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730"/>
  </bookViews>
  <sheets>
    <sheet name="CI, indep, var unkw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4" i="1"/>
  <c r="H19" i="1" s="1"/>
  <c r="G12" i="1"/>
  <c r="G11" i="1"/>
  <c r="G10" i="1"/>
  <c r="F12" i="1"/>
  <c r="F11" i="1"/>
  <c r="F10" i="1"/>
  <c r="D21" i="1"/>
  <c r="H18" i="1" l="1"/>
  <c r="G18" i="1"/>
  <c r="G19" i="1"/>
  <c r="F15" i="1"/>
</calcChain>
</file>

<file path=xl/sharedStrings.xml><?xml version="1.0" encoding="utf-8"?>
<sst xmlns="http://schemas.openxmlformats.org/spreadsheetml/2006/main" count="23" uniqueCount="23">
  <si>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</si>
  <si>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</si>
  <si>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</si>
  <si>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</si>
  <si>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</si>
  <si>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</si>
  <si>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</si>
  <si>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</si>
  <si>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</si>
  <si>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</si>
  <si>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Confidence</t>
  </si>
  <si>
    <t>T-value</t>
  </si>
  <si>
    <t>Interval (-)</t>
  </si>
  <si>
    <t>Interval (+)</t>
  </si>
  <si>
    <t>Deg. of freedom:</t>
  </si>
  <si>
    <t>Mean</t>
  </si>
  <si>
    <t>Std. Dev</t>
  </si>
  <si>
    <t>Sample size</t>
  </si>
  <si>
    <t>NY</t>
  </si>
  <si>
    <t>LA</t>
  </si>
  <si>
    <t>Pooled var</t>
  </si>
  <si>
    <t>Pooled std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</si>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</sst>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0" fontId="3" fillId="2" borderId="3" xfId="0" applyFont="1" applyFill="1" applyBorder="1" applyAlignment="1">
      <alignment horizontal="center"/>
    </xf>
    <xf numFmtId="10" fontId="2" fillId="2" borderId="0" xfId="0" applyNumberFormat="1" applyFont="1" applyFill="1" applyBorder="1"/>
    <xf numFmtId="0" fontId="2" fillId="2" borderId="0" xfId="0" applyFont="1" applyFill="1" applyAlignment="1">
      <alignment horizontal="right"/>
    </xf>
    <xf numFmtId="43" fontId="2" fillId="2" borderId="0" xfId="0" applyNumberFormat="1" applyFont="1" applyFill="1"/>
    <xf numFmtId="2" fontId="2" fillId="2" borderId="0" xfId="1" applyNumberFormat="1" applyFont="1" applyFill="1" applyBorder="1"/>
    <xf numFmtId="0" fontId="5" fillId="2" borderId="3" xfId="0" applyFont="1" applyFill="1" applyBorder="1"/>
    <xf numFmtId="164" fontId="2" fillId="2" borderId="0" xfId="0" applyNumberFormat="1" applyFont="1" applyFill="1"/>
    <xf numFmtId="0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8</xdr:row>
      <xdr:rowOff>142874</xdr:rowOff>
    </xdr:from>
    <xdr:to>
      <xdr:col>11</xdr:col>
      <xdr:colOff>363140</xdr:colOff>
      <xdr:row>17</xdr:row>
      <xdr:rowOff>5953</xdr:rowOff>
    </xdr:to>
    <xdr:sp macro="" textlink="">
      <xdr:nvSpPr>
        <xdr:cNvPr id="2" name="TextBox 1"/>
        <xdr:cNvSpPr txBox="1"/>
      </xdr:nvSpPr>
      <xdr:spPr>
        <a:xfrm>
          <a:off x="4780359" y="1428749"/>
          <a:ext cx="1607344" cy="1268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Compared to the 95% confidence shown in the lesson,</a:t>
          </a:r>
          <a:r>
            <a:rPr lang="pt-PT" sz="1100" baseline="0"/>
            <a:t> the 90% confidence is has an decrease of $0.04 for both sides.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tabSelected="1" zoomScale="130" zoomScaleNormal="130" workbookViewId="0">
      <selection activeCell="S14" sqref="S14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2.42578125" style="1" customWidth="1"/>
    <col min="6" max="6" width="7.7109375" style="1" customWidth="1"/>
    <col min="7" max="7" width="9" style="1" customWidth="1"/>
    <col min="8" max="8" width="9.5703125" style="1" customWidth="1"/>
    <col min="9" max="9" width="8.85546875" style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18"/>
      <c r="F9" s="18" t="s">
        <v>18</v>
      </c>
      <c r="G9" s="18" t="s">
        <v>19</v>
      </c>
      <c r="H9" s="18" t="s">
        <v>22</v>
      </c>
      <c r="I9" s="11"/>
      <c r="J9" s="10"/>
      <c r="K9" s="10"/>
      <c r="L9" s="10"/>
      <c r="M9" s="10"/>
      <c r="N9" s="10"/>
    </row>
    <row r="10" spans="2:14" x14ac:dyDescent="0.2">
      <c r="B10" s="5">
        <v>3.8</v>
      </c>
      <c r="C10" s="5">
        <v>3.02</v>
      </c>
      <c r="E10" s="1" t="s">
        <v>15</v>
      </c>
      <c r="F10" s="19">
        <f>AVERAGE(B10:B19)</f>
        <v>3.9409999999999998</v>
      </c>
      <c r="G10" s="19">
        <f>AVERAGE(C10:C19)</f>
        <v>3.2450000000000001</v>
      </c>
      <c r="H10" s="16">
        <f>F10-G10</f>
        <v>0.69599999999999973</v>
      </c>
      <c r="I10" s="10"/>
      <c r="J10" s="10"/>
      <c r="K10" s="10"/>
      <c r="L10" s="10"/>
      <c r="M10" s="10"/>
      <c r="N10" s="10"/>
    </row>
    <row r="11" spans="2:14" x14ac:dyDescent="0.2">
      <c r="B11" s="5">
        <v>3.76</v>
      </c>
      <c r="C11" s="5">
        <v>3.22</v>
      </c>
      <c r="E11" s="1" t="s">
        <v>16</v>
      </c>
      <c r="F11" s="19">
        <f>_xlfn.STDEV.S(B10:B19)</f>
        <v>0.18393537512458616</v>
      </c>
      <c r="G11" s="19">
        <f>_xlfn.STDEV.S(C10:C19)</f>
        <v>0.26790190102242384</v>
      </c>
      <c r="I11" s="9"/>
      <c r="J11" s="9"/>
      <c r="K11" s="9"/>
      <c r="L11" s="10"/>
      <c r="M11" s="10"/>
      <c r="N11" s="10"/>
    </row>
    <row r="12" spans="2:14" x14ac:dyDescent="0.2">
      <c r="B12" s="5">
        <v>3.87</v>
      </c>
      <c r="C12" s="5">
        <v>3.24</v>
      </c>
      <c r="E12" s="10" t="s">
        <v>17</v>
      </c>
      <c r="F12" s="10">
        <f>COUNT(B10:B19)</f>
        <v>10</v>
      </c>
      <c r="G12" s="10">
        <f>COUNT(C10:C19)</f>
        <v>8</v>
      </c>
      <c r="H12" s="10"/>
      <c r="I12" s="7"/>
      <c r="J12" s="8"/>
      <c r="K12" s="8"/>
      <c r="L12" s="10"/>
      <c r="M12" s="10"/>
      <c r="N12" s="10"/>
    </row>
    <row r="13" spans="2:14" x14ac:dyDescent="0.2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2">
      <c r="B14" s="5">
        <v>4.0199999999999996</v>
      </c>
      <c r="C14" s="5">
        <v>3.06</v>
      </c>
      <c r="E14" s="11" t="s">
        <v>20</v>
      </c>
      <c r="F14" s="20">
        <f>( ((F12-1)*POWER(F11,2)) + ((G12-1)*POWER(G11,2)))  / (F12+G12-2)</f>
        <v>5.0430625000000007E-2</v>
      </c>
      <c r="G14" s="10"/>
      <c r="H14" s="10"/>
      <c r="I14" s="11"/>
      <c r="J14" s="10"/>
      <c r="K14" s="10"/>
      <c r="L14" s="10"/>
      <c r="M14" s="10"/>
      <c r="N14" s="10"/>
    </row>
    <row r="15" spans="2:14" x14ac:dyDescent="0.2">
      <c r="B15" s="5">
        <v>4.25</v>
      </c>
      <c r="C15" s="5">
        <v>3.15</v>
      </c>
      <c r="E15" s="11" t="s">
        <v>21</v>
      </c>
      <c r="F15" s="12">
        <f>SQRT(F14)</f>
        <v>0.22456764014434494</v>
      </c>
      <c r="G15" s="10"/>
      <c r="H15" s="10"/>
      <c r="I15" s="10"/>
      <c r="J15" s="10"/>
      <c r="K15" s="10"/>
      <c r="L15" s="10"/>
      <c r="M15" s="10"/>
      <c r="N15" s="10"/>
    </row>
    <row r="16" spans="2:14" x14ac:dyDescent="0.2">
      <c r="B16" s="5">
        <v>4.13</v>
      </c>
      <c r="C16" s="5">
        <v>3.81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ht="12.75" thickBot="1" x14ac:dyDescent="0.25">
      <c r="B17" s="5">
        <v>3.98</v>
      </c>
      <c r="C17" s="5">
        <v>3.44</v>
      </c>
      <c r="E17" s="13" t="s">
        <v>10</v>
      </c>
      <c r="F17" s="13" t="s">
        <v>11</v>
      </c>
      <c r="G17" s="13" t="s">
        <v>12</v>
      </c>
      <c r="H17" s="13" t="s">
        <v>13</v>
      </c>
      <c r="I17" s="10"/>
      <c r="J17" s="10"/>
      <c r="K17" s="10"/>
      <c r="L17" s="10"/>
      <c r="M17" s="10"/>
      <c r="N17" s="10"/>
    </row>
    <row r="18" spans="2:14" x14ac:dyDescent="0.2">
      <c r="B18" s="5">
        <v>3.99</v>
      </c>
      <c r="C18" s="5"/>
      <c r="E18" s="14">
        <v>0.95</v>
      </c>
      <c r="F18" s="17">
        <v>2.12</v>
      </c>
      <c r="G18" s="8">
        <f>$H$10-$F18*SQRT( ($F$14/$F$12) + ($F$14/$G$12))</f>
        <v>0.47017381634318811</v>
      </c>
      <c r="H18" s="8">
        <f>$H$10+$F18*SQRT( ($F$14/$F$12) + ($F$14/$G$12))</f>
        <v>0.92182618365681135</v>
      </c>
      <c r="I18" s="10"/>
      <c r="J18" s="10"/>
      <c r="K18" s="10"/>
      <c r="L18" s="10"/>
      <c r="M18" s="10"/>
      <c r="N18" s="10"/>
    </row>
    <row r="19" spans="2:14" x14ac:dyDescent="0.2">
      <c r="B19" s="6">
        <v>3.62</v>
      </c>
      <c r="C19" s="6"/>
      <c r="E19" s="14">
        <v>0.9</v>
      </c>
      <c r="F19" s="17">
        <v>1.746</v>
      </c>
      <c r="G19" s="8">
        <f>$H$10-$F19*SQRT( ($F$14/$F$12) + ($F$14/$G$12))</f>
        <v>0.5100129638373615</v>
      </c>
      <c r="H19" s="8">
        <f>$H$10+$F19*SQRT( ($F$14/$F$12) + ($F$14/$G$12))</f>
        <v>0.88198703616263796</v>
      </c>
    </row>
    <row r="21" spans="2:14" x14ac:dyDescent="0.2">
      <c r="C21" s="15" t="s">
        <v>14</v>
      </c>
      <c r="D21" s="16">
        <f>COUNT(B10:C19)-2</f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2024-01-28T22:21:25Z</dcterms:modified>
</cp:coreProperties>
</file>