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 defaultThemeVersion="124226"/>
  <xr:revisionPtr revIDLastSave="0" documentId="8_{CDAE0237-BF5F-41C7-BC7E-E3C19F402E67}" xr6:coauthVersionLast="41" xr6:coauthVersionMax="41" xr10:uidLastSave="{00000000-0000-0000-0000-000000000000}"/>
  <bookViews>
    <workbookView xWindow="-26760" yWindow="4455" windowWidth="21600" windowHeight="627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5" i="3" l="1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D8" i="3" l="1"/>
  <c r="E8" i="3"/>
  <c r="B10" i="3"/>
  <c r="B11" i="3"/>
</calcChain>
</file>

<file path=xl/sharedStrings.xml><?xml version="1.0" encoding="utf-8"?>
<sst xmlns="http://schemas.openxmlformats.org/spreadsheetml/2006/main" count="422" uniqueCount="309">
  <si>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</si>
  <si>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</si>
  <si>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</si>
  <si>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</si>
  <si>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</si>
  <si>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</si>
  <si>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</si>
  <si>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</si>
  <si>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</si>
  <si>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</si>
  <si>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</si>
  <si>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</si>
  <si>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</si>
  <si>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</si>
  <si>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</si>
  <si>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</si>
  <si>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</si>
  <si>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</si>
  <si>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</si>
  <si>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Approved</t>
  </si>
  <si>
    <t>Notes</t>
  </si>
  <si>
    <t>#</t>
  </si>
  <si>
    <t>Generated by:</t>
  </si>
  <si>
    <t>Component reference list</t>
  </si>
  <si>
    <t>Contact:</t>
  </si>
  <si>
    <t>http://www.rollmech.com</t>
  </si>
  <si>
    <t>1/8/2020</t>
  </si>
  <si>
    <t>IoTProject_V1.1.PrjPcb</t>
  </si>
  <si>
    <t>COMM 5V - I/O 12V</t>
  </si>
  <si>
    <t>3:46:21 PM</t>
  </si>
  <si>
    <t>IoTProject</t>
  </si>
  <si>
    <t>Designator</t>
  </si>
  <si>
    <t>C1</t>
  </si>
  <si>
    <t>C2, C4, C19</t>
  </si>
  <si>
    <t>C3, C5</t>
  </si>
  <si>
    <t>C6, C8, C13, C14</t>
  </si>
  <si>
    <t>C7, C10, C12</t>
  </si>
  <si>
    <t>C9</t>
  </si>
  <si>
    <t>C11</t>
  </si>
  <si>
    <t>C15, C16, C20, C21, C22, C23</t>
  </si>
  <si>
    <t>C17, C18</t>
  </si>
  <si>
    <t>C24</t>
  </si>
  <si>
    <t>C25</t>
  </si>
  <si>
    <t>C26, C27</t>
  </si>
  <si>
    <t>D1</t>
  </si>
  <si>
    <t>D2</t>
  </si>
  <si>
    <t>D3, D4</t>
  </si>
  <si>
    <t>D5</t>
  </si>
  <si>
    <t>D6, D7, D8, D9, D10, D11, D12, D13, D14, D15, D16, D17, D18, D19</t>
  </si>
  <si>
    <t>F1</t>
  </si>
  <si>
    <t>J1</t>
  </si>
  <si>
    <t>J2, J18, J19, J21, J28</t>
  </si>
  <si>
    <t>J3</t>
  </si>
  <si>
    <t>J4, J7, J20</t>
  </si>
  <si>
    <t>J5, J6, J8</t>
  </si>
  <si>
    <t>J9</t>
  </si>
  <si>
    <t>J10, J11, J12, J13, J14, J15, J16, J17, J22, J23, J24, J25, J26, J27</t>
  </si>
  <si>
    <t>Q1</t>
  </si>
  <si>
    <t>Q2, Q3, Q6, Q7, Q10, Q11, Q14, Q15, Q18, Q19, Q20, Q21, Q22, Q23</t>
  </si>
  <si>
    <t>Q4, Q5, Q8, Q9, Q12, Q13, Q16, Q17, U5, U6, U7, U8, U9, U10</t>
  </si>
  <si>
    <t>R1, R32, R33, R44, R45, R56, R57, R68, R69, R78, R79, R88, R89, R98, R99</t>
  </si>
  <si>
    <t>R2</t>
  </si>
  <si>
    <t>R3, R22, R23, R34, R35, R46, R47, R58, R59, R72, R73, R82, R83, R92, R93</t>
  </si>
  <si>
    <t>R4, R10, R20, R21, R70, R103</t>
  </si>
  <si>
    <t>R5, R8, R12, R13, R15, R16</t>
  </si>
  <si>
    <t>R6, R7</t>
  </si>
  <si>
    <t>R11, R14, R17, R18, R24, R25, R36, R37, R48, R49, R60, R61, R80, R81, R90, R91, R100, R101, R104, R105</t>
  </si>
  <si>
    <t>R19, R26, R27, R38, R39, R50, R51, R62, R63</t>
  </si>
  <si>
    <t>R28, R29, R40, R41, R52, R53, R64, R65, R74, R75, R84, R85, R94, R95</t>
  </si>
  <si>
    <t>R76, R77, R86, R87, R96, R97</t>
  </si>
  <si>
    <t>SW1</t>
  </si>
  <si>
    <t>U1</t>
  </si>
  <si>
    <t>U2</t>
  </si>
  <si>
    <t>U3</t>
  </si>
  <si>
    <t>U4</t>
  </si>
  <si>
    <t>U11</t>
  </si>
  <si>
    <t>XTAL1</t>
  </si>
  <si>
    <t>XTAL2</t>
  </si>
  <si>
    <t>Comment</t>
  </si>
  <si>
    <t>1uF 35V</t>
  </si>
  <si>
    <t>100nF 35V</t>
  </si>
  <si>
    <t>10uF 16V</t>
  </si>
  <si>
    <t>4.7pF</t>
  </si>
  <si>
    <t>100pF</t>
  </si>
  <si>
    <t>4.7nF</t>
  </si>
  <si>
    <t>10uF</t>
  </si>
  <si>
    <t>100nF</t>
  </si>
  <si>
    <t>22pF</t>
  </si>
  <si>
    <t>1uF</t>
  </si>
  <si>
    <t>10nF</t>
  </si>
  <si>
    <t>4.7uF</t>
  </si>
  <si>
    <t>12V</t>
  </si>
  <si>
    <t>33V3 TVS</t>
  </si>
  <si>
    <t>2V2 RED LED</t>
  </si>
  <si>
    <t>TVS</t>
  </si>
  <si>
    <t>LED</t>
  </si>
  <si>
    <t>1.25A</t>
  </si>
  <si>
    <t>2x5.5 Jack</t>
  </si>
  <si>
    <t>HDR_3x2.54</t>
  </si>
  <si>
    <t>PPTC021LFBN-RC</t>
  </si>
  <si>
    <t>PPTC041LFBN-RC</t>
  </si>
  <si>
    <t>PPTC061LFBN-RC</t>
  </si>
  <si>
    <t>PPTC161LFBN-RC</t>
  </si>
  <si>
    <t>3POS 3MM</t>
  </si>
  <si>
    <t>PChannel</t>
  </si>
  <si>
    <t>NPN 0.6A</t>
  </si>
  <si>
    <t>NPN</t>
  </si>
  <si>
    <t>100K</t>
  </si>
  <si>
    <t>54R9</t>
  </si>
  <si>
    <t>140R</t>
  </si>
  <si>
    <t>0R</t>
  </si>
  <si>
    <t>22R</t>
  </si>
  <si>
    <t>60R4</t>
  </si>
  <si>
    <t>5.6k 1/8W</t>
  </si>
  <si>
    <t>1K</t>
  </si>
  <si>
    <t>10K</t>
  </si>
  <si>
    <t>100R</t>
  </si>
  <si>
    <t>Tac Sw</t>
  </si>
  <si>
    <t>TLE4284DV33</t>
  </si>
  <si>
    <t>TLE4284DV50</t>
  </si>
  <si>
    <t>SN65HVD232QDRQ1</t>
  </si>
  <si>
    <t>2M eeprom</t>
  </si>
  <si>
    <t>STM32F072R8T6TR</t>
  </si>
  <si>
    <t>32768Khz</t>
  </si>
  <si>
    <t>ECS-80-18-20BQ-DS</t>
  </si>
  <si>
    <t>Description</t>
  </si>
  <si>
    <t>1UF 35V X5R 0603</t>
  </si>
  <si>
    <t>100nf 35V X5r 0603</t>
  </si>
  <si>
    <t>10UF 16V 0805</t>
  </si>
  <si>
    <t>CAP CER 4.7PF 50V C0G 0603</t>
  </si>
  <si>
    <t>CAP CER 100PF 100V C0G 0805</t>
  </si>
  <si>
    <t>CAP CER 4700PF 50V X7R 0603</t>
  </si>
  <si>
    <t>CAP CER 10UF 10V X5R 0805</t>
  </si>
  <si>
    <t>CAP CER 0.1UF 25V X7R 0603, CAP CER 0.1UF 25V X7R 0603, 100nf 35V X5r 0603, 100nf 35V X5r 0603, 100nf 35V X5r 0603, 100nf 35V X5r 0603</t>
  </si>
  <si>
    <t>22PF 100V C0G/NP0 0603</t>
  </si>
  <si>
    <t>10nF 100V X7R 0805</t>
  </si>
  <si>
    <t>CAP CER 4.7UF 35V X6S 0805</t>
  </si>
  <si>
    <t>DIODE ZENER 12V 250MW SOT23-3</t>
  </si>
  <si>
    <t>TVS DIODE 30.8V 49.9V SMB</t>
  </si>
  <si>
    <t>LED RED 626NM 2SMD</t>
  </si>
  <si>
    <t>TVS DIODE 24V 40V SOT23-3</t>
  </si>
  <si>
    <t>LED TOPLED GREEN 562NM 2PLCC</t>
  </si>
  <si>
    <t>FUSE 1.25A 32VDC 0603</t>
  </si>
  <si>
    <t>CONN PWR JACK 2X5.5MM SOLDER</t>
  </si>
  <si>
    <t>3POS 2.54MM</t>
  </si>
  <si>
    <t>2POS 0.1 TIN PCB 2.54mm Pitch</t>
  </si>
  <si>
    <t>4POS 0.1 TIN PCB 2.54mm Pitch</t>
  </si>
  <si>
    <t>6POS 0.1 TIN PCB 2.54mm Pitch</t>
  </si>
  <si>
    <t>16POS 0.1 TIN PCB 2.54mm Pitch</t>
  </si>
  <si>
    <t>MOSFET P-CH 60V 36A POWERPAKSO-8</t>
  </si>
  <si>
    <t>TRANS NPN 40V 0.6A SMD SOT23-3</t>
  </si>
  <si>
    <t>OPTOISO 3.75KV TRANS 6-SO 4 LEAD</t>
  </si>
  <si>
    <t>100K 5% 1/4W 0603</t>
  </si>
  <si>
    <t>RES SMD 54.9 OHM 1% 1/8W 0805</t>
  </si>
  <si>
    <t>RES SMD 140 OHM 1% 1/8W 0805</t>
  </si>
  <si>
    <t>RES SMD 0 OHM JUMPER 1/8W 0805</t>
  </si>
  <si>
    <t>RES SMD 22 OHM 5% 1/8W 0805</t>
  </si>
  <si>
    <t>RES SMD 60.4 OHM 1% 1/8W 0805</t>
  </si>
  <si>
    <t>RES SMD 5.6K OHM 1% 1/8W 0805</t>
  </si>
  <si>
    <t>1K OHM 1% 1/8W 0805</t>
  </si>
  <si>
    <t>10K OHM 1% 1/8W 0805</t>
  </si>
  <si>
    <t>100 OHM 1% 1/8W 0805</t>
  </si>
  <si>
    <t>SWITCH TACTILE SPST-NO 0.05A 24V</t>
  </si>
  <si>
    <t>IC REG LINEAR 3.3V 1A TO252-3-11</t>
  </si>
  <si>
    <t>IC REG LINEAR 5V 1A TO252-3-11</t>
  </si>
  <si>
    <t>IC TXRX CAN 1MBPS 3.3V 8SOIC</t>
  </si>
  <si>
    <t>IC EEPROM 2M I2C 1MHZ 8SO</t>
  </si>
  <si>
    <t>IC MCU 32BIT 64KB FLASH 64LQFP</t>
  </si>
  <si>
    <t>CRYSTAL 32.768KHZ 6PF SMD</t>
  </si>
  <si>
    <t>CRYSTAL 8.0000MHZ 18PF SMD</t>
  </si>
  <si>
    <t>Manufacturer 1</t>
  </si>
  <si>
    <t>TDK Corporation</t>
  </si>
  <si>
    <t>Taiyo Yuden</t>
  </si>
  <si>
    <t>TDK Corporation, TDK Corporation, Taiyo Yuden, Taiyo Yuden, Taiyo Yuden, Taiyo Yuden</t>
  </si>
  <si>
    <t>Murata Electronics North America</t>
  </si>
  <si>
    <t>Samsung Electro-Mechanics</t>
  </si>
  <si>
    <t>ON Semiconductor</t>
  </si>
  <si>
    <t>Littelfuse Inc.</t>
  </si>
  <si>
    <t>OSRAM Opto Semiconductors Inc.</t>
  </si>
  <si>
    <t>STMicroelectronics</t>
  </si>
  <si>
    <t>Vishay Beyschlag</t>
  </si>
  <si>
    <t>CUI Inc.</t>
  </si>
  <si>
    <t>Wurth Electronics Inc.</t>
  </si>
  <si>
    <t>Sullins Connector Solutions</t>
  </si>
  <si>
    <t>Vishay Siliconix</t>
  </si>
  <si>
    <t>Diodes Incorporated</t>
  </si>
  <si>
    <t>Toshiba Semiconductor and Storage</t>
  </si>
  <si>
    <t>Panasonic Electronic Components</t>
  </si>
  <si>
    <t>Vishay Dale</t>
  </si>
  <si>
    <t>TE Connectivity ALCOSWITCH Switches</t>
  </si>
  <si>
    <t>Infineon Technologies</t>
  </si>
  <si>
    <t>Texas Instruments</t>
  </si>
  <si>
    <t>ECS Inc.</t>
  </si>
  <si>
    <t>Manufacturer Part Number 1</t>
  </si>
  <si>
    <t>CGA3E3X5R1V105K080AB</t>
  </si>
  <si>
    <t>GMK107BJ104KAHT</t>
  </si>
  <si>
    <t>CGA4J1X5R1C106M125AC</t>
  </si>
  <si>
    <t>CGA3E2C0G1H4R7C080AA</t>
  </si>
  <si>
    <t>CGJ4C2C0G2A101J060AA</t>
  </si>
  <si>
    <t>CGA3E2X7R1H472K080AA</t>
  </si>
  <si>
    <t>CGA4J3X5R1A106K125AB</t>
  </si>
  <si>
    <t>CGA3E2X7R1E104K080AA, CGA3E2X7R1E104K080AA, GMK107BJ104KAHT, GMK107BJ104KAHT, GMK107BJ104KAHT, GMK107BJ104KAHT</t>
  </si>
  <si>
    <t>GCM1885C2A220FA16D</t>
  </si>
  <si>
    <t>CL21B103KC6WPNC</t>
  </si>
  <si>
    <t>GRT21BC8YA475KE13L</t>
  </si>
  <si>
    <t>SZBZX84C12LT1G</t>
  </si>
  <si>
    <t>SZP6SMB36CAT3G</t>
  </si>
  <si>
    <t>LR T67D-U1V2-1-1-20-R18-Z</t>
  </si>
  <si>
    <t>ESDCAN24-2BLY</t>
  </si>
  <si>
    <t>LP T67F-P1R2-35-1-20-R18-Z</t>
  </si>
  <si>
    <t>MFU0603FF01250P100</t>
  </si>
  <si>
    <t>PJ-002A</t>
  </si>
  <si>
    <t>61300311121</t>
  </si>
  <si>
    <t>66200311122</t>
  </si>
  <si>
    <t>SQJ457EP-T1_GE3</t>
  </si>
  <si>
    <t>MMBT2222A-7-F</t>
  </si>
  <si>
    <t>TLP2301(TPL,E</t>
  </si>
  <si>
    <t>ERJ-PA3J104V</t>
  </si>
  <si>
    <t>ERJ-6ENF54R9V</t>
  </si>
  <si>
    <t>ERJ-6ENF1400V</t>
  </si>
  <si>
    <t>CRCW08050000Z0EA</t>
  </si>
  <si>
    <t>CRCW080522R0JNEA</t>
  </si>
  <si>
    <t>CRCW080560R4FKEA</t>
  </si>
  <si>
    <t>ERJ-6ENF5601V</t>
  </si>
  <si>
    <t>ERJ-6ENF1001V</t>
  </si>
  <si>
    <t>ERJ-6ENF1002V</t>
  </si>
  <si>
    <t>ERJ-6ENF1000V</t>
  </si>
  <si>
    <t>FSMSMTR</t>
  </si>
  <si>
    <t>TLE4284DV33ATMA1</t>
  </si>
  <si>
    <t>TLE4284DV50ATMA1</t>
  </si>
  <si>
    <t>M24M02-DWMN3TP/K</t>
  </si>
  <si>
    <t>ECS-.327-6-34QCS-TR</t>
  </si>
  <si>
    <t>Case/Package</t>
  </si>
  <si>
    <t>0603 (1608 Metric)</t>
  </si>
  <si>
    <t>0805 (2012 Metric)</t>
  </si>
  <si>
    <t>TO-236-3, SC-59, SOT-23-3</t>
  </si>
  <si>
    <t>DO-214AA, SMB</t>
  </si>
  <si>
    <t>2-SMD, J-Lead</t>
  </si>
  <si>
    <t>2-PLCC</t>
  </si>
  <si>
    <t>Jack</t>
  </si>
  <si>
    <t>3POS pitch 2.54mm</t>
  </si>
  <si>
    <t>2POS_2.54mmPitch</t>
  </si>
  <si>
    <t>4POS_2.54mmPitch</t>
  </si>
  <si>
    <t>6Pos_2.5mm_Pitch</t>
  </si>
  <si>
    <t>16Pos_2.5mm_Pitch</t>
  </si>
  <si>
    <t>3POS_3mmPitch</t>
  </si>
  <si>
    <t>PowerPAK® SO-8</t>
  </si>
  <si>
    <t>SOT-23-3</t>
  </si>
  <si>
    <t>6-SOIC (0.179", 4.55mm Width), 4 Leads</t>
  </si>
  <si>
    <t/>
  </si>
  <si>
    <t>TO-252-3, DPak (2 Leads + Tab), SC-63</t>
  </si>
  <si>
    <t>8-SOIC (0.154", 3.90mm Width)</t>
  </si>
  <si>
    <t>64-LQFP</t>
  </si>
  <si>
    <t>2-SMD, No Lead</t>
  </si>
  <si>
    <t>4-SMD, No Lead</t>
  </si>
  <si>
    <t>Supplier 1</t>
  </si>
  <si>
    <t>Digikey</t>
  </si>
  <si>
    <t>Supplier Part Number 1</t>
  </si>
  <si>
    <t>445-12484-1-ND</t>
  </si>
  <si>
    <t>587-3357-1-ND</t>
  </si>
  <si>
    <t>445-12654-1-ND</t>
  </si>
  <si>
    <t>445-5621-1-ND</t>
  </si>
  <si>
    <t>445-9158-1-ND</t>
  </si>
  <si>
    <t>445-5661-1-ND</t>
  </si>
  <si>
    <t>445-6970-1-ND</t>
  </si>
  <si>
    <t>445-5667-1-ND, 445-5667-1-ND, 587-3357-1-ND, 587-3357-1-ND, 587-3357-1-ND, 587-3357-1-ND</t>
  </si>
  <si>
    <t>490-16413-1-ND</t>
  </si>
  <si>
    <t>1276-6845-1-ND</t>
  </si>
  <si>
    <t>490-12361-1-ND</t>
  </si>
  <si>
    <t>SZBZX84C12LT1GOSCT-ND</t>
  </si>
  <si>
    <t>SZP6SMB36CAT3GOSCT-ND</t>
  </si>
  <si>
    <t>475-3762-1-ND</t>
  </si>
  <si>
    <t>497-13262-1-ND</t>
  </si>
  <si>
    <t>475-3760-1-ND</t>
  </si>
  <si>
    <t>MFU06031.25CT-ND</t>
  </si>
  <si>
    <t>CP-002A-ND</t>
  </si>
  <si>
    <t>732-5316-ND</t>
  </si>
  <si>
    <t>S7000-ND</t>
  </si>
  <si>
    <t>S7002-ND</t>
  </si>
  <si>
    <t>S7004-ND</t>
  </si>
  <si>
    <t>S7014-ND</t>
  </si>
  <si>
    <t>732-4709-5-ND</t>
  </si>
  <si>
    <t>SQJ457EP-T1_GE3CT-ND</t>
  </si>
  <si>
    <t>MMBT2222A-FDICT-ND</t>
  </si>
  <si>
    <t>TLP2301(TPLECT-ND</t>
  </si>
  <si>
    <t>P100KBZCT-ND</t>
  </si>
  <si>
    <t>P54.9CCT-ND</t>
  </si>
  <si>
    <t>P140CCT-ND</t>
  </si>
  <si>
    <t>541-0.0ACT-ND</t>
  </si>
  <si>
    <t>541-22ACT-ND</t>
  </si>
  <si>
    <t>541-60.4CCT-ND</t>
  </si>
  <si>
    <t>P5.60KCCT-ND</t>
  </si>
  <si>
    <t>P1.00KCCT-ND</t>
  </si>
  <si>
    <t>P10.0KCCT-ND</t>
  </si>
  <si>
    <t>P100CCT-ND</t>
  </si>
  <si>
    <t>450-1758-1-ND</t>
  </si>
  <si>
    <t>TLE4284DV33ATMA1CT-ND</t>
  </si>
  <si>
    <t>TLE4284DV50ATMA1CT-ND</t>
  </si>
  <si>
    <t>296-15381-1-ND</t>
  </si>
  <si>
    <t>497-16238-1-ND</t>
  </si>
  <si>
    <t>497-17362-1-ND</t>
  </si>
  <si>
    <t>XC2162CT-ND</t>
  </si>
  <si>
    <t>XC2015CT-ND</t>
  </si>
  <si>
    <t>C:\Users\a\Desktop\Electronic Project\2- IoT_Project\Rollmech_Design_Files\_Rollmech_\_IoTProject_\V1.1\IoTProject_V1.1.PrjPcb</t>
  </si>
  <si>
    <t>206</t>
  </si>
  <si>
    <t>1/8/2020 3:46:21 PM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</si>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</sst>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1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4DC96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9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9" fillId="2" borderId="0" xfId="0" applyFont="1" applyFill="1" applyBorder="1" applyAlignment="1"/>
    <xf numFmtId="0" fontId="10" fillId="2" borderId="0" xfId="0" applyFont="1" applyFill="1" applyBorder="1" applyAlignment="1">
      <alignment horizontal="left"/>
    </xf>
    <xf numFmtId="0" fontId="10" fillId="2" borderId="0" xfId="0" applyFont="1" applyFill="1" applyBorder="1" applyAlignment="1"/>
    <xf numFmtId="0" fontId="9" fillId="2" borderId="6" xfId="0" applyFont="1" applyFill="1" applyBorder="1" applyAlignment="1">
      <alignment horizontal="left"/>
    </xf>
    <xf numFmtId="0" fontId="10" fillId="2" borderId="6" xfId="0" applyFont="1" applyFill="1" applyBorder="1" applyAlignment="1"/>
    <xf numFmtId="0" fontId="9" fillId="2" borderId="6" xfId="0" applyFont="1" applyFill="1" applyBorder="1" applyAlignment="1"/>
    <xf numFmtId="0" fontId="11" fillId="2" borderId="0" xfId="0" applyFont="1" applyFill="1" applyBorder="1" applyAlignment="1"/>
    <xf numFmtId="164" fontId="10" fillId="2" borderId="6" xfId="0" applyNumberFormat="1" applyFont="1" applyFill="1" applyBorder="1" applyAlignment="1">
      <alignment horizontal="left"/>
    </xf>
    <xf numFmtId="165" fontId="10" fillId="2" borderId="6" xfId="0" applyNumberFormat="1" applyFont="1" applyFill="1" applyBorder="1" applyAlignment="1">
      <alignment horizontal="left"/>
    </xf>
    <xf numFmtId="0" fontId="12" fillId="2" borderId="7" xfId="0" applyFont="1" applyFill="1" applyBorder="1" applyAlignment="1">
      <alignment vertical="center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2" borderId="0" xfId="1" applyFill="1" applyBorder="1" applyAlignment="1" applyProtection="1"/>
    <xf numFmtId="0" fontId="19" fillId="2" borderId="0" xfId="0" applyFont="1" applyFill="1" applyBorder="1" applyAlignment="1"/>
    <xf numFmtId="0" fontId="16" fillId="0" borderId="0" xfId="0" applyFont="1" applyBorder="1" applyAlignment="1">
      <alignment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0" fillId="0" borderId="0" xfId="0" applyNumberFormat="1" applyFont="1" applyFill="1" applyBorder="1" applyAlignment="1" applyProtection="1">
      <alignment horizontal="left" vertical="top"/>
      <protection locked="0"/>
    </xf>
    <xf numFmtId="0" fontId="20" fillId="0" borderId="0" xfId="0" applyNumberFormat="1" applyFont="1" applyFill="1" applyBorder="1" applyAlignment="1" applyProtection="1">
      <alignment horizontal="right" vertical="top"/>
      <protection locked="0"/>
    </xf>
    <xf numFmtId="0" fontId="12" fillId="2" borderId="0" xfId="0" applyFont="1" applyFill="1" applyBorder="1" applyAlignment="1">
      <alignment vertical="center"/>
    </xf>
    <xf numFmtId="0" fontId="6" fillId="3" borderId="9" xfId="0" applyFont="1" applyFill="1" applyBorder="1" applyAlignment="1"/>
    <xf numFmtId="0" fontId="0" fillId="3" borderId="0" xfId="0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15" fillId="3" borderId="0" xfId="0" applyFont="1" applyFill="1" applyBorder="1" applyAlignment="1">
      <alignment vertical="top" wrapText="1"/>
    </xf>
    <xf numFmtId="0" fontId="0" fillId="3" borderId="0" xfId="0" applyFill="1" applyBorder="1" applyAlignment="1">
      <alignment horizontal="left" vertical="top"/>
    </xf>
    <xf numFmtId="0" fontId="18" fillId="3" borderId="0" xfId="0" applyFont="1" applyFill="1" applyBorder="1" applyAlignment="1">
      <alignment vertical="top"/>
    </xf>
    <xf numFmtId="0" fontId="1" fillId="3" borderId="0" xfId="0" applyNumberFormat="1" applyFont="1" applyFill="1" applyBorder="1" applyAlignment="1" applyProtection="1">
      <alignment vertical="top"/>
      <protection locked="0"/>
    </xf>
    <xf numFmtId="0" fontId="4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right" vertical="top" wrapText="1"/>
    </xf>
    <xf numFmtId="2" fontId="8" fillId="3" borderId="0" xfId="0" applyNumberFormat="1" applyFont="1" applyFill="1" applyBorder="1" applyAlignment="1">
      <alignment horizontal="right" vertical="top" wrapText="1"/>
    </xf>
    <xf numFmtId="0" fontId="8" fillId="3" borderId="0" xfId="0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vertical="top" wrapText="1"/>
    </xf>
    <xf numFmtId="0" fontId="6" fillId="4" borderId="9" xfId="0" applyFont="1" applyFill="1" applyBorder="1" applyAlignment="1"/>
    <xf numFmtId="0" fontId="6" fillId="4" borderId="9" xfId="0" applyFont="1" applyFill="1" applyBorder="1" applyAlignment="1">
      <alignment horizontal="center"/>
    </xf>
    <xf numFmtId="0" fontId="7" fillId="4" borderId="4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/>
    <xf numFmtId="0" fontId="6" fillId="4" borderId="13" xfId="0" applyFont="1" applyFill="1" applyBorder="1" applyAlignment="1"/>
    <xf numFmtId="0" fontId="6" fillId="4" borderId="14" xfId="0" applyFont="1" applyFill="1" applyBorder="1" applyAlignment="1"/>
    <xf numFmtId="0" fontId="6" fillId="4" borderId="15" xfId="0" applyFont="1" applyFill="1" applyBorder="1" applyAlignment="1"/>
    <xf numFmtId="0" fontId="6" fillId="4" borderId="15" xfId="0" applyFont="1" applyFill="1" applyBorder="1" applyAlignment="1">
      <alignment wrapText="1"/>
    </xf>
    <xf numFmtId="0" fontId="6" fillId="4" borderId="16" xfId="0" applyFont="1" applyFill="1" applyBorder="1" applyAlignment="1"/>
    <xf numFmtId="0" fontId="6" fillId="4" borderId="11" xfId="0" applyFont="1" applyFill="1" applyBorder="1" applyAlignment="1"/>
    <xf numFmtId="0" fontId="6" fillId="4" borderId="17" xfId="0" applyFont="1" applyFill="1" applyBorder="1" applyAlignment="1"/>
    <xf numFmtId="0" fontId="7" fillId="4" borderId="18" xfId="0" applyFont="1" applyFill="1" applyBorder="1" applyAlignment="1">
      <alignment vertical="center"/>
    </xf>
    <xf numFmtId="0" fontId="4" fillId="0" borderId="19" xfId="0" applyFont="1" applyBorder="1" applyAlignment="1">
      <alignment vertical="top"/>
    </xf>
    <xf numFmtId="0" fontId="0" fillId="0" borderId="19" xfId="0" applyBorder="1" applyAlignment="1">
      <alignment vertical="top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15" fillId="2" borderId="5" xfId="0" applyFont="1" applyFill="1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15" fillId="2" borderId="23" xfId="0" applyFont="1" applyFill="1" applyBorder="1" applyAlignment="1">
      <alignment vertical="top" wrapText="1"/>
    </xf>
    <xf numFmtId="0" fontId="0" fillId="0" borderId="24" xfId="0" applyBorder="1" applyAlignment="1">
      <alignment vertical="top"/>
    </xf>
    <xf numFmtId="0" fontId="17" fillId="0" borderId="19" xfId="0" applyFont="1" applyBorder="1" applyAlignment="1">
      <alignment vertical="top"/>
    </xf>
    <xf numFmtId="0" fontId="4" fillId="0" borderId="19" xfId="0" applyNumberFormat="1" applyFont="1" applyFill="1" applyBorder="1" applyAlignment="1" applyProtection="1">
      <alignment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3" fillId="6" borderId="0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left" vertical="center"/>
    </xf>
    <xf numFmtId="0" fontId="8" fillId="8" borderId="26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vertical="top" wrapText="1"/>
    </xf>
    <xf numFmtId="0" fontId="8" fillId="9" borderId="28" xfId="0" quotePrefix="1" applyFont="1" applyFill="1" applyBorder="1" applyAlignment="1">
      <alignment vertical="top" wrapText="1"/>
    </xf>
    <xf numFmtId="0" fontId="8" fillId="9" borderId="29" xfId="0" quotePrefix="1" applyFont="1" applyFill="1" applyBorder="1" applyAlignment="1">
      <alignment vertical="top" wrapText="1"/>
    </xf>
    <xf numFmtId="0" fontId="8" fillId="9" borderId="30" xfId="0" quotePrefix="1" applyFont="1" applyFill="1" applyBorder="1" applyAlignment="1">
      <alignment vertical="top" wrapText="1"/>
    </xf>
    <xf numFmtId="0" fontId="8" fillId="8" borderId="31" xfId="0" applyFont="1" applyFill="1" applyBorder="1" applyAlignment="1">
      <alignment horizontal="left" vertical="top" wrapText="1"/>
    </xf>
    <xf numFmtId="0" fontId="8" fillId="9" borderId="32" xfId="0" applyFont="1" applyFill="1" applyBorder="1" applyAlignment="1">
      <alignment horizontal="left" vertical="top" wrapText="1"/>
    </xf>
    <xf numFmtId="0" fontId="8" fillId="8" borderId="26" xfId="0" quotePrefix="1" applyFont="1" applyFill="1" applyBorder="1" applyAlignment="1">
      <alignment horizontal="left" vertical="top" wrapText="1"/>
    </xf>
    <xf numFmtId="0" fontId="8" fillId="9" borderId="29" xfId="0" quotePrefix="1" applyFont="1" applyFill="1" applyBorder="1" applyAlignment="1">
      <alignment horizontal="left" vertical="top" wrapText="1"/>
    </xf>
    <xf numFmtId="0" fontId="1" fillId="0" borderId="0" xfId="0" applyFont="1" applyBorder="1" applyAlignment="1">
      <alignment vertical="top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17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2" fontId="0" fillId="3" borderId="0" xfId="0" applyNumberFormat="1" applyFill="1" applyBorder="1" applyAlignment="1">
      <alignment horizontal="right" vertical="top"/>
    </xf>
    <xf numFmtId="0" fontId="10" fillId="2" borderId="1" xfId="0" quotePrefix="1" applyFont="1" applyFill="1" applyBorder="1" applyAlignment="1">
      <alignment horizontal="left"/>
    </xf>
    <xf numFmtId="0" fontId="9" fillId="2" borderId="0" xfId="0" quotePrefix="1" applyFont="1" applyFill="1" applyBorder="1" applyAlignment="1">
      <alignment horizontal="left"/>
    </xf>
    <xf numFmtId="0" fontId="9" fillId="2" borderId="5" xfId="0" quotePrefix="1" applyFont="1" applyFill="1" applyBorder="1" applyAlignment="1">
      <alignment horizontal="left"/>
    </xf>
    <xf numFmtId="0" fontId="9" fillId="2" borderId="6" xfId="0" quotePrefix="1" applyFont="1" applyFill="1" applyBorder="1" applyAlignment="1">
      <alignment horizontal="left"/>
    </xf>
    <xf numFmtId="0" fontId="7" fillId="4" borderId="11" xfId="0" quotePrefix="1" applyFont="1" applyFill="1" applyBorder="1" applyAlignment="1">
      <alignment vertical="center"/>
    </xf>
    <xf numFmtId="0" fontId="5" fillId="5" borderId="8" xfId="0" quotePrefix="1" applyFont="1" applyFill="1" applyBorder="1" applyAlignment="1">
      <alignment horizontal="center" vertical="center" wrapText="1"/>
    </xf>
    <xf numFmtId="0" fontId="5" fillId="5" borderId="20" xfId="0" quotePrefix="1" applyFont="1" applyFill="1" applyBorder="1" applyAlignment="1">
      <alignment horizontal="center" vertical="center" wrapText="1"/>
    </xf>
    <xf numFmtId="0" fontId="14" fillId="6" borderId="9" xfId="0" quotePrefix="1" applyFont="1" applyFill="1" applyBorder="1" applyAlignment="1">
      <alignment horizontal="left" vertical="center"/>
    </xf>
    <xf numFmtId="0" fontId="14" fillId="7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2120900</xdr:colOff>
      <xdr:row>3</xdr:row>
      <xdr:rowOff>95249</xdr:rowOff>
    </xdr:from>
    <xdr:to>
      <xdr:col>9</xdr:col>
      <xdr:colOff>1133475</xdr:colOff>
      <xdr:row>6</xdr:row>
      <xdr:rowOff>3174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C393AC0-4853-4D28-8899-A6EA69809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17450" y="1028699"/>
          <a:ext cx="1908175" cy="508000"/>
        </a:xfrm>
        <a:prstGeom prst="rect">
          <a:avLst/>
        </a:prstGeom>
      </xdr:spPr>
    </xdr:pic>
    <xdr:clientData/>
  </xdr:twoCellAnchor>
  <xdr:twoCellAnchor editAs="oneCell">
    <xdr:from>
      <xdr:col>9</xdr:col>
      <xdr:colOff>1104900</xdr:colOff>
      <xdr:row>2</xdr:row>
      <xdr:rowOff>133349</xdr:rowOff>
    </xdr:from>
    <xdr:to>
      <xdr:col>10</xdr:col>
      <xdr:colOff>305</xdr:colOff>
      <xdr:row>7</xdr:row>
      <xdr:rowOff>50798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DC51A83-15C4-4184-9227-0BBA12344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97050" y="771524"/>
          <a:ext cx="648005" cy="10128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ollmech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64"/>
  <sheetViews>
    <sheetView showGridLines="0" tabSelected="1" zoomScaleNormal="100" workbookViewId="0">
      <selection activeCell="L5" sqref="L5"/>
    </sheetView>
  </sheetViews>
  <sheetFormatPr defaultColWidth="9.140625" defaultRowHeight="12.75" x14ac:dyDescent="0.2"/>
  <cols>
    <col min="1" max="1" width="3.140625" style="1" customWidth="1"/>
    <col min="2" max="2" width="5.42578125" style="1" customWidth="1"/>
    <col min="3" max="3" width="10.7109375" style="3" customWidth="1"/>
    <col min="4" max="4" width="28.7109375" style="3" customWidth="1"/>
    <col min="5" max="5" width="40.7109375" style="3" customWidth="1"/>
    <col min="6" max="8" width="30.7109375" style="1" customWidth="1"/>
    <col min="9" max="9" width="10.7109375" style="35" customWidth="1"/>
    <col min="10" max="10" width="25.7109375" style="1" customWidth="1"/>
    <col min="11" max="11" width="7.5703125" style="40" customWidth="1"/>
    <col min="12" max="12" width="8.140625" style="40" customWidth="1"/>
    <col min="13" max="13" width="8.5703125" style="40" customWidth="1"/>
    <col min="14" max="14" width="8" style="40" customWidth="1"/>
    <col min="15" max="15" width="8.28515625" style="43" customWidth="1"/>
    <col min="16" max="16384" width="9.140625" style="1"/>
  </cols>
  <sheetData>
    <row r="1" spans="1:15" ht="13.5" thickBot="1" x14ac:dyDescent="0.25">
      <c r="A1" s="60"/>
      <c r="B1" s="56"/>
      <c r="C1" s="61"/>
      <c r="D1" s="61"/>
      <c r="E1" s="62"/>
      <c r="F1" s="56"/>
      <c r="G1" s="56"/>
      <c r="H1" s="56"/>
      <c r="I1" s="57"/>
      <c r="J1" s="67"/>
      <c r="K1" s="39"/>
      <c r="L1" s="47"/>
      <c r="M1" s="47"/>
      <c r="N1" s="47"/>
      <c r="O1" s="48"/>
    </row>
    <row r="2" spans="1:15" ht="37.5" customHeight="1" thickBot="1" x14ac:dyDescent="0.25">
      <c r="A2" s="63"/>
      <c r="B2" s="20"/>
      <c r="C2" s="20" t="s">
        <v>23</v>
      </c>
      <c r="D2" s="28"/>
      <c r="E2" s="38"/>
      <c r="F2" s="103" t="s">
        <v>30</v>
      </c>
      <c r="G2" s="58"/>
      <c r="H2" s="58"/>
      <c r="I2" s="58"/>
      <c r="J2" s="68"/>
      <c r="K2" s="49"/>
      <c r="L2" s="50"/>
      <c r="M2" s="49"/>
      <c r="N2" s="49"/>
      <c r="O2" s="50"/>
    </row>
    <row r="3" spans="1:15" ht="23.25" customHeight="1" x14ac:dyDescent="0.2">
      <c r="A3" s="63"/>
      <c r="B3" s="11"/>
      <c r="C3" s="28"/>
      <c r="D3" s="11" t="s">
        <v>14</v>
      </c>
      <c r="E3" s="100" t="s">
        <v>27</v>
      </c>
      <c r="F3" s="23"/>
      <c r="G3" s="11" t="s">
        <v>24</v>
      </c>
      <c r="I3" s="13" t="s">
        <v>22</v>
      </c>
      <c r="J3" s="69"/>
      <c r="L3" s="43"/>
      <c r="M3" s="41"/>
    </row>
    <row r="4" spans="1:15" ht="17.25" customHeight="1" x14ac:dyDescent="0.2">
      <c r="A4" s="63"/>
      <c r="B4" s="11"/>
      <c r="C4" s="28"/>
      <c r="D4" s="11" t="s">
        <v>15</v>
      </c>
      <c r="E4" s="101" t="s">
        <v>27</v>
      </c>
      <c r="F4" s="23"/>
      <c r="G4" s="31"/>
      <c r="I4" s="23"/>
      <c r="J4" s="70"/>
      <c r="L4" s="43"/>
    </row>
    <row r="5" spans="1:15" ht="17.25" customHeight="1" x14ac:dyDescent="0.3">
      <c r="A5" s="63"/>
      <c r="B5" s="11"/>
      <c r="C5" s="28"/>
      <c r="D5" s="11" t="s">
        <v>16</v>
      </c>
      <c r="E5" s="102" t="s">
        <v>28</v>
      </c>
      <c r="F5" s="23"/>
      <c r="G5" s="93"/>
      <c r="I5" s="30"/>
      <c r="J5" s="70"/>
      <c r="L5" s="43"/>
    </row>
    <row r="6" spans="1:15" x14ac:dyDescent="0.2">
      <c r="A6" s="63"/>
      <c r="B6" s="16"/>
      <c r="C6" s="16"/>
      <c r="D6" s="16"/>
      <c r="E6" s="14"/>
      <c r="F6" s="12"/>
      <c r="G6" s="93"/>
      <c r="I6" s="11"/>
      <c r="J6" s="70"/>
      <c r="L6" s="43"/>
    </row>
    <row r="7" spans="1:15" ht="15.75" customHeight="1" x14ac:dyDescent="0.2">
      <c r="A7" s="63"/>
      <c r="B7" s="17"/>
      <c r="C7" s="17" t="s">
        <v>18</v>
      </c>
      <c r="D7" s="99" t="s">
        <v>26</v>
      </c>
      <c r="E7" s="99" t="s">
        <v>29</v>
      </c>
      <c r="F7" s="23"/>
      <c r="G7" s="93"/>
      <c r="I7" s="29" t="s">
        <v>25</v>
      </c>
      <c r="J7" s="70"/>
      <c r="L7" s="43"/>
    </row>
    <row r="8" spans="1:15" ht="15.75" customHeight="1" x14ac:dyDescent="0.2">
      <c r="A8" s="63"/>
      <c r="B8" s="15"/>
      <c r="C8" s="15" t="s">
        <v>17</v>
      </c>
      <c r="D8" s="18">
        <f ca="1">TODAY()</f>
        <v>43838</v>
      </c>
      <c r="E8" s="19">
        <f ca="1">NOW()</f>
        <v>43838.657395023147</v>
      </c>
      <c r="F8" s="23"/>
      <c r="G8" s="17"/>
      <c r="H8" s="13"/>
      <c r="I8" s="23"/>
      <c r="J8" s="70"/>
      <c r="L8" s="43"/>
    </row>
    <row r="9" spans="1:15" s="22" customFormat="1" ht="40.5" customHeight="1" x14ac:dyDescent="0.2">
      <c r="A9" s="64"/>
      <c r="B9" s="59" t="s">
        <v>21</v>
      </c>
      <c r="C9" s="104" t="s">
        <v>31</v>
      </c>
      <c r="D9" s="104" t="s">
        <v>78</v>
      </c>
      <c r="E9" s="104" t="s">
        <v>125</v>
      </c>
      <c r="F9" s="104" t="s">
        <v>170</v>
      </c>
      <c r="G9" s="104" t="s">
        <v>193</v>
      </c>
      <c r="H9" s="104" t="s">
        <v>232</v>
      </c>
      <c r="I9" s="104" t="s">
        <v>255</v>
      </c>
      <c r="J9" s="105" t="s">
        <v>257</v>
      </c>
      <c r="K9" s="51"/>
      <c r="L9" s="51"/>
      <c r="M9" s="51"/>
      <c r="N9" s="51"/>
      <c r="O9" s="51"/>
    </row>
    <row r="10" spans="1:15" s="2" customFormat="1" ht="13.5" customHeight="1" x14ac:dyDescent="0.2">
      <c r="A10" s="63"/>
      <c r="B10" s="89">
        <f>ROW(B10) - ROW($B$9)</f>
        <v>1</v>
      </c>
      <c r="C10" s="84" t="s">
        <v>32</v>
      </c>
      <c r="D10" s="84" t="s">
        <v>79</v>
      </c>
      <c r="E10" s="84" t="s">
        <v>126</v>
      </c>
      <c r="F10" s="84" t="s">
        <v>171</v>
      </c>
      <c r="G10" s="84" t="s">
        <v>194</v>
      </c>
      <c r="H10" s="84" t="s">
        <v>233</v>
      </c>
      <c r="I10" s="91" t="s">
        <v>256</v>
      </c>
      <c r="J10" s="85" t="s">
        <v>258</v>
      </c>
      <c r="K10" s="52"/>
      <c r="L10" s="24"/>
      <c r="M10" s="53"/>
      <c r="N10" s="53"/>
      <c r="O10" s="54"/>
    </row>
    <row r="11" spans="1:15" s="2" customFormat="1" ht="13.5" customHeight="1" x14ac:dyDescent="0.2">
      <c r="A11" s="63"/>
      <c r="B11" s="90">
        <f>ROW(B11) - ROW($B$9)</f>
        <v>2</v>
      </c>
      <c r="C11" s="86" t="s">
        <v>33</v>
      </c>
      <c r="D11" s="86" t="s">
        <v>80</v>
      </c>
      <c r="E11" s="87" t="s">
        <v>127</v>
      </c>
      <c r="F11" s="87" t="s">
        <v>172</v>
      </c>
      <c r="G11" s="87" t="s">
        <v>195</v>
      </c>
      <c r="H11" s="87" t="s">
        <v>233</v>
      </c>
      <c r="I11" s="92" t="s">
        <v>256</v>
      </c>
      <c r="J11" s="88" t="s">
        <v>259</v>
      </c>
      <c r="K11" s="55"/>
      <c r="L11" s="55"/>
      <c r="M11" s="55"/>
      <c r="N11" s="55"/>
      <c r="O11" s="54"/>
    </row>
    <row r="12" spans="1:15" s="2" customFormat="1" ht="13.5" customHeight="1" x14ac:dyDescent="0.2">
      <c r="A12" s="63"/>
      <c r="B12" s="89">
        <f>ROW(B12) - ROW($B$9)</f>
        <v>3</v>
      </c>
      <c r="C12" s="84" t="s">
        <v>34</v>
      </c>
      <c r="D12" s="84" t="s">
        <v>81</v>
      </c>
      <c r="E12" s="84" t="s">
        <v>128</v>
      </c>
      <c r="F12" s="84" t="s">
        <v>171</v>
      </c>
      <c r="G12" s="84" t="s">
        <v>196</v>
      </c>
      <c r="H12" s="84" t="s">
        <v>234</v>
      </c>
      <c r="I12" s="91" t="s">
        <v>256</v>
      </c>
      <c r="J12" s="85" t="s">
        <v>260</v>
      </c>
      <c r="K12" s="52"/>
      <c r="L12" s="24"/>
      <c r="M12" s="53"/>
      <c r="N12" s="53"/>
      <c r="O12" s="54"/>
    </row>
    <row r="13" spans="1:15" s="2" customFormat="1" ht="13.5" customHeight="1" x14ac:dyDescent="0.2">
      <c r="A13" s="63"/>
      <c r="B13" s="90">
        <f>ROW(B13) - ROW($B$9)</f>
        <v>4</v>
      </c>
      <c r="C13" s="86" t="s">
        <v>35</v>
      </c>
      <c r="D13" s="86" t="s">
        <v>82</v>
      </c>
      <c r="E13" s="87" t="s">
        <v>129</v>
      </c>
      <c r="F13" s="87" t="s">
        <v>171</v>
      </c>
      <c r="G13" s="87" t="s">
        <v>197</v>
      </c>
      <c r="H13" s="87" t="s">
        <v>233</v>
      </c>
      <c r="I13" s="92" t="s">
        <v>256</v>
      </c>
      <c r="J13" s="88" t="s">
        <v>261</v>
      </c>
      <c r="K13" s="55"/>
      <c r="L13" s="55"/>
      <c r="M13" s="55"/>
      <c r="N13" s="55"/>
      <c r="O13" s="54"/>
    </row>
    <row r="14" spans="1:15" s="2" customFormat="1" ht="13.5" customHeight="1" x14ac:dyDescent="0.2">
      <c r="A14" s="63"/>
      <c r="B14" s="89">
        <f>ROW(B14) - ROW($B$9)</f>
        <v>5</v>
      </c>
      <c r="C14" s="84" t="s">
        <v>36</v>
      </c>
      <c r="D14" s="84" t="s">
        <v>83</v>
      </c>
      <c r="E14" s="84" t="s">
        <v>130</v>
      </c>
      <c r="F14" s="84" t="s">
        <v>171</v>
      </c>
      <c r="G14" s="84" t="s">
        <v>198</v>
      </c>
      <c r="H14" s="84" t="s">
        <v>234</v>
      </c>
      <c r="I14" s="91" t="s">
        <v>256</v>
      </c>
      <c r="J14" s="85" t="s">
        <v>262</v>
      </c>
      <c r="K14" s="52"/>
      <c r="L14" s="24"/>
      <c r="M14" s="53"/>
      <c r="N14" s="53"/>
      <c r="O14" s="54"/>
    </row>
    <row r="15" spans="1:15" s="2" customFormat="1" ht="13.5" customHeight="1" x14ac:dyDescent="0.2">
      <c r="A15" s="63"/>
      <c r="B15" s="90">
        <f>ROW(B15) - ROW($B$9)</f>
        <v>6</v>
      </c>
      <c r="C15" s="86" t="s">
        <v>37</v>
      </c>
      <c r="D15" s="86" t="s">
        <v>84</v>
      </c>
      <c r="E15" s="87" t="s">
        <v>131</v>
      </c>
      <c r="F15" s="87" t="s">
        <v>171</v>
      </c>
      <c r="G15" s="87" t="s">
        <v>199</v>
      </c>
      <c r="H15" s="87" t="s">
        <v>233</v>
      </c>
      <c r="I15" s="92" t="s">
        <v>256</v>
      </c>
      <c r="J15" s="88" t="s">
        <v>263</v>
      </c>
      <c r="K15" s="55"/>
      <c r="L15" s="55"/>
      <c r="M15" s="55"/>
      <c r="N15" s="55"/>
      <c r="O15" s="54"/>
    </row>
    <row r="16" spans="1:15" s="2" customFormat="1" ht="13.5" customHeight="1" x14ac:dyDescent="0.2">
      <c r="A16" s="63"/>
      <c r="B16" s="89">
        <f>ROW(B16) - ROW($B$9)</f>
        <v>7</v>
      </c>
      <c r="C16" s="84" t="s">
        <v>38</v>
      </c>
      <c r="D16" s="84" t="s">
        <v>85</v>
      </c>
      <c r="E16" s="84" t="s">
        <v>132</v>
      </c>
      <c r="F16" s="84" t="s">
        <v>171</v>
      </c>
      <c r="G16" s="84" t="s">
        <v>200</v>
      </c>
      <c r="H16" s="84" t="s">
        <v>234</v>
      </c>
      <c r="I16" s="91" t="s">
        <v>256</v>
      </c>
      <c r="J16" s="85" t="s">
        <v>264</v>
      </c>
      <c r="K16" s="52"/>
      <c r="L16" s="24"/>
      <c r="M16" s="53"/>
      <c r="N16" s="53"/>
      <c r="O16" s="54"/>
    </row>
    <row r="17" spans="1:15" s="2" customFormat="1" ht="13.5" customHeight="1" x14ac:dyDescent="0.2">
      <c r="A17" s="63"/>
      <c r="B17" s="90">
        <f>ROW(B17) - ROW($B$9)</f>
        <v>8</v>
      </c>
      <c r="C17" s="86" t="s">
        <v>39</v>
      </c>
      <c r="D17" s="86" t="s">
        <v>86</v>
      </c>
      <c r="E17" s="87" t="s">
        <v>133</v>
      </c>
      <c r="F17" s="87" t="s">
        <v>173</v>
      </c>
      <c r="G17" s="87" t="s">
        <v>201</v>
      </c>
      <c r="H17" s="87" t="s">
        <v>233</v>
      </c>
      <c r="I17" s="92" t="s">
        <v>256</v>
      </c>
      <c r="J17" s="88" t="s">
        <v>265</v>
      </c>
      <c r="K17" s="55"/>
      <c r="L17" s="55"/>
      <c r="M17" s="55"/>
      <c r="N17" s="55"/>
      <c r="O17" s="54"/>
    </row>
    <row r="18" spans="1:15" s="2" customFormat="1" ht="13.5" customHeight="1" x14ac:dyDescent="0.2">
      <c r="A18" s="63"/>
      <c r="B18" s="89">
        <f>ROW(B18) - ROW($B$9)</f>
        <v>9</v>
      </c>
      <c r="C18" s="84" t="s">
        <v>40</v>
      </c>
      <c r="D18" s="84" t="s">
        <v>87</v>
      </c>
      <c r="E18" s="84" t="s">
        <v>134</v>
      </c>
      <c r="F18" s="84" t="s">
        <v>174</v>
      </c>
      <c r="G18" s="84" t="s">
        <v>202</v>
      </c>
      <c r="H18" s="84" t="s">
        <v>233</v>
      </c>
      <c r="I18" s="91" t="s">
        <v>256</v>
      </c>
      <c r="J18" s="85" t="s">
        <v>266</v>
      </c>
      <c r="K18" s="52"/>
      <c r="L18" s="24"/>
      <c r="M18" s="53"/>
      <c r="N18" s="53"/>
      <c r="O18" s="54"/>
    </row>
    <row r="19" spans="1:15" s="2" customFormat="1" ht="13.5" customHeight="1" x14ac:dyDescent="0.2">
      <c r="A19" s="63"/>
      <c r="B19" s="90">
        <f>ROW(B19) - ROW($B$9)</f>
        <v>10</v>
      </c>
      <c r="C19" s="86" t="s">
        <v>41</v>
      </c>
      <c r="D19" s="86" t="s">
        <v>88</v>
      </c>
      <c r="E19" s="87" t="s">
        <v>126</v>
      </c>
      <c r="F19" s="87" t="s">
        <v>171</v>
      </c>
      <c r="G19" s="87" t="s">
        <v>194</v>
      </c>
      <c r="H19" s="87" t="s">
        <v>233</v>
      </c>
      <c r="I19" s="92" t="s">
        <v>256</v>
      </c>
      <c r="J19" s="88" t="s">
        <v>258</v>
      </c>
      <c r="K19" s="55"/>
      <c r="L19" s="55"/>
      <c r="M19" s="55"/>
      <c r="N19" s="55"/>
      <c r="O19" s="54"/>
    </row>
    <row r="20" spans="1:15" s="2" customFormat="1" ht="13.5" customHeight="1" x14ac:dyDescent="0.2">
      <c r="A20" s="63"/>
      <c r="B20" s="89">
        <f>ROW(B20) - ROW($B$9)</f>
        <v>11</v>
      </c>
      <c r="C20" s="84" t="s">
        <v>42</v>
      </c>
      <c r="D20" s="84" t="s">
        <v>89</v>
      </c>
      <c r="E20" s="84" t="s">
        <v>135</v>
      </c>
      <c r="F20" s="84" t="s">
        <v>175</v>
      </c>
      <c r="G20" s="84" t="s">
        <v>203</v>
      </c>
      <c r="H20" s="84" t="s">
        <v>234</v>
      </c>
      <c r="I20" s="91" t="s">
        <v>256</v>
      </c>
      <c r="J20" s="85" t="s">
        <v>267</v>
      </c>
      <c r="K20" s="52"/>
      <c r="L20" s="24"/>
      <c r="M20" s="53"/>
      <c r="N20" s="53"/>
      <c r="O20" s="54"/>
    </row>
    <row r="21" spans="1:15" s="2" customFormat="1" ht="13.5" customHeight="1" x14ac:dyDescent="0.2">
      <c r="A21" s="63"/>
      <c r="B21" s="90">
        <f>ROW(B21) - ROW($B$9)</f>
        <v>12</v>
      </c>
      <c r="C21" s="86" t="s">
        <v>43</v>
      </c>
      <c r="D21" s="86" t="s">
        <v>90</v>
      </c>
      <c r="E21" s="87" t="s">
        <v>136</v>
      </c>
      <c r="F21" s="87" t="s">
        <v>174</v>
      </c>
      <c r="G21" s="87" t="s">
        <v>204</v>
      </c>
      <c r="H21" s="87" t="s">
        <v>234</v>
      </c>
      <c r="I21" s="92" t="s">
        <v>256</v>
      </c>
      <c r="J21" s="88" t="s">
        <v>268</v>
      </c>
      <c r="K21" s="55"/>
      <c r="L21" s="55"/>
      <c r="M21" s="55"/>
      <c r="N21" s="55"/>
      <c r="O21" s="54"/>
    </row>
    <row r="22" spans="1:15" s="2" customFormat="1" ht="13.5" customHeight="1" x14ac:dyDescent="0.2">
      <c r="A22" s="63"/>
      <c r="B22" s="89">
        <f>ROW(B22) - ROW($B$9)</f>
        <v>13</v>
      </c>
      <c r="C22" s="84" t="s">
        <v>44</v>
      </c>
      <c r="D22" s="84" t="s">
        <v>91</v>
      </c>
      <c r="E22" s="84" t="s">
        <v>137</v>
      </c>
      <c r="F22" s="84" t="s">
        <v>176</v>
      </c>
      <c r="G22" s="84" t="s">
        <v>205</v>
      </c>
      <c r="H22" s="84" t="s">
        <v>235</v>
      </c>
      <c r="I22" s="91" t="s">
        <v>256</v>
      </c>
      <c r="J22" s="85" t="s">
        <v>269</v>
      </c>
      <c r="K22" s="52"/>
      <c r="L22" s="24"/>
      <c r="M22" s="53"/>
      <c r="N22" s="53"/>
      <c r="O22" s="54"/>
    </row>
    <row r="23" spans="1:15" s="2" customFormat="1" ht="13.5" customHeight="1" x14ac:dyDescent="0.2">
      <c r="A23" s="63"/>
      <c r="B23" s="90">
        <f>ROW(B23) - ROW($B$9)</f>
        <v>14</v>
      </c>
      <c r="C23" s="86" t="s">
        <v>45</v>
      </c>
      <c r="D23" s="86" t="s">
        <v>92</v>
      </c>
      <c r="E23" s="87" t="s">
        <v>138</v>
      </c>
      <c r="F23" s="87" t="s">
        <v>177</v>
      </c>
      <c r="G23" s="87" t="s">
        <v>206</v>
      </c>
      <c r="H23" s="87" t="s">
        <v>236</v>
      </c>
      <c r="I23" s="92" t="s">
        <v>256</v>
      </c>
      <c r="J23" s="88" t="s">
        <v>270</v>
      </c>
      <c r="K23" s="55"/>
      <c r="L23" s="55"/>
      <c r="M23" s="55"/>
      <c r="N23" s="55"/>
      <c r="O23" s="54"/>
    </row>
    <row r="24" spans="1:15" s="2" customFormat="1" ht="13.5" customHeight="1" x14ac:dyDescent="0.2">
      <c r="A24" s="63"/>
      <c r="B24" s="89">
        <f>ROW(B24) - ROW($B$9)</f>
        <v>15</v>
      </c>
      <c r="C24" s="84" t="s">
        <v>46</v>
      </c>
      <c r="D24" s="84" t="s">
        <v>93</v>
      </c>
      <c r="E24" s="84" t="s">
        <v>139</v>
      </c>
      <c r="F24" s="84" t="s">
        <v>178</v>
      </c>
      <c r="G24" s="84" t="s">
        <v>207</v>
      </c>
      <c r="H24" s="84" t="s">
        <v>237</v>
      </c>
      <c r="I24" s="91" t="s">
        <v>256</v>
      </c>
      <c r="J24" s="85" t="s">
        <v>271</v>
      </c>
      <c r="K24" s="52"/>
      <c r="L24" s="24"/>
      <c r="M24" s="53"/>
      <c r="N24" s="53"/>
      <c r="O24" s="54"/>
    </row>
    <row r="25" spans="1:15" s="2" customFormat="1" ht="13.5" customHeight="1" x14ac:dyDescent="0.2">
      <c r="A25" s="63"/>
      <c r="B25" s="90">
        <f>ROW(B25) - ROW($B$9)</f>
        <v>16</v>
      </c>
      <c r="C25" s="86" t="s">
        <v>47</v>
      </c>
      <c r="D25" s="86" t="s">
        <v>94</v>
      </c>
      <c r="E25" s="87" t="s">
        <v>140</v>
      </c>
      <c r="F25" s="87" t="s">
        <v>179</v>
      </c>
      <c r="G25" s="87" t="s">
        <v>208</v>
      </c>
      <c r="H25" s="87" t="s">
        <v>235</v>
      </c>
      <c r="I25" s="92" t="s">
        <v>256</v>
      </c>
      <c r="J25" s="88" t="s">
        <v>272</v>
      </c>
      <c r="K25" s="55"/>
      <c r="L25" s="55"/>
      <c r="M25" s="55"/>
      <c r="N25" s="55"/>
      <c r="O25" s="54"/>
    </row>
    <row r="26" spans="1:15" s="2" customFormat="1" ht="13.5" customHeight="1" x14ac:dyDescent="0.2">
      <c r="A26" s="63"/>
      <c r="B26" s="89">
        <f>ROW(B26) - ROW($B$9)</f>
        <v>17</v>
      </c>
      <c r="C26" s="84" t="s">
        <v>48</v>
      </c>
      <c r="D26" s="84" t="s">
        <v>95</v>
      </c>
      <c r="E26" s="84" t="s">
        <v>141</v>
      </c>
      <c r="F26" s="84" t="s">
        <v>178</v>
      </c>
      <c r="G26" s="84" t="s">
        <v>209</v>
      </c>
      <c r="H26" s="84" t="s">
        <v>238</v>
      </c>
      <c r="I26" s="91" t="s">
        <v>256</v>
      </c>
      <c r="J26" s="85" t="s">
        <v>273</v>
      </c>
      <c r="K26" s="52"/>
      <c r="L26" s="24"/>
      <c r="M26" s="53"/>
      <c r="N26" s="53"/>
      <c r="O26" s="54"/>
    </row>
    <row r="27" spans="1:15" s="2" customFormat="1" ht="13.5" customHeight="1" x14ac:dyDescent="0.2">
      <c r="A27" s="63"/>
      <c r="B27" s="90">
        <f>ROW(B27) - ROW($B$9)</f>
        <v>18</v>
      </c>
      <c r="C27" s="86" t="s">
        <v>49</v>
      </c>
      <c r="D27" s="86" t="s">
        <v>96</v>
      </c>
      <c r="E27" s="87" t="s">
        <v>142</v>
      </c>
      <c r="F27" s="87" t="s">
        <v>180</v>
      </c>
      <c r="G27" s="87" t="s">
        <v>210</v>
      </c>
      <c r="H27" s="87" t="s">
        <v>233</v>
      </c>
      <c r="I27" s="92" t="s">
        <v>256</v>
      </c>
      <c r="J27" s="88" t="s">
        <v>274</v>
      </c>
      <c r="K27" s="55"/>
      <c r="L27" s="55"/>
      <c r="M27" s="55"/>
      <c r="N27" s="55"/>
      <c r="O27" s="54"/>
    </row>
    <row r="28" spans="1:15" s="2" customFormat="1" ht="13.5" customHeight="1" x14ac:dyDescent="0.2">
      <c r="A28" s="63"/>
      <c r="B28" s="89">
        <f>ROW(B28) - ROW($B$9)</f>
        <v>19</v>
      </c>
      <c r="C28" s="84" t="s">
        <v>50</v>
      </c>
      <c r="D28" s="84" t="s">
        <v>97</v>
      </c>
      <c r="E28" s="84" t="s">
        <v>143</v>
      </c>
      <c r="F28" s="84" t="s">
        <v>181</v>
      </c>
      <c r="G28" s="84" t="s">
        <v>211</v>
      </c>
      <c r="H28" s="84" t="s">
        <v>239</v>
      </c>
      <c r="I28" s="91" t="s">
        <v>256</v>
      </c>
      <c r="J28" s="85" t="s">
        <v>275</v>
      </c>
      <c r="K28" s="52"/>
      <c r="L28" s="24"/>
      <c r="M28" s="53"/>
      <c r="N28" s="53"/>
      <c r="O28" s="54"/>
    </row>
    <row r="29" spans="1:15" s="2" customFormat="1" ht="13.5" customHeight="1" x14ac:dyDescent="0.2">
      <c r="A29" s="63"/>
      <c r="B29" s="90">
        <f>ROW(B29) - ROW($B$9)</f>
        <v>20</v>
      </c>
      <c r="C29" s="86" t="s">
        <v>51</v>
      </c>
      <c r="D29" s="86" t="s">
        <v>98</v>
      </c>
      <c r="E29" s="87" t="s">
        <v>144</v>
      </c>
      <c r="F29" s="87" t="s">
        <v>182</v>
      </c>
      <c r="G29" s="87" t="s">
        <v>212</v>
      </c>
      <c r="H29" s="87" t="s">
        <v>240</v>
      </c>
      <c r="I29" s="92" t="s">
        <v>256</v>
      </c>
      <c r="J29" s="88" t="s">
        <v>276</v>
      </c>
      <c r="K29" s="55"/>
      <c r="L29" s="55"/>
      <c r="M29" s="55"/>
      <c r="N29" s="55"/>
      <c r="O29" s="54"/>
    </row>
    <row r="30" spans="1:15" s="2" customFormat="1" ht="13.5" customHeight="1" x14ac:dyDescent="0.2">
      <c r="A30" s="63"/>
      <c r="B30" s="89">
        <f>ROW(B30) - ROW($B$9)</f>
        <v>21</v>
      </c>
      <c r="C30" s="84" t="s">
        <v>52</v>
      </c>
      <c r="D30" s="84" t="s">
        <v>99</v>
      </c>
      <c r="E30" s="84" t="s">
        <v>145</v>
      </c>
      <c r="F30" s="84" t="s">
        <v>183</v>
      </c>
      <c r="G30" s="84" t="s">
        <v>99</v>
      </c>
      <c r="H30" s="84" t="s">
        <v>241</v>
      </c>
      <c r="I30" s="91" t="s">
        <v>256</v>
      </c>
      <c r="J30" s="85" t="s">
        <v>277</v>
      </c>
      <c r="K30" s="52"/>
      <c r="L30" s="24"/>
      <c r="M30" s="53"/>
      <c r="N30" s="53"/>
      <c r="O30" s="54"/>
    </row>
    <row r="31" spans="1:15" s="2" customFormat="1" ht="13.5" customHeight="1" x14ac:dyDescent="0.2">
      <c r="A31" s="63"/>
      <c r="B31" s="90">
        <f>ROW(B31) - ROW($B$9)</f>
        <v>22</v>
      </c>
      <c r="C31" s="86" t="s">
        <v>53</v>
      </c>
      <c r="D31" s="86" t="s">
        <v>100</v>
      </c>
      <c r="E31" s="87" t="s">
        <v>146</v>
      </c>
      <c r="F31" s="87" t="s">
        <v>183</v>
      </c>
      <c r="G31" s="87" t="s">
        <v>100</v>
      </c>
      <c r="H31" s="87" t="s">
        <v>242</v>
      </c>
      <c r="I31" s="92" t="s">
        <v>256</v>
      </c>
      <c r="J31" s="88" t="s">
        <v>278</v>
      </c>
      <c r="K31" s="55"/>
      <c r="L31" s="55"/>
      <c r="M31" s="55"/>
      <c r="N31" s="55"/>
      <c r="O31" s="54"/>
    </row>
    <row r="32" spans="1:15" s="2" customFormat="1" ht="13.5" customHeight="1" x14ac:dyDescent="0.2">
      <c r="A32" s="63"/>
      <c r="B32" s="89">
        <f>ROW(B32) - ROW($B$9)</f>
        <v>23</v>
      </c>
      <c r="C32" s="84" t="s">
        <v>54</v>
      </c>
      <c r="D32" s="84" t="s">
        <v>101</v>
      </c>
      <c r="E32" s="84" t="s">
        <v>147</v>
      </c>
      <c r="F32" s="84" t="s">
        <v>183</v>
      </c>
      <c r="G32" s="84" t="s">
        <v>101</v>
      </c>
      <c r="H32" s="84" t="s">
        <v>243</v>
      </c>
      <c r="I32" s="91" t="s">
        <v>256</v>
      </c>
      <c r="J32" s="85" t="s">
        <v>279</v>
      </c>
      <c r="K32" s="52"/>
      <c r="L32" s="24"/>
      <c r="M32" s="53"/>
      <c r="N32" s="53"/>
      <c r="O32" s="54"/>
    </row>
    <row r="33" spans="1:15" s="2" customFormat="1" ht="13.5" customHeight="1" x14ac:dyDescent="0.2">
      <c r="A33" s="63"/>
      <c r="B33" s="90">
        <f>ROW(B33) - ROW($B$9)</f>
        <v>24</v>
      </c>
      <c r="C33" s="86" t="s">
        <v>55</v>
      </c>
      <c r="D33" s="86" t="s">
        <v>102</v>
      </c>
      <c r="E33" s="87" t="s">
        <v>148</v>
      </c>
      <c r="F33" s="87" t="s">
        <v>183</v>
      </c>
      <c r="G33" s="87" t="s">
        <v>102</v>
      </c>
      <c r="H33" s="87" t="s">
        <v>244</v>
      </c>
      <c r="I33" s="92" t="s">
        <v>256</v>
      </c>
      <c r="J33" s="88" t="s">
        <v>280</v>
      </c>
      <c r="K33" s="55"/>
      <c r="L33" s="55"/>
      <c r="M33" s="55"/>
      <c r="N33" s="55"/>
      <c r="O33" s="54"/>
    </row>
    <row r="34" spans="1:15" s="2" customFormat="1" ht="13.5" customHeight="1" x14ac:dyDescent="0.2">
      <c r="A34" s="63"/>
      <c r="B34" s="89">
        <f>ROW(B34) - ROW($B$9)</f>
        <v>25</v>
      </c>
      <c r="C34" s="84" t="s">
        <v>56</v>
      </c>
      <c r="D34" s="84" t="s">
        <v>103</v>
      </c>
      <c r="E34" s="84" t="s">
        <v>103</v>
      </c>
      <c r="F34" s="84" t="s">
        <v>182</v>
      </c>
      <c r="G34" s="84" t="s">
        <v>213</v>
      </c>
      <c r="H34" s="84" t="s">
        <v>245</v>
      </c>
      <c r="I34" s="91" t="s">
        <v>256</v>
      </c>
      <c r="J34" s="85" t="s">
        <v>281</v>
      </c>
      <c r="K34" s="52"/>
      <c r="L34" s="24"/>
      <c r="M34" s="53"/>
      <c r="N34" s="53"/>
      <c r="O34" s="54"/>
    </row>
    <row r="35" spans="1:15" s="2" customFormat="1" ht="13.5" customHeight="1" x14ac:dyDescent="0.2">
      <c r="A35" s="63"/>
      <c r="B35" s="90">
        <f>ROW(B35) - ROW($B$9)</f>
        <v>26</v>
      </c>
      <c r="C35" s="86" t="s">
        <v>57</v>
      </c>
      <c r="D35" s="86" t="s">
        <v>104</v>
      </c>
      <c r="E35" s="87" t="s">
        <v>149</v>
      </c>
      <c r="F35" s="87" t="s">
        <v>184</v>
      </c>
      <c r="G35" s="87" t="s">
        <v>214</v>
      </c>
      <c r="H35" s="87" t="s">
        <v>246</v>
      </c>
      <c r="I35" s="92" t="s">
        <v>256</v>
      </c>
      <c r="J35" s="88" t="s">
        <v>282</v>
      </c>
      <c r="K35" s="55"/>
      <c r="L35" s="55"/>
      <c r="M35" s="55"/>
      <c r="N35" s="55"/>
      <c r="O35" s="54"/>
    </row>
    <row r="36" spans="1:15" s="2" customFormat="1" ht="13.5" customHeight="1" x14ac:dyDescent="0.2">
      <c r="A36" s="63"/>
      <c r="B36" s="89">
        <f>ROW(B36) - ROW($B$9)</f>
        <v>27</v>
      </c>
      <c r="C36" s="84" t="s">
        <v>58</v>
      </c>
      <c r="D36" s="84" t="s">
        <v>105</v>
      </c>
      <c r="E36" s="84" t="s">
        <v>150</v>
      </c>
      <c r="F36" s="84" t="s">
        <v>185</v>
      </c>
      <c r="G36" s="84" t="s">
        <v>215</v>
      </c>
      <c r="H36" s="84" t="s">
        <v>247</v>
      </c>
      <c r="I36" s="91" t="s">
        <v>256</v>
      </c>
      <c r="J36" s="85" t="s">
        <v>283</v>
      </c>
      <c r="K36" s="52"/>
      <c r="L36" s="24"/>
      <c r="M36" s="53"/>
      <c r="N36" s="53"/>
      <c r="O36" s="54"/>
    </row>
    <row r="37" spans="1:15" s="2" customFormat="1" ht="13.5" customHeight="1" x14ac:dyDescent="0.2">
      <c r="A37" s="63"/>
      <c r="B37" s="90">
        <f>ROW(B37) - ROW($B$9)</f>
        <v>28</v>
      </c>
      <c r="C37" s="86" t="s">
        <v>59</v>
      </c>
      <c r="D37" s="86" t="s">
        <v>106</v>
      </c>
      <c r="E37" s="87" t="s">
        <v>151</v>
      </c>
      <c r="F37" s="87" t="s">
        <v>186</v>
      </c>
      <c r="G37" s="87" t="s">
        <v>216</v>
      </c>
      <c r="H37" s="87" t="s">
        <v>248</v>
      </c>
      <c r="I37" s="92" t="s">
        <v>256</v>
      </c>
      <c r="J37" s="88" t="s">
        <v>284</v>
      </c>
      <c r="K37" s="55"/>
      <c r="L37" s="55"/>
      <c r="M37" s="55"/>
      <c r="N37" s="55"/>
      <c r="O37" s="54"/>
    </row>
    <row r="38" spans="1:15" s="2" customFormat="1" ht="13.5" customHeight="1" x14ac:dyDescent="0.2">
      <c r="A38" s="63"/>
      <c r="B38" s="89">
        <f>ROW(B38) - ROW($B$9)</f>
        <v>29</v>
      </c>
      <c r="C38" s="84" t="s">
        <v>60</v>
      </c>
      <c r="D38" s="84" t="s">
        <v>107</v>
      </c>
      <c r="E38" s="84" t="s">
        <v>152</v>
      </c>
      <c r="F38" s="84" t="s">
        <v>187</v>
      </c>
      <c r="G38" s="84" t="s">
        <v>217</v>
      </c>
      <c r="H38" s="84" t="s">
        <v>233</v>
      </c>
      <c r="I38" s="91" t="s">
        <v>256</v>
      </c>
      <c r="J38" s="85" t="s">
        <v>285</v>
      </c>
      <c r="K38" s="52"/>
      <c r="L38" s="24"/>
      <c r="M38" s="53"/>
      <c r="N38" s="53"/>
      <c r="O38" s="54"/>
    </row>
    <row r="39" spans="1:15" s="2" customFormat="1" ht="13.5" customHeight="1" x14ac:dyDescent="0.2">
      <c r="A39" s="63"/>
      <c r="B39" s="90">
        <f>ROW(B39) - ROW($B$9)</f>
        <v>30</v>
      </c>
      <c r="C39" s="86" t="s">
        <v>61</v>
      </c>
      <c r="D39" s="86" t="s">
        <v>108</v>
      </c>
      <c r="E39" s="87" t="s">
        <v>153</v>
      </c>
      <c r="F39" s="87" t="s">
        <v>187</v>
      </c>
      <c r="G39" s="87" t="s">
        <v>218</v>
      </c>
      <c r="H39" s="87" t="s">
        <v>234</v>
      </c>
      <c r="I39" s="92" t="s">
        <v>256</v>
      </c>
      <c r="J39" s="88" t="s">
        <v>286</v>
      </c>
      <c r="K39" s="55"/>
      <c r="L39" s="55"/>
      <c r="M39" s="55"/>
      <c r="N39" s="55"/>
      <c r="O39" s="54"/>
    </row>
    <row r="40" spans="1:15" s="2" customFormat="1" ht="13.5" customHeight="1" x14ac:dyDescent="0.2">
      <c r="A40" s="63"/>
      <c r="B40" s="89">
        <f>ROW(B40) - ROW($B$9)</f>
        <v>31</v>
      </c>
      <c r="C40" s="84" t="s">
        <v>62</v>
      </c>
      <c r="D40" s="84" t="s">
        <v>109</v>
      </c>
      <c r="E40" s="84" t="s">
        <v>154</v>
      </c>
      <c r="F40" s="84" t="s">
        <v>187</v>
      </c>
      <c r="G40" s="84" t="s">
        <v>219</v>
      </c>
      <c r="H40" s="84" t="s">
        <v>234</v>
      </c>
      <c r="I40" s="91" t="s">
        <v>256</v>
      </c>
      <c r="J40" s="85" t="s">
        <v>287</v>
      </c>
      <c r="K40" s="52"/>
      <c r="L40" s="24"/>
      <c r="M40" s="53"/>
      <c r="N40" s="53"/>
      <c r="O40" s="54"/>
    </row>
    <row r="41" spans="1:15" s="2" customFormat="1" ht="13.5" customHeight="1" x14ac:dyDescent="0.2">
      <c r="A41" s="63"/>
      <c r="B41" s="90">
        <f>ROW(B41) - ROW($B$9)</f>
        <v>32</v>
      </c>
      <c r="C41" s="86" t="s">
        <v>63</v>
      </c>
      <c r="D41" s="86" t="s">
        <v>110</v>
      </c>
      <c r="E41" s="87" t="s">
        <v>155</v>
      </c>
      <c r="F41" s="87" t="s">
        <v>188</v>
      </c>
      <c r="G41" s="87" t="s">
        <v>220</v>
      </c>
      <c r="H41" s="87" t="s">
        <v>234</v>
      </c>
      <c r="I41" s="92" t="s">
        <v>256</v>
      </c>
      <c r="J41" s="88" t="s">
        <v>288</v>
      </c>
      <c r="K41" s="55"/>
      <c r="L41" s="55"/>
      <c r="M41" s="55"/>
      <c r="N41" s="55"/>
      <c r="O41" s="54"/>
    </row>
    <row r="42" spans="1:15" s="2" customFormat="1" ht="13.5" customHeight="1" x14ac:dyDescent="0.2">
      <c r="A42" s="63"/>
      <c r="B42" s="89">
        <f>ROW(B42) - ROW($B$9)</f>
        <v>33</v>
      </c>
      <c r="C42" s="84" t="s">
        <v>64</v>
      </c>
      <c r="D42" s="84" t="s">
        <v>111</v>
      </c>
      <c r="E42" s="84" t="s">
        <v>156</v>
      </c>
      <c r="F42" s="84" t="s">
        <v>188</v>
      </c>
      <c r="G42" s="84" t="s">
        <v>221</v>
      </c>
      <c r="H42" s="84" t="s">
        <v>234</v>
      </c>
      <c r="I42" s="91" t="s">
        <v>256</v>
      </c>
      <c r="J42" s="85" t="s">
        <v>289</v>
      </c>
      <c r="K42" s="52"/>
      <c r="L42" s="24"/>
      <c r="M42" s="53"/>
      <c r="N42" s="53"/>
      <c r="O42" s="54"/>
    </row>
    <row r="43" spans="1:15" s="2" customFormat="1" ht="13.5" customHeight="1" x14ac:dyDescent="0.2">
      <c r="A43" s="63"/>
      <c r="B43" s="90">
        <f>ROW(B43) - ROW($B$9)</f>
        <v>34</v>
      </c>
      <c r="C43" s="86" t="s">
        <v>65</v>
      </c>
      <c r="D43" s="86" t="s">
        <v>112</v>
      </c>
      <c r="E43" s="87" t="s">
        <v>157</v>
      </c>
      <c r="F43" s="87" t="s">
        <v>188</v>
      </c>
      <c r="G43" s="87" t="s">
        <v>222</v>
      </c>
      <c r="H43" s="87" t="s">
        <v>234</v>
      </c>
      <c r="I43" s="92" t="s">
        <v>256</v>
      </c>
      <c r="J43" s="88" t="s">
        <v>290</v>
      </c>
      <c r="K43" s="55"/>
      <c r="L43" s="55"/>
      <c r="M43" s="55"/>
      <c r="N43" s="55"/>
      <c r="O43" s="54"/>
    </row>
    <row r="44" spans="1:15" s="2" customFormat="1" ht="13.5" customHeight="1" x14ac:dyDescent="0.2">
      <c r="A44" s="63"/>
      <c r="B44" s="89">
        <f>ROW(B44) - ROW($B$9)</f>
        <v>35</v>
      </c>
      <c r="C44" s="84" t="s">
        <v>66</v>
      </c>
      <c r="D44" s="84" t="s">
        <v>113</v>
      </c>
      <c r="E44" s="84" t="s">
        <v>158</v>
      </c>
      <c r="F44" s="84" t="s">
        <v>187</v>
      </c>
      <c r="G44" s="84" t="s">
        <v>223</v>
      </c>
      <c r="H44" s="84" t="s">
        <v>234</v>
      </c>
      <c r="I44" s="91" t="s">
        <v>256</v>
      </c>
      <c r="J44" s="85" t="s">
        <v>291</v>
      </c>
      <c r="K44" s="52"/>
      <c r="L44" s="24"/>
      <c r="M44" s="53"/>
      <c r="N44" s="53"/>
      <c r="O44" s="54"/>
    </row>
    <row r="45" spans="1:15" s="2" customFormat="1" ht="13.5" customHeight="1" x14ac:dyDescent="0.2">
      <c r="A45" s="63"/>
      <c r="B45" s="90">
        <f>ROW(B45) - ROW($B$9)</f>
        <v>36</v>
      </c>
      <c r="C45" s="86" t="s">
        <v>67</v>
      </c>
      <c r="D45" s="86" t="s">
        <v>114</v>
      </c>
      <c r="E45" s="87" t="s">
        <v>159</v>
      </c>
      <c r="F45" s="87" t="s">
        <v>187</v>
      </c>
      <c r="G45" s="87" t="s">
        <v>224</v>
      </c>
      <c r="H45" s="87" t="s">
        <v>234</v>
      </c>
      <c r="I45" s="92" t="s">
        <v>256</v>
      </c>
      <c r="J45" s="88" t="s">
        <v>292</v>
      </c>
      <c r="K45" s="55"/>
      <c r="L45" s="55"/>
      <c r="M45" s="55"/>
      <c r="N45" s="55"/>
      <c r="O45" s="54"/>
    </row>
    <row r="46" spans="1:15" s="2" customFormat="1" ht="13.5" customHeight="1" x14ac:dyDescent="0.2">
      <c r="A46" s="63"/>
      <c r="B46" s="89">
        <f>ROW(B46) - ROW($B$9)</f>
        <v>37</v>
      </c>
      <c r="C46" s="84" t="s">
        <v>68</v>
      </c>
      <c r="D46" s="84" t="s">
        <v>115</v>
      </c>
      <c r="E46" s="84" t="s">
        <v>160</v>
      </c>
      <c r="F46" s="84" t="s">
        <v>187</v>
      </c>
      <c r="G46" s="84" t="s">
        <v>225</v>
      </c>
      <c r="H46" s="84" t="s">
        <v>234</v>
      </c>
      <c r="I46" s="91" t="s">
        <v>256</v>
      </c>
      <c r="J46" s="85" t="s">
        <v>293</v>
      </c>
      <c r="K46" s="52"/>
      <c r="L46" s="24"/>
      <c r="M46" s="53"/>
      <c r="N46" s="53"/>
      <c r="O46" s="54"/>
    </row>
    <row r="47" spans="1:15" s="2" customFormat="1" ht="13.5" customHeight="1" x14ac:dyDescent="0.2">
      <c r="A47" s="63"/>
      <c r="B47" s="90">
        <f>ROW(B47) - ROW($B$9)</f>
        <v>38</v>
      </c>
      <c r="C47" s="86" t="s">
        <v>69</v>
      </c>
      <c r="D47" s="86" t="s">
        <v>116</v>
      </c>
      <c r="E47" s="87" t="s">
        <v>161</v>
      </c>
      <c r="F47" s="87" t="s">
        <v>187</v>
      </c>
      <c r="G47" s="87" t="s">
        <v>226</v>
      </c>
      <c r="H47" s="87" t="s">
        <v>234</v>
      </c>
      <c r="I47" s="92" t="s">
        <v>256</v>
      </c>
      <c r="J47" s="88" t="s">
        <v>294</v>
      </c>
      <c r="K47" s="55"/>
      <c r="L47" s="55"/>
      <c r="M47" s="55"/>
      <c r="N47" s="55"/>
      <c r="O47" s="54"/>
    </row>
    <row r="48" spans="1:15" s="2" customFormat="1" ht="13.5" customHeight="1" x14ac:dyDescent="0.2">
      <c r="A48" s="63"/>
      <c r="B48" s="89">
        <f>ROW(B48) - ROW($B$9)</f>
        <v>39</v>
      </c>
      <c r="C48" s="84" t="s">
        <v>70</v>
      </c>
      <c r="D48" s="84" t="s">
        <v>117</v>
      </c>
      <c r="E48" s="84" t="s">
        <v>162</v>
      </c>
      <c r="F48" s="84" t="s">
        <v>189</v>
      </c>
      <c r="G48" s="84" t="s">
        <v>227</v>
      </c>
      <c r="H48" s="84" t="s">
        <v>249</v>
      </c>
      <c r="I48" s="91" t="s">
        <v>256</v>
      </c>
      <c r="J48" s="85" t="s">
        <v>295</v>
      </c>
      <c r="K48" s="52"/>
      <c r="L48" s="24"/>
      <c r="M48" s="53"/>
      <c r="N48" s="53"/>
      <c r="O48" s="54"/>
    </row>
    <row r="49" spans="1:15" s="2" customFormat="1" ht="13.5" customHeight="1" x14ac:dyDescent="0.2">
      <c r="A49" s="63"/>
      <c r="B49" s="90">
        <f>ROW(B49) - ROW($B$9)</f>
        <v>40</v>
      </c>
      <c r="C49" s="86" t="s">
        <v>71</v>
      </c>
      <c r="D49" s="86" t="s">
        <v>118</v>
      </c>
      <c r="E49" s="87" t="s">
        <v>163</v>
      </c>
      <c r="F49" s="87" t="s">
        <v>190</v>
      </c>
      <c r="G49" s="87" t="s">
        <v>228</v>
      </c>
      <c r="H49" s="87" t="s">
        <v>250</v>
      </c>
      <c r="I49" s="92" t="s">
        <v>256</v>
      </c>
      <c r="J49" s="88" t="s">
        <v>296</v>
      </c>
      <c r="K49" s="55"/>
      <c r="L49" s="55"/>
      <c r="M49" s="55"/>
      <c r="N49" s="55"/>
      <c r="O49" s="54"/>
    </row>
    <row r="50" spans="1:15" s="2" customFormat="1" ht="13.5" customHeight="1" x14ac:dyDescent="0.2">
      <c r="A50" s="63"/>
      <c r="B50" s="89">
        <f>ROW(B50) - ROW($B$9)</f>
        <v>41</v>
      </c>
      <c r="C50" s="84" t="s">
        <v>72</v>
      </c>
      <c r="D50" s="84" t="s">
        <v>119</v>
      </c>
      <c r="E50" s="84" t="s">
        <v>164</v>
      </c>
      <c r="F50" s="84" t="s">
        <v>190</v>
      </c>
      <c r="G50" s="84" t="s">
        <v>229</v>
      </c>
      <c r="H50" s="84" t="s">
        <v>250</v>
      </c>
      <c r="I50" s="91" t="s">
        <v>256</v>
      </c>
      <c r="J50" s="85" t="s">
        <v>297</v>
      </c>
      <c r="K50" s="52"/>
      <c r="L50" s="24"/>
      <c r="M50" s="53"/>
      <c r="N50" s="53"/>
      <c r="O50" s="54"/>
    </row>
    <row r="51" spans="1:15" s="2" customFormat="1" ht="13.5" customHeight="1" x14ac:dyDescent="0.2">
      <c r="A51" s="63"/>
      <c r="B51" s="90">
        <f>ROW(B51) - ROW($B$9)</f>
        <v>42</v>
      </c>
      <c r="C51" s="86" t="s">
        <v>73</v>
      </c>
      <c r="D51" s="86" t="s">
        <v>120</v>
      </c>
      <c r="E51" s="87" t="s">
        <v>165</v>
      </c>
      <c r="F51" s="87" t="s">
        <v>191</v>
      </c>
      <c r="G51" s="87" t="s">
        <v>120</v>
      </c>
      <c r="H51" s="87" t="s">
        <v>251</v>
      </c>
      <c r="I51" s="92" t="s">
        <v>256</v>
      </c>
      <c r="J51" s="88" t="s">
        <v>298</v>
      </c>
      <c r="K51" s="55"/>
      <c r="L51" s="55"/>
      <c r="M51" s="55"/>
      <c r="N51" s="55"/>
      <c r="O51" s="54"/>
    </row>
    <row r="52" spans="1:15" s="2" customFormat="1" ht="13.5" customHeight="1" x14ac:dyDescent="0.2">
      <c r="A52" s="63"/>
      <c r="B52" s="89">
        <f>ROW(B52) - ROW($B$9)</f>
        <v>43</v>
      </c>
      <c r="C52" s="84" t="s">
        <v>74</v>
      </c>
      <c r="D52" s="84" t="s">
        <v>121</v>
      </c>
      <c r="E52" s="84" t="s">
        <v>166</v>
      </c>
      <c r="F52" s="84" t="s">
        <v>179</v>
      </c>
      <c r="G52" s="84" t="s">
        <v>230</v>
      </c>
      <c r="H52" s="84" t="s">
        <v>251</v>
      </c>
      <c r="I52" s="91" t="s">
        <v>256</v>
      </c>
      <c r="J52" s="85" t="s">
        <v>299</v>
      </c>
      <c r="K52" s="52"/>
      <c r="L52" s="24"/>
      <c r="M52" s="53"/>
      <c r="N52" s="53"/>
      <c r="O52" s="54"/>
    </row>
    <row r="53" spans="1:15" s="2" customFormat="1" ht="13.5" customHeight="1" x14ac:dyDescent="0.2">
      <c r="A53" s="63"/>
      <c r="B53" s="90">
        <f>ROW(B53) - ROW($B$9)</f>
        <v>44</v>
      </c>
      <c r="C53" s="86" t="s">
        <v>75</v>
      </c>
      <c r="D53" s="86" t="s">
        <v>122</v>
      </c>
      <c r="E53" s="87" t="s">
        <v>167</v>
      </c>
      <c r="F53" s="87" t="s">
        <v>179</v>
      </c>
      <c r="G53" s="87" t="s">
        <v>122</v>
      </c>
      <c r="H53" s="87" t="s">
        <v>252</v>
      </c>
      <c r="I53" s="92" t="s">
        <v>256</v>
      </c>
      <c r="J53" s="88" t="s">
        <v>300</v>
      </c>
      <c r="K53" s="55"/>
      <c r="L53" s="55"/>
      <c r="M53" s="55"/>
      <c r="N53" s="55"/>
      <c r="O53" s="54"/>
    </row>
    <row r="54" spans="1:15" s="2" customFormat="1" ht="13.5" customHeight="1" x14ac:dyDescent="0.2">
      <c r="A54" s="63"/>
      <c r="B54" s="89">
        <f>ROW(B54) - ROW($B$9)</f>
        <v>45</v>
      </c>
      <c r="C54" s="84" t="s">
        <v>76</v>
      </c>
      <c r="D54" s="84" t="s">
        <v>123</v>
      </c>
      <c r="E54" s="84" t="s">
        <v>168</v>
      </c>
      <c r="F54" s="84" t="s">
        <v>192</v>
      </c>
      <c r="G54" s="84" t="s">
        <v>231</v>
      </c>
      <c r="H54" s="84" t="s">
        <v>253</v>
      </c>
      <c r="I54" s="91" t="s">
        <v>256</v>
      </c>
      <c r="J54" s="85" t="s">
        <v>301</v>
      </c>
      <c r="K54" s="52"/>
      <c r="L54" s="24"/>
      <c r="M54" s="53"/>
      <c r="N54" s="53"/>
      <c r="O54" s="54"/>
    </row>
    <row r="55" spans="1:15" s="2" customFormat="1" ht="13.5" customHeight="1" x14ac:dyDescent="0.2">
      <c r="A55" s="63"/>
      <c r="B55" s="90">
        <f>ROW(B55) - ROW($B$9)</f>
        <v>46</v>
      </c>
      <c r="C55" s="86" t="s">
        <v>77</v>
      </c>
      <c r="D55" s="86" t="s">
        <v>124</v>
      </c>
      <c r="E55" s="87" t="s">
        <v>169</v>
      </c>
      <c r="F55" s="87" t="s">
        <v>192</v>
      </c>
      <c r="G55" s="87" t="s">
        <v>124</v>
      </c>
      <c r="H55" s="87" t="s">
        <v>254</v>
      </c>
      <c r="I55" s="92" t="s">
        <v>256</v>
      </c>
      <c r="J55" s="88" t="s">
        <v>302</v>
      </c>
      <c r="K55" s="55"/>
      <c r="L55" s="55"/>
      <c r="M55" s="55"/>
      <c r="N55" s="55"/>
      <c r="O55" s="54"/>
    </row>
    <row r="56" spans="1:15" x14ac:dyDescent="0.2">
      <c r="A56" s="65"/>
      <c r="B56" s="26"/>
      <c r="C56" s="27"/>
      <c r="D56" s="21"/>
      <c r="E56" s="21"/>
      <c r="F56" s="26"/>
      <c r="G56" s="25"/>
      <c r="H56" s="74"/>
      <c r="I56" s="75"/>
      <c r="J56" s="76"/>
      <c r="K56" s="42"/>
    </row>
    <row r="57" spans="1:15" x14ac:dyDescent="0.2">
      <c r="A57" s="65"/>
      <c r="B57" s="94" t="s">
        <v>19</v>
      </c>
      <c r="C57" s="95"/>
      <c r="D57" s="4"/>
      <c r="E57" s="7"/>
      <c r="F57" s="71" t="s">
        <v>20</v>
      </c>
      <c r="G57" s="4"/>
      <c r="H57" s="4"/>
      <c r="I57" s="32"/>
      <c r="J57" s="77"/>
    </row>
    <row r="58" spans="1:15" ht="26.25" x14ac:dyDescent="0.2">
      <c r="A58" s="65"/>
      <c r="B58" s="73"/>
      <c r="C58" s="6"/>
      <c r="D58" s="6"/>
      <c r="E58" s="8"/>
      <c r="F58" s="72"/>
      <c r="G58" s="5"/>
      <c r="H58" s="37"/>
      <c r="I58" s="36"/>
      <c r="J58" s="78"/>
      <c r="L58" s="96"/>
      <c r="M58" s="97"/>
      <c r="N58" s="44"/>
    </row>
    <row r="59" spans="1:15" x14ac:dyDescent="0.2">
      <c r="A59" s="65"/>
      <c r="B59" s="73"/>
      <c r="C59" s="6"/>
      <c r="D59" s="6"/>
      <c r="E59" s="8"/>
      <c r="F59" s="72"/>
      <c r="G59" s="5"/>
      <c r="H59" s="5"/>
      <c r="I59" s="33"/>
      <c r="J59" s="79"/>
      <c r="K59" s="45"/>
      <c r="L59" s="98"/>
      <c r="M59" s="98"/>
      <c r="N59" s="46"/>
    </row>
    <row r="60" spans="1:15" ht="13.5" thickBot="1" x14ac:dyDescent="0.25">
      <c r="A60" s="66"/>
      <c r="B60" s="10"/>
      <c r="C60" s="10"/>
      <c r="D60" s="10"/>
      <c r="E60" s="9"/>
      <c r="F60" s="80"/>
      <c r="G60" s="9"/>
      <c r="H60" s="9"/>
      <c r="I60" s="34"/>
      <c r="J60" s="81"/>
      <c r="K60" s="45"/>
    </row>
    <row r="62" spans="1:15" x14ac:dyDescent="0.2">
      <c r="C62" s="1"/>
      <c r="D62" s="1"/>
      <c r="E62" s="1"/>
    </row>
    <row r="63" spans="1:15" x14ac:dyDescent="0.2">
      <c r="C63" s="1"/>
      <c r="D63" s="1"/>
      <c r="E63" s="1"/>
    </row>
    <row r="64" spans="1:15" x14ac:dyDescent="0.2">
      <c r="C64" s="1"/>
      <c r="D64" s="1"/>
      <c r="E64" s="1"/>
    </row>
  </sheetData>
  <mergeCells count="3">
    <mergeCell ref="B57:C57"/>
    <mergeCell ref="L58:M58"/>
    <mergeCell ref="L59:M59"/>
  </mergeCells>
  <phoneticPr fontId="0" type="noConversion"/>
  <hyperlinks>
    <hyperlink ref="I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/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82" t="s">
        <v>0</v>
      </c>
      <c r="B1" s="106" t="s">
        <v>303</v>
      </c>
    </row>
    <row r="2" spans="1:2" x14ac:dyDescent="0.2">
      <c r="A2" s="83" t="s">
        <v>1</v>
      </c>
      <c r="B2" s="107" t="s">
        <v>27</v>
      </c>
    </row>
    <row r="3" spans="1:2" x14ac:dyDescent="0.2">
      <c r="A3" s="82" t="s">
        <v>2</v>
      </c>
      <c r="B3" s="108" t="s">
        <v>28</v>
      </c>
    </row>
    <row r="4" spans="1:2" x14ac:dyDescent="0.2">
      <c r="A4" s="83" t="s">
        <v>3</v>
      </c>
      <c r="B4" s="107" t="s">
        <v>27</v>
      </c>
    </row>
    <row r="5" spans="1:2" x14ac:dyDescent="0.2">
      <c r="A5" s="82" t="s">
        <v>4</v>
      </c>
      <c r="B5" s="108" t="s">
        <v>303</v>
      </c>
    </row>
    <row r="6" spans="1:2" x14ac:dyDescent="0.2">
      <c r="A6" s="83" t="s">
        <v>5</v>
      </c>
      <c r="B6" s="107" t="s">
        <v>27</v>
      </c>
    </row>
    <row r="7" spans="1:2" x14ac:dyDescent="0.2">
      <c r="A7" s="82" t="s">
        <v>6</v>
      </c>
      <c r="B7" s="108" t="s">
        <v>304</v>
      </c>
    </row>
    <row r="8" spans="1:2" x14ac:dyDescent="0.2">
      <c r="A8" s="83" t="s">
        <v>7</v>
      </c>
      <c r="B8" s="107" t="s">
        <v>29</v>
      </c>
    </row>
    <row r="9" spans="1:2" x14ac:dyDescent="0.2">
      <c r="A9" s="82" t="s">
        <v>8</v>
      </c>
      <c r="B9" s="108" t="s">
        <v>26</v>
      </c>
    </row>
    <row r="10" spans="1:2" x14ac:dyDescent="0.2">
      <c r="A10" s="83" t="s">
        <v>9</v>
      </c>
      <c r="B10" s="107" t="s">
        <v>305</v>
      </c>
    </row>
    <row r="11" spans="1:2" x14ac:dyDescent="0.2">
      <c r="A11" s="82" t="s">
        <v>10</v>
      </c>
      <c r="B11" s="108" t="s">
        <v>306</v>
      </c>
    </row>
    <row r="12" spans="1:2" x14ac:dyDescent="0.2">
      <c r="A12" s="83" t="s">
        <v>11</v>
      </c>
      <c r="B12" s="107" t="s">
        <v>306</v>
      </c>
    </row>
    <row r="13" spans="1:2" x14ac:dyDescent="0.2">
      <c r="A13" s="82" t="s">
        <v>12</v>
      </c>
      <c r="B13" s="108" t="s">
        <v>307</v>
      </c>
    </row>
    <row r="14" spans="1:2" x14ac:dyDescent="0.2">
      <c r="A14" s="83" t="s">
        <v>13</v>
      </c>
      <c r="B14" s="107" t="s">
        <v>308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selman</dc:creator>
  <cp:lastModifiedBy>selman</cp:lastModifiedBy>
  <cp:lastPrinted>2012-02-04T13:58:31Z</cp:lastPrinted>
  <dcterms:created xsi:type="dcterms:W3CDTF">2002-11-05T15:28:02Z</dcterms:created>
  <dcterms:modified xsi:type="dcterms:W3CDTF">2020-01-08T12:46:38Z</dcterms:modified>
</cp:coreProperties>
</file>