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tyt\Desktop\Data Analyst\PowerBI\Dashboard\Apartment Dashboard\"/>
    </mc:Choice>
  </mc:AlternateContent>
  <xr:revisionPtr revIDLastSave="0" documentId="10_ncr:8100000_{B972AD5B-89FC-4F0C-A11B-3E4944C36A6F}" xr6:coauthVersionLast="34" xr6:coauthVersionMax="34" xr10:uidLastSave="{00000000-0000-0000-0000-000000000000}"/>
  <bookViews>
    <workbookView xWindow="0" yWindow="0" windowWidth="24000" windowHeight="9405" xr2:uid="{88EE26B0-3760-4C70-BFDD-8EF3F88C72CA}"/>
  </bookViews>
  <sheets>
    <sheet name="Owner" sheetId="1" r:id="rId1"/>
  </sheets>
  <definedNames>
    <definedName name="_xlnm._FilterDatabase" localSheetId="0" hidden="1">Owner!$A$1:$V$16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R2" i="1" l="1"/>
  <c r="G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E32" i="1"/>
  <c r="E33" i="1"/>
  <c r="E34" i="1"/>
  <c r="E35" i="1"/>
  <c r="E36" i="1"/>
  <c r="E37" i="1"/>
  <c r="E38" i="1"/>
  <c r="E39" i="1"/>
  <c r="E40" i="1"/>
  <c r="E41" i="1"/>
  <c r="E16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G17" i="1"/>
  <c r="G18" i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5" i="1"/>
  <c r="G16" i="1"/>
</calcChain>
</file>

<file path=xl/sharedStrings.xml><?xml version="1.0" encoding="utf-8"?>
<sst xmlns="http://schemas.openxmlformats.org/spreadsheetml/2006/main" count="501" uniqueCount="252">
  <si>
    <t>owner_name</t>
  </si>
  <si>
    <t xml:space="preserve"> bloodGroup</t>
  </si>
  <si>
    <t xml:space="preserve"> age</t>
  </si>
  <si>
    <t xml:space="preserve"> designation</t>
  </si>
  <si>
    <t xml:space="preserve"> maintenance</t>
  </si>
  <si>
    <t xml:space="preserve"> mobile</t>
  </si>
  <si>
    <t xml:space="preserve"> email</t>
  </si>
  <si>
    <t xml:space="preserve">    alternativeMobile</t>
  </si>
  <si>
    <t xml:space="preserve"> plotSize</t>
  </si>
  <si>
    <t xml:space="preserve"> floorNo</t>
  </si>
  <si>
    <t xml:space="preserve"> owner_block</t>
  </si>
  <si>
    <t xml:space="preserve"> Owner_Vehicle1</t>
  </si>
  <si>
    <t xml:space="preserve">    Owner_Vehicle2</t>
  </si>
  <si>
    <t xml:space="preserve"> Owner_CarModel</t>
  </si>
  <si>
    <t xml:space="preserve"> Owner_CarNo</t>
  </si>
  <si>
    <t xml:space="preserve"> Owner_BikeModel</t>
  </si>
  <si>
    <t xml:space="preserve">    Owner_BikeNo</t>
  </si>
  <si>
    <t xml:space="preserve"> Owner_totalVehicle</t>
  </si>
  <si>
    <t xml:space="preserve"> Owner_Address</t>
  </si>
  <si>
    <t xml:space="preserve"> O+</t>
  </si>
  <si>
    <t xml:space="preserve"> Engineer</t>
  </si>
  <si>
    <t xml:space="preserve"> john.doe@example.com</t>
  </si>
  <si>
    <t xml:space="preserve"> Block A</t>
  </si>
  <si>
    <t>Bike</t>
  </si>
  <si>
    <t xml:space="preserve"> Honda City</t>
  </si>
  <si>
    <t xml:space="preserve"> Royal Enfield</t>
  </si>
  <si>
    <t xml:space="preserve"> Bangalore</t>
  </si>
  <si>
    <t>Jane Smith</t>
  </si>
  <si>
    <t xml:space="preserve"> A+</t>
  </si>
  <si>
    <t xml:space="preserve"> Doctor</t>
  </si>
  <si>
    <t xml:space="preserve"> jane.smith@example.com</t>
  </si>
  <si>
    <t xml:space="preserve"> Block B</t>
  </si>
  <si>
    <t xml:space="preserve"> Maruti Swift</t>
  </si>
  <si>
    <t>owner_HouseNo</t>
  </si>
  <si>
    <t>Suresh</t>
  </si>
  <si>
    <t>Gender</t>
  </si>
  <si>
    <t>Purchased_Date</t>
  </si>
  <si>
    <t>Male</t>
  </si>
  <si>
    <t>Prakash</t>
  </si>
  <si>
    <t>Avinash</t>
  </si>
  <si>
    <t>Arokyadash</t>
  </si>
  <si>
    <t>Arun kumar</t>
  </si>
  <si>
    <t>Ajay Mahadevan</t>
  </si>
  <si>
    <t>Prabhu Karthik</t>
  </si>
  <si>
    <t>Vellandurai</t>
  </si>
  <si>
    <t>Ramesh Kannan</t>
  </si>
  <si>
    <t>Senthil kumar</t>
  </si>
  <si>
    <t>Selva Ragavan</t>
  </si>
  <si>
    <t>Sethu pillai</t>
  </si>
  <si>
    <t>Abirami</t>
  </si>
  <si>
    <t>Female</t>
  </si>
  <si>
    <t>2200 sq ft</t>
  </si>
  <si>
    <t>1200 sq ft</t>
  </si>
  <si>
    <t>1700 sq ft</t>
  </si>
  <si>
    <t>1500 sq ft</t>
  </si>
  <si>
    <t>2400 sq ft</t>
  </si>
  <si>
    <t>2350 sq ft</t>
  </si>
  <si>
    <t>Block C</t>
  </si>
  <si>
    <t>Block D</t>
  </si>
  <si>
    <t>Car</t>
  </si>
  <si>
    <t>Selvakumari</t>
  </si>
  <si>
    <t>Priyanka Devan</t>
  </si>
  <si>
    <t>Sreyas</t>
  </si>
  <si>
    <t>Pandiyan</t>
  </si>
  <si>
    <t>Prakash Kanth</t>
  </si>
  <si>
    <t>Anupallavi</t>
  </si>
  <si>
    <t>Poornima Raj</t>
  </si>
  <si>
    <t>Akash Velan</t>
  </si>
  <si>
    <t>AB+</t>
  </si>
  <si>
    <t>O-</t>
  </si>
  <si>
    <t>B+</t>
  </si>
  <si>
    <t>B-</t>
  </si>
  <si>
    <t>AB-</t>
  </si>
  <si>
    <t>A+</t>
  </si>
  <si>
    <t>O+</t>
  </si>
  <si>
    <t>Ajay Kumar</t>
  </si>
  <si>
    <t>Balamuralidaran</t>
  </si>
  <si>
    <t>Chirtra Devi</t>
  </si>
  <si>
    <t>Dinesh</t>
  </si>
  <si>
    <t>Amar khan</t>
  </si>
  <si>
    <t>Devaraj</t>
  </si>
  <si>
    <t>Deepika</t>
  </si>
  <si>
    <t>Deepa</t>
  </si>
  <si>
    <t>Madhavan</t>
  </si>
  <si>
    <t>Prabhakaran</t>
  </si>
  <si>
    <t>Devika Ranjan</t>
  </si>
  <si>
    <t>Abilash</t>
  </si>
  <si>
    <t>Xaviour</t>
  </si>
  <si>
    <t>Zeebha kanam</t>
  </si>
  <si>
    <t>Mushkan Bai</t>
  </si>
  <si>
    <t>Aruna Balram</t>
  </si>
  <si>
    <t>Dinesh kumar</t>
  </si>
  <si>
    <t>Architect</t>
  </si>
  <si>
    <t>Scientist</t>
  </si>
  <si>
    <t>Lawyer</t>
  </si>
  <si>
    <t>Accountant</t>
  </si>
  <si>
    <t>Pharmacist</t>
  </si>
  <si>
    <t>Nurse</t>
  </si>
  <si>
    <t>Technician</t>
  </si>
  <si>
    <t>Professor</t>
  </si>
  <si>
    <t>Designer</t>
  </si>
  <si>
    <t>Manager</t>
  </si>
  <si>
    <t>Analyst</t>
  </si>
  <si>
    <t>Consultant</t>
  </si>
  <si>
    <t>Researcher</t>
  </si>
  <si>
    <t>Developer</t>
  </si>
  <si>
    <t>Surgeon</t>
  </si>
  <si>
    <t>Therapist</t>
  </si>
  <si>
    <t>Specialist</t>
  </si>
  <si>
    <t>Programmer</t>
  </si>
  <si>
    <t>Educator</t>
  </si>
  <si>
    <t>Pilot</t>
  </si>
  <si>
    <t>Financial Advisor</t>
  </si>
  <si>
    <t>Engineer</t>
  </si>
  <si>
    <t>Operations Manager</t>
  </si>
  <si>
    <t>Statistician</t>
  </si>
  <si>
    <t>Marketing Executive</t>
  </si>
  <si>
    <t>Project Manager</t>
  </si>
  <si>
    <t>Civil Engineer</t>
  </si>
  <si>
    <t>Data Scientist</t>
  </si>
  <si>
    <t>Legal Advisor</t>
  </si>
  <si>
    <t>HR Manager</t>
  </si>
  <si>
    <t>Software Developer</t>
  </si>
  <si>
    <t>Sales Representative</t>
  </si>
  <si>
    <t>Biomedical Scientist</t>
  </si>
  <si>
    <t>Event Planner</t>
  </si>
  <si>
    <t>Supply Chain Manager</t>
  </si>
  <si>
    <t>Content Writer</t>
  </si>
  <si>
    <t>Quality Assurance Analyst</t>
  </si>
  <si>
    <t>Toyota Camry</t>
  </si>
  <si>
    <t>Honda Accord</t>
  </si>
  <si>
    <t>Ford Mustang</t>
  </si>
  <si>
    <t>Chevrolet Malibu</t>
  </si>
  <si>
    <t>BMW 3 Series</t>
  </si>
  <si>
    <t>Audi A4</t>
  </si>
  <si>
    <t>Mercedes-Benz C-Class</t>
  </si>
  <si>
    <t>Nissan Altima</t>
  </si>
  <si>
    <t>Hyundai Sonata</t>
  </si>
  <si>
    <t>Subaru Impreza</t>
  </si>
  <si>
    <t>Volkswagen Passat</t>
  </si>
  <si>
    <t>Lexus ES</t>
  </si>
  <si>
    <t>Jaguar XE</t>
  </si>
  <si>
    <t>Kia Optima</t>
  </si>
  <si>
    <t>Mazda6</t>
  </si>
  <si>
    <t>Volvo S60</t>
  </si>
  <si>
    <t>Cadillac ATS</t>
  </si>
  <si>
    <t>Infiniti Q50</t>
  </si>
  <si>
    <t>Acura TLX</t>
  </si>
  <si>
    <t>Genesis G70</t>
  </si>
  <si>
    <t>Porsche Panamera</t>
  </si>
  <si>
    <t>Tesla Model 3</t>
  </si>
  <si>
    <t>Buick Regal</t>
  </si>
  <si>
    <t>Land Rover Discovery</t>
  </si>
  <si>
    <t>Range Rover Velar</t>
  </si>
  <si>
    <t>Kawasaki Ninja ZX-10R</t>
  </si>
  <si>
    <t>Ducati Panigale V4</t>
  </si>
  <si>
    <t>Honda CBR1000RR</t>
  </si>
  <si>
    <t>BMW S1000RR</t>
  </si>
  <si>
    <t>Indian Chief Classic</t>
  </si>
  <si>
    <t>KTM 1290 Super Duke R</t>
  </si>
  <si>
    <t>Triumph Street Triple R</t>
  </si>
  <si>
    <t>Moto Guzzi California Touring 1400</t>
  </si>
  <si>
    <t>Aprilia RSV4</t>
  </si>
  <si>
    <t>MV Agusta F4</t>
  </si>
  <si>
    <t>Honda CB500F</t>
  </si>
  <si>
    <t>Yamaha MT-09</t>
  </si>
  <si>
    <t>Ducati Monster 1200</t>
  </si>
  <si>
    <t>BMW R1250GS</t>
  </si>
  <si>
    <t>Suzuki V-Strom 650</t>
  </si>
  <si>
    <t>KTM Adventure 390</t>
  </si>
  <si>
    <t>Royal Enfield Interceptor 650</t>
  </si>
  <si>
    <t>Indian Scout Sixty</t>
  </si>
  <si>
    <t>Harley-Davidson Fat Bob</t>
  </si>
  <si>
    <t>Honda CRF250L</t>
  </si>
  <si>
    <t>BMW G310R</t>
  </si>
  <si>
    <t>Ducati Scrambler Icon</t>
  </si>
  <si>
    <t>Husqvarna Svartpilen 701</t>
  </si>
  <si>
    <t>Honda NC750X</t>
  </si>
  <si>
    <t>Suzuki Boulevard M109R</t>
  </si>
  <si>
    <t>Moto Guzzi V7 III</t>
  </si>
  <si>
    <t>Indian Chieftain Dark Horse</t>
  </si>
  <si>
    <t>Yamaha YZF-R3</t>
  </si>
  <si>
    <t>Kawasaki Z650</t>
  </si>
  <si>
    <t>Triumph Bonneville T120</t>
  </si>
  <si>
    <t>BMW R nineT</t>
  </si>
  <si>
    <t xml:space="preserve"> KA 12 AB 1234</t>
  </si>
  <si>
    <t xml:space="preserve"> KA 12 CD 3456</t>
  </si>
  <si>
    <t>KA 12 XY 5678</t>
  </si>
  <si>
    <t>TN 16 NQ 5467</t>
  </si>
  <si>
    <t>KL 03 LM 6754</t>
  </si>
  <si>
    <t>AP 67 MQ 0987</t>
  </si>
  <si>
    <t>MH 20 AB 1234</t>
  </si>
  <si>
    <t>DL 03 XY 5678</t>
  </si>
  <si>
    <t>KA 05 CD 9876</t>
  </si>
  <si>
    <t>TN 09 PQ 2345</t>
  </si>
  <si>
    <t>KL 07 RS 4567</t>
  </si>
  <si>
    <t>HR 26 ST 8901</t>
  </si>
  <si>
    <t>UP 14 UV 3456</t>
  </si>
  <si>
    <t>RJ 17 WX 6789</t>
  </si>
  <si>
    <t>WB 22 ZA 5678</t>
  </si>
  <si>
    <t>PB 13 CD 6789</t>
  </si>
  <si>
    <t>OR 15 EF 3456</t>
  </si>
  <si>
    <t>JH 23 IJ 4567</t>
  </si>
  <si>
    <t>AS 24 KL 8901</t>
  </si>
  <si>
    <t>GA 01 MN 2345</t>
  </si>
  <si>
    <t>SK 34 QR 1234</t>
  </si>
  <si>
    <t>TN 19 ST 5678</t>
  </si>
  <si>
    <t>KL 11 UV 3456</t>
  </si>
  <si>
    <t>MH 15 WX 8901</t>
  </si>
  <si>
    <t>DL 21 YZ 2345</t>
  </si>
  <si>
    <t>KA 06 ZA 6789</t>
  </si>
  <si>
    <t>HR 09 CD 1234</t>
  </si>
  <si>
    <t>UP 32 EF 5678</t>
  </si>
  <si>
    <t>RJ 13 GH 8901</t>
  </si>
  <si>
    <t>MP 27 IJ 2345</t>
  </si>
  <si>
    <t>PB 14 MN 1234</t>
  </si>
  <si>
    <t>OR 18 OP 5678</t>
  </si>
  <si>
    <t>JH 25 ST 2345</t>
  </si>
  <si>
    <t>AS 17 UV 6789</t>
  </si>
  <si>
    <t>GA 08 WX 1234</t>
  </si>
  <si>
    <t>AP 15 PQ 6789</t>
  </si>
  <si>
    <t>MH 10 AB 2345</t>
  </si>
  <si>
    <t>DL 05 CD 8901</t>
  </si>
  <si>
    <t>KA 12 EF 3456</t>
  </si>
  <si>
    <t>KL 23 IJ 9012</t>
  </si>
  <si>
    <t>HR 19 KL 3456</t>
  </si>
  <si>
    <t>UP 04 MN 6789</t>
  </si>
  <si>
    <t>RJ 11 OP 1234</t>
  </si>
  <si>
    <t>MP 27 QR 4567</t>
  </si>
  <si>
    <t>WB 35 ST 8901</t>
  </si>
  <si>
    <t>PB 20 UV 2345</t>
  </si>
  <si>
    <t>BR 32 YZ 1234</t>
  </si>
  <si>
    <t>JH 21 ZA 4567</t>
  </si>
  <si>
    <t>AS 13 CD 8901</t>
  </si>
  <si>
    <t>GA 09 EF 2345</t>
  </si>
  <si>
    <t>CH 28 GH 6789</t>
  </si>
  <si>
    <t>SK 17 IJ 9012</t>
  </si>
  <si>
    <t>TN 26 KL 3456</t>
  </si>
  <si>
    <t>KL 06 MN 6789</t>
  </si>
  <si>
    <t>DL 19 QR 4567</t>
  </si>
  <si>
    <t>HR 03 UV 2345</t>
  </si>
  <si>
    <t>UP 13 WX 6789</t>
  </si>
  <si>
    <t>RJ 25 YZ 9012</t>
  </si>
  <si>
    <t>WB 17 CD 6789</t>
  </si>
  <si>
    <t>PB 11 EF 8901</t>
  </si>
  <si>
    <t>OR 32 GH 1234</t>
  </si>
  <si>
    <t>BR 09 IJ 4567</t>
  </si>
  <si>
    <t>JH 27 KL 8901</t>
  </si>
  <si>
    <t>AS 14 MN 2345</t>
  </si>
  <si>
    <t>GA 21 OP 6789</t>
  </si>
  <si>
    <t>SK 25 ST 3456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</si>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</sst>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A1169-2703-4979-87E3-6CF287DC9454}" name="Table2" displayName="Table2" ref="A1:V41" totalsRowShown="0" headerRowDxfId="1">
  <autoFilter ref="A1:V41" xr:uid="{8BEA7782-0610-467F-8EF8-EB94BE3FB100}"/>
  <tableColumns count="22">
    <tableColumn id="1" xr3:uid="{96BF98B7-7FF9-4E75-A00D-8B5ACCD828B6}" name="owner_name"/>
    <tableColumn id="2" xr3:uid="{7DB473AE-F364-4CA6-8229-6AEB6FDCC94A}" name=" bloodGroup"/>
    <tableColumn id="3" xr3:uid="{66ECBA56-206D-4D8C-9C19-60418FDA2CDC}" name=" age"/>
    <tableColumn id="4" xr3:uid="{CA5042C5-08E3-49FD-B80B-D6169FBF557B}" name=" designation"/>
    <tableColumn id="5" xr3:uid="{B4EAADFC-5EFD-4F37-A1C3-276D4B147C14}" name=" maintenance"/>
    <tableColumn id="6" xr3:uid="{BB75AF15-0828-46D5-B077-62BE49458EB7}" name=" mobile"/>
    <tableColumn id="7" xr3:uid="{0AA36B51-921F-41B2-B12B-C1551211F6DC}" name=" email"/>
    <tableColumn id="8" xr3:uid="{CA1FB613-DFFC-4A1E-A0EB-222D4BC689EE}" name="    alternativeMobile"/>
    <tableColumn id="9" xr3:uid="{3B231BA7-CDD1-4E43-8E8A-6C3D72FDAF61}" name=" plotSize"/>
    <tableColumn id="10" xr3:uid="{789905E0-A4B2-4F9C-B7F2-152D5A94C1E9}" name=" floorNo"/>
    <tableColumn id="11" xr3:uid="{FE1E9FD3-579F-44A1-84E3-1024B1995242}" name=" owner_block"/>
    <tableColumn id="12" xr3:uid="{898DB6E0-8CA5-4B8C-A6AC-997240605AB7}" name=" Owner_Vehicle1"/>
    <tableColumn id="13" xr3:uid="{688867D6-3FE3-4AA9-8393-CBA5EDAC76C6}" name="    Owner_Vehicle2"/>
    <tableColumn id="14" xr3:uid="{C0FF7AD3-E927-4D9D-8B3B-B397D0DDCFD7}" name=" Owner_CarModel"/>
    <tableColumn id="15" xr3:uid="{C77B4894-35F0-4F70-A8FD-368737905B7F}" name=" Owner_CarNo"/>
    <tableColumn id="16" xr3:uid="{C8FE82A4-184E-4568-92EF-E9DAD01653B9}" name=" Owner_BikeModel"/>
    <tableColumn id="17" xr3:uid="{B85F1BD7-85F9-4D59-92FD-5CA526231B4E}" name="    Owner_BikeNo"/>
    <tableColumn id="18" xr3:uid="{D4C78588-7C12-4C26-94C4-B7B507641CD6}" name=" Owner_totalVehicle" dataDxfId="0">
      <calculatedColumnFormula>IF(AND(L2="Car", M2="Bike"), 2, IF(OR(L2="Car", M2="Bike"), 1, 0))</calculatedColumnFormula>
    </tableColumn>
    <tableColumn id="19" xr3:uid="{3CB2439B-B1B9-432D-8AEE-D56E63F49091}" name=" Owner_Address"/>
    <tableColumn id="20" xr3:uid="{D4A3CF74-23BF-4BF1-A8A3-6F51C1F3754C}" name="owner_HouseNo"/>
    <tableColumn id="21" xr3:uid="{7BE1646A-D476-4D95-8962-BEA2BE7C4550}" name="Gender"/>
    <tableColumn id="22" xr3:uid="{6BCBF41B-F538-4D74-B27D-BE63B0D5F99D}" name="Purchased_Dat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2962-3288-4F8E-A44B-C0A3DDE030E4}">
  <dimension ref="A1:V47"/>
  <sheetViews>
    <sheetView tabSelected="1" workbookViewId="0">
      <selection activeCell="F21" sqref="F21"/>
    </sheetView>
  </sheetViews>
  <sheetFormatPr defaultColWidth="0" defaultRowHeight="15" zeroHeight="1" x14ac:dyDescent="0.25"/>
  <cols>
    <col min="1" max="1" width="15.85546875" customWidth="1"/>
    <col min="2" max="2" width="7.85546875" customWidth="1"/>
    <col min="3" max="3" width="6.7109375" customWidth="1"/>
    <col min="4" max="4" width="19" customWidth="1"/>
    <col min="5" max="5" width="7.28515625" customWidth="1"/>
    <col min="6" max="6" width="11" bestFit="1" customWidth="1"/>
    <col min="7" max="7" width="27.140625" customWidth="1"/>
    <col min="8" max="8" width="20.85546875" customWidth="1"/>
    <col min="9" max="9" width="10.7109375" customWidth="1"/>
    <col min="10" max="10" width="10.42578125" customWidth="1"/>
    <col min="11" max="11" width="15" customWidth="1"/>
    <col min="12" max="12" width="20" customWidth="1"/>
    <col min="13" max="13" width="19.5703125" customWidth="1"/>
    <col min="14" max="14" width="22.7109375" customWidth="1"/>
    <col min="15" max="15" width="16" customWidth="1"/>
    <col min="16" max="16" width="31.85546875" customWidth="1"/>
    <col min="17" max="17" width="18.28515625" customWidth="1"/>
    <col min="18" max="18" width="21.42578125" customWidth="1"/>
    <col min="19" max="19" width="17.7109375" customWidth="1"/>
    <col min="20" max="20" width="18" customWidth="1"/>
    <col min="21" max="21" width="9.7109375" customWidth="1"/>
    <col min="22" max="22" width="17.42578125" customWidth="1"/>
    <col min="23" max="16384" width="9.140625" hidden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33</v>
      </c>
      <c r="U1" s="1" t="s">
        <v>35</v>
      </c>
      <c r="V1" s="1" t="s">
        <v>36</v>
      </c>
    </row>
    <row r="2" spans="1:22" x14ac:dyDescent="0.25">
      <c r="A2" t="s">
        <v>251</v>
      </c>
      <c r="B2" t="s">
        <v>19</v>
      </c>
      <c r="C2">
        <v>45</v>
      </c>
      <c r="D2" t="s">
        <v>20</v>
      </c>
      <c r="E2">
        <f>_xlfn.SWITCH(I2,
        "1200 sq ft", 2500,
        "1500 sq ft", 3000,
        "1700 sq ft", 3200,
        "2200 sq ft", 3500,
        "2350 sq ft", 3650,
        "2400 sq ft", 3750,
        "Unknown Plot Size")</f>
        <v>2500</v>
      </c>
      <c r="F2">
        <v>9876543210</v>
      </c>
      <c r="G2" t="s">
        <v>21</v>
      </c>
      <c r="H2">
        <v>9123456780</v>
      </c>
      <c r="I2" t="s">
        <v>52</v>
      </c>
      <c r="J2">
        <v>1</v>
      </c>
      <c r="K2" t="s">
        <v>22</v>
      </c>
      <c r="L2" t="s">
        <v>59</v>
      </c>
      <c r="M2" t="s">
        <v>23</v>
      </c>
      <c r="N2" t="s">
        <v>24</v>
      </c>
      <c r="O2" t="s">
        <v>185</v>
      </c>
      <c r="P2" t="s">
        <v>25</v>
      </c>
      <c r="Q2" t="s">
        <v>187</v>
      </c>
      <c r="R2">
        <f>IF(AND(L2="Car", M2="Bike"), 2, IF(OR(L2="Car", M2="Bike"), 1, 0))</f>
        <v>2</v>
      </c>
      <c r="S2" t="s">
        <v>26</v>
      </c>
      <c r="T2">
        <v>101</v>
      </c>
      <c r="U2" t="s">
        <v>37</v>
      </c>
      <c r="V2" s="2">
        <v>32983</v>
      </c>
    </row>
    <row r="3" spans="1:22" x14ac:dyDescent="0.25">
      <c r="A3" t="s">
        <v>27</v>
      </c>
      <c r="B3" t="s">
        <v>28</v>
      </c>
      <c r="C3">
        <v>38</v>
      </c>
      <c r="D3" t="s">
        <v>29</v>
      </c>
      <c r="E3">
        <f t="shared" ref="E3:E41" si="0">_xlfn.SWITCH(I3,
        "1200 sq ft", 2500,
        "1500 sq ft", 3000,
        "1700 sq ft", 3200,
        "2200 sq ft", 3500,
        "2350 sq ft", 3650,
        "2400 sq ft", 3750,
        "Unknown Plot Size")</f>
        <v>3000</v>
      </c>
      <c r="F3">
        <v>9876543211</v>
      </c>
      <c r="G3" t="s">
        <v>30</v>
      </c>
      <c r="H3">
        <v>9123456781</v>
      </c>
      <c r="I3" t="s">
        <v>54</v>
      </c>
      <c r="J3">
        <v>1</v>
      </c>
      <c r="K3" t="s">
        <v>22</v>
      </c>
      <c r="L3" t="s">
        <v>59</v>
      </c>
      <c r="N3" t="s">
        <v>32</v>
      </c>
      <c r="O3" t="s">
        <v>186</v>
      </c>
      <c r="R3">
        <f t="shared" ref="R3:R41" si="1">IF(AND(L3="Car", M3="Bike"), 2, IF(OR(L3="Car", M3="Bike"), 1, 0))</f>
        <v>1</v>
      </c>
      <c r="S3" t="s">
        <v>26</v>
      </c>
      <c r="T3">
        <v>102</v>
      </c>
      <c r="U3" t="s">
        <v>37</v>
      </c>
      <c r="V3" s="2">
        <v>30124</v>
      </c>
    </row>
    <row r="4" spans="1:22" x14ac:dyDescent="0.25">
      <c r="A4" t="s">
        <v>34</v>
      </c>
      <c r="B4" t="s">
        <v>68</v>
      </c>
      <c r="C4">
        <v>33</v>
      </c>
      <c r="D4" t="s">
        <v>92</v>
      </c>
      <c r="E4">
        <f t="shared" si="0"/>
        <v>3500</v>
      </c>
      <c r="F4">
        <v>6589741235</v>
      </c>
      <c r="G4" t="str">
        <f>_xlfn.CONCAT(SUBSTITUTE(Table2[[#This Row],[owner_name]], " ", ""), "@gmail.com")</f>
        <v>Suresh@gmail.com</v>
      </c>
      <c r="H4">
        <v>9801234567</v>
      </c>
      <c r="I4" t="s">
        <v>51</v>
      </c>
      <c r="J4">
        <v>1</v>
      </c>
      <c r="K4" t="s">
        <v>22</v>
      </c>
      <c r="L4" t="s">
        <v>59</v>
      </c>
      <c r="N4" t="s">
        <v>129</v>
      </c>
      <c r="O4" t="s">
        <v>188</v>
      </c>
      <c r="R4">
        <f t="shared" si="1"/>
        <v>1</v>
      </c>
      <c r="S4" t="s">
        <v>26</v>
      </c>
      <c r="T4">
        <v>103</v>
      </c>
      <c r="U4" t="s">
        <v>37</v>
      </c>
      <c r="V4" s="3">
        <v>37870</v>
      </c>
    </row>
    <row r="5" spans="1:22" x14ac:dyDescent="0.25">
      <c r="A5" s="4" t="s">
        <v>38</v>
      </c>
      <c r="B5" t="s">
        <v>69</v>
      </c>
      <c r="C5">
        <v>48</v>
      </c>
      <c r="D5" t="s">
        <v>93</v>
      </c>
      <c r="E5">
        <f t="shared" si="0"/>
        <v>2500</v>
      </c>
      <c r="F5">
        <v>7896245310</v>
      </c>
      <c r="G5" t="str">
        <f>_xlfn.CONCAT(SUBSTITUTE(Table2[[#This Row],[owner_name]], " ", ""), "@gmail.com")</f>
        <v>Prakash@gmail.com</v>
      </c>
      <c r="H5">
        <v>9776543210</v>
      </c>
      <c r="I5" t="s">
        <v>52</v>
      </c>
      <c r="J5">
        <v>1</v>
      </c>
      <c r="K5" t="s">
        <v>22</v>
      </c>
      <c r="L5" t="s">
        <v>59</v>
      </c>
      <c r="M5" t="s">
        <v>23</v>
      </c>
      <c r="N5" t="s">
        <v>130</v>
      </c>
      <c r="O5" t="s">
        <v>189</v>
      </c>
      <c r="P5" t="s">
        <v>154</v>
      </c>
      <c r="Q5" t="s">
        <v>220</v>
      </c>
      <c r="R5">
        <f t="shared" si="1"/>
        <v>2</v>
      </c>
      <c r="S5" t="s">
        <v>26</v>
      </c>
      <c r="T5">
        <v>104</v>
      </c>
      <c r="U5" t="s">
        <v>37</v>
      </c>
      <c r="V5" s="3">
        <v>37086</v>
      </c>
    </row>
    <row r="6" spans="1:22" x14ac:dyDescent="0.25">
      <c r="A6" s="4" t="s">
        <v>39</v>
      </c>
      <c r="B6" t="s">
        <v>70</v>
      </c>
      <c r="C6">
        <v>54</v>
      </c>
      <c r="D6" t="s">
        <v>94</v>
      </c>
      <c r="E6">
        <f t="shared" si="0"/>
        <v>3200</v>
      </c>
      <c r="F6">
        <v>9835471026</v>
      </c>
      <c r="G6" t="str">
        <f>_xlfn.CONCAT(SUBSTITUTE(Table2[[#This Row],[owner_name]], " ", ""), "@gmail.com")</f>
        <v>Avinash@gmail.com</v>
      </c>
      <c r="H6">
        <v>9812345670</v>
      </c>
      <c r="I6" t="s">
        <v>53</v>
      </c>
      <c r="J6">
        <v>1</v>
      </c>
      <c r="K6" t="s">
        <v>22</v>
      </c>
      <c r="M6" t="s">
        <v>23</v>
      </c>
      <c r="P6" t="s">
        <v>155</v>
      </c>
      <c r="Q6" t="s">
        <v>221</v>
      </c>
      <c r="R6">
        <f t="shared" si="1"/>
        <v>1</v>
      </c>
      <c r="S6" t="s">
        <v>26</v>
      </c>
      <c r="T6">
        <v>105</v>
      </c>
      <c r="U6" t="s">
        <v>37</v>
      </c>
      <c r="V6" s="2">
        <v>31062</v>
      </c>
    </row>
    <row r="7" spans="1:22" x14ac:dyDescent="0.25">
      <c r="A7" s="4" t="s">
        <v>40</v>
      </c>
      <c r="B7" t="s">
        <v>71</v>
      </c>
      <c r="C7">
        <v>36</v>
      </c>
      <c r="D7" t="s">
        <v>95</v>
      </c>
      <c r="E7">
        <f t="shared" si="0"/>
        <v>3200</v>
      </c>
      <c r="F7">
        <v>8923541078</v>
      </c>
      <c r="G7" t="str">
        <f>_xlfn.CONCAT(SUBSTITUTE(Table2[[#This Row],[owner_name]], " ", ""), "@gmail.com")</f>
        <v>Arokyadash@gmail.com</v>
      </c>
      <c r="H7">
        <v>9798765432</v>
      </c>
      <c r="I7" t="s">
        <v>53</v>
      </c>
      <c r="J7">
        <v>1</v>
      </c>
      <c r="K7" t="s">
        <v>22</v>
      </c>
      <c r="L7" t="s">
        <v>59</v>
      </c>
      <c r="M7" t="s">
        <v>23</v>
      </c>
      <c r="N7" t="s">
        <v>132</v>
      </c>
      <c r="O7" t="s">
        <v>190</v>
      </c>
      <c r="P7" t="s">
        <v>156</v>
      </c>
      <c r="Q7" t="s">
        <v>222</v>
      </c>
      <c r="R7">
        <f t="shared" si="1"/>
        <v>2</v>
      </c>
      <c r="S7" t="s">
        <v>26</v>
      </c>
      <c r="T7">
        <v>106</v>
      </c>
      <c r="U7" t="s">
        <v>37</v>
      </c>
      <c r="V7" s="2">
        <v>33691</v>
      </c>
    </row>
    <row r="8" spans="1:22" x14ac:dyDescent="0.25">
      <c r="A8" s="4" t="s">
        <v>41</v>
      </c>
      <c r="B8" t="s">
        <v>72</v>
      </c>
      <c r="C8">
        <v>69</v>
      </c>
      <c r="D8" t="s">
        <v>96</v>
      </c>
      <c r="E8">
        <f t="shared" si="0"/>
        <v>3500</v>
      </c>
      <c r="F8">
        <v>8852369741</v>
      </c>
      <c r="G8" t="str">
        <f>_xlfn.CONCAT(SUBSTITUTE(Table2[[#This Row],[owner_name]], " ", ""), "@gmail.com")</f>
        <v>Arunkumar@gmail.com</v>
      </c>
      <c r="H8">
        <v>9823456781</v>
      </c>
      <c r="I8" t="s">
        <v>51</v>
      </c>
      <c r="J8">
        <v>1</v>
      </c>
      <c r="K8" t="s">
        <v>22</v>
      </c>
      <c r="L8" t="s">
        <v>59</v>
      </c>
      <c r="M8" t="s">
        <v>23</v>
      </c>
      <c r="N8" t="s">
        <v>133</v>
      </c>
      <c r="O8" t="s">
        <v>191</v>
      </c>
      <c r="P8" t="s">
        <v>157</v>
      </c>
      <c r="Q8" t="s">
        <v>223</v>
      </c>
      <c r="R8">
        <f t="shared" si="1"/>
        <v>2</v>
      </c>
      <c r="S8" t="s">
        <v>26</v>
      </c>
      <c r="T8">
        <v>107</v>
      </c>
      <c r="U8" t="s">
        <v>37</v>
      </c>
      <c r="V8" s="2">
        <v>28798</v>
      </c>
    </row>
    <row r="9" spans="1:22" x14ac:dyDescent="0.25">
      <c r="A9" s="4" t="s">
        <v>42</v>
      </c>
      <c r="B9" t="s">
        <v>73</v>
      </c>
      <c r="C9">
        <v>78</v>
      </c>
      <c r="D9" t="s">
        <v>97</v>
      </c>
      <c r="E9">
        <f t="shared" si="0"/>
        <v>2500</v>
      </c>
      <c r="F9">
        <v>9685231470</v>
      </c>
      <c r="G9" t="str">
        <f>_xlfn.CONCAT(SUBSTITUTE(Table2[[#This Row],[owner_name]], " ", ""), "@gmail.com")</f>
        <v>AjayMahadevan@gmail.com</v>
      </c>
      <c r="H9">
        <v>9765432109</v>
      </c>
      <c r="I9" t="s">
        <v>52</v>
      </c>
      <c r="J9">
        <v>1</v>
      </c>
      <c r="K9" t="s">
        <v>22</v>
      </c>
      <c r="L9" t="s">
        <v>59</v>
      </c>
      <c r="N9" t="s">
        <v>134</v>
      </c>
      <c r="O9" t="s">
        <v>192</v>
      </c>
      <c r="R9">
        <f t="shared" si="1"/>
        <v>1</v>
      </c>
      <c r="S9" t="s">
        <v>26</v>
      </c>
      <c r="T9">
        <v>108</v>
      </c>
      <c r="U9" t="s">
        <v>37</v>
      </c>
      <c r="V9" s="2">
        <v>36360</v>
      </c>
    </row>
    <row r="10" spans="1:22" x14ac:dyDescent="0.25">
      <c r="A10" s="4" t="s">
        <v>43</v>
      </c>
      <c r="B10" t="s">
        <v>74</v>
      </c>
      <c r="C10">
        <v>60</v>
      </c>
      <c r="D10" t="s">
        <v>98</v>
      </c>
      <c r="E10">
        <f t="shared" si="0"/>
        <v>3000</v>
      </c>
      <c r="F10">
        <v>9785214630</v>
      </c>
      <c r="G10" t="str">
        <f>_xlfn.CONCAT(SUBSTITUTE(Table2[[#This Row],[owner_name]], " ", ""), "@gmail.com")</f>
        <v>PrabhuKarthik@gmail.com</v>
      </c>
      <c r="H10">
        <v>9843210976</v>
      </c>
      <c r="I10" t="s">
        <v>54</v>
      </c>
      <c r="J10">
        <v>1</v>
      </c>
      <c r="K10" t="s">
        <v>22</v>
      </c>
      <c r="L10" t="s">
        <v>59</v>
      </c>
      <c r="M10" t="s">
        <v>23</v>
      </c>
      <c r="N10" t="s">
        <v>135</v>
      </c>
      <c r="O10" t="s">
        <v>193</v>
      </c>
      <c r="P10" t="s">
        <v>158</v>
      </c>
      <c r="Q10" t="s">
        <v>224</v>
      </c>
      <c r="R10">
        <f t="shared" si="1"/>
        <v>2</v>
      </c>
      <c r="S10" t="s">
        <v>26</v>
      </c>
      <c r="T10">
        <v>109</v>
      </c>
      <c r="U10" t="s">
        <v>37</v>
      </c>
      <c r="V10" s="2">
        <v>32062</v>
      </c>
    </row>
    <row r="11" spans="1:22" x14ac:dyDescent="0.25">
      <c r="A11" s="4" t="s">
        <v>44</v>
      </c>
      <c r="B11" t="s">
        <v>69</v>
      </c>
      <c r="C11">
        <v>46</v>
      </c>
      <c r="D11" t="s">
        <v>99</v>
      </c>
      <c r="E11">
        <f t="shared" si="0"/>
        <v>3750</v>
      </c>
      <c r="F11">
        <v>9903215647</v>
      </c>
      <c r="G11" t="str">
        <f>_xlfn.CONCAT(SUBSTITUTE(Table2[[#This Row],[owner_name]], " ", ""), "@gmail.com")</f>
        <v>Vellandurai@gmail.com</v>
      </c>
      <c r="H11">
        <v>9734567890</v>
      </c>
      <c r="I11" t="s">
        <v>55</v>
      </c>
      <c r="J11">
        <v>1</v>
      </c>
      <c r="K11" t="s">
        <v>22</v>
      </c>
      <c r="L11" t="s">
        <v>59</v>
      </c>
      <c r="M11" t="s">
        <v>23</v>
      </c>
      <c r="N11" t="s">
        <v>136</v>
      </c>
      <c r="O11" t="s">
        <v>194</v>
      </c>
      <c r="P11" t="s">
        <v>159</v>
      </c>
      <c r="Q11" t="s">
        <v>225</v>
      </c>
      <c r="R11">
        <f t="shared" si="1"/>
        <v>2</v>
      </c>
      <c r="S11" t="s">
        <v>26</v>
      </c>
      <c r="T11">
        <v>110</v>
      </c>
      <c r="U11" t="s">
        <v>37</v>
      </c>
      <c r="V11" s="2">
        <v>34753</v>
      </c>
    </row>
    <row r="12" spans="1:22" x14ac:dyDescent="0.25">
      <c r="A12" s="4" t="s">
        <v>45</v>
      </c>
      <c r="B12" t="s">
        <v>68</v>
      </c>
      <c r="C12">
        <v>36</v>
      </c>
      <c r="D12" t="s">
        <v>100</v>
      </c>
      <c r="E12">
        <f t="shared" si="0"/>
        <v>3500</v>
      </c>
      <c r="F12">
        <v>9802547896</v>
      </c>
      <c r="G12" t="str">
        <f>_xlfn.CONCAT(SUBSTITUTE(Table2[[#This Row],[owner_name]], " ", ""), "@gmail.com")</f>
        <v>RameshKannan@gmail.com</v>
      </c>
      <c r="H12">
        <v>9812765430</v>
      </c>
      <c r="I12" t="s">
        <v>51</v>
      </c>
      <c r="J12">
        <v>2</v>
      </c>
      <c r="K12" t="s">
        <v>31</v>
      </c>
      <c r="L12" t="s">
        <v>59</v>
      </c>
      <c r="M12" t="s">
        <v>23</v>
      </c>
      <c r="N12" t="s">
        <v>137</v>
      </c>
      <c r="O12" t="s">
        <v>195</v>
      </c>
      <c r="P12" t="s">
        <v>160</v>
      </c>
      <c r="Q12" t="s">
        <v>226</v>
      </c>
      <c r="R12">
        <f t="shared" si="1"/>
        <v>2</v>
      </c>
      <c r="S12" t="s">
        <v>26</v>
      </c>
      <c r="T12">
        <v>201</v>
      </c>
      <c r="U12" t="s">
        <v>37</v>
      </c>
      <c r="V12" s="2">
        <v>36686</v>
      </c>
    </row>
    <row r="13" spans="1:22" x14ac:dyDescent="0.25">
      <c r="A13" s="4" t="s">
        <v>46</v>
      </c>
      <c r="B13" t="s">
        <v>69</v>
      </c>
      <c r="C13">
        <v>25</v>
      </c>
      <c r="D13" t="s">
        <v>101</v>
      </c>
      <c r="E13">
        <f t="shared" si="0"/>
        <v>3750</v>
      </c>
      <c r="F13">
        <v>9739106666</v>
      </c>
      <c r="G13" t="str">
        <f>_xlfn.CONCAT(SUBSTITUTE(Table2[[#This Row],[owner_name]], " ", ""), "@gmail.com")</f>
        <v>Senthilkumar@gmail.com</v>
      </c>
      <c r="H13">
        <v>9798654321</v>
      </c>
      <c r="I13" t="s">
        <v>55</v>
      </c>
      <c r="J13">
        <v>2</v>
      </c>
      <c r="K13" t="s">
        <v>31</v>
      </c>
      <c r="L13" t="s">
        <v>59</v>
      </c>
      <c r="M13" t="s">
        <v>23</v>
      </c>
      <c r="N13" t="s">
        <v>138</v>
      </c>
      <c r="O13" t="s">
        <v>196</v>
      </c>
      <c r="P13" t="s">
        <v>161</v>
      </c>
      <c r="Q13" t="s">
        <v>227</v>
      </c>
      <c r="R13">
        <f t="shared" si="1"/>
        <v>2</v>
      </c>
      <c r="S13" t="s">
        <v>26</v>
      </c>
      <c r="T13">
        <v>202</v>
      </c>
      <c r="U13" t="s">
        <v>37</v>
      </c>
      <c r="V13" s="2">
        <v>30559</v>
      </c>
    </row>
    <row r="14" spans="1:22" x14ac:dyDescent="0.25">
      <c r="A14" s="4" t="s">
        <v>47</v>
      </c>
      <c r="B14" t="s">
        <v>70</v>
      </c>
      <c r="C14">
        <v>21</v>
      </c>
      <c r="D14" t="s">
        <v>102</v>
      </c>
      <c r="E14">
        <f t="shared" si="0"/>
        <v>3200</v>
      </c>
      <c r="F14">
        <v>9785230145</v>
      </c>
      <c r="G14" t="str">
        <f>_xlfn.CONCAT(SUBSTITUTE(Table2[[#This Row],[owner_name]], " ", ""), "@gmail.com")</f>
        <v>SelvaRagavan@gmail.com</v>
      </c>
      <c r="H14">
        <v>9865432109</v>
      </c>
      <c r="I14" t="s">
        <v>53</v>
      </c>
      <c r="J14">
        <v>2</v>
      </c>
      <c r="K14" t="s">
        <v>31</v>
      </c>
      <c r="L14" t="s">
        <v>59</v>
      </c>
      <c r="N14" t="s">
        <v>139</v>
      </c>
      <c r="O14" t="s">
        <v>197</v>
      </c>
      <c r="P14" t="s">
        <v>162</v>
      </c>
      <c r="Q14" t="s">
        <v>228</v>
      </c>
      <c r="R14">
        <f t="shared" si="1"/>
        <v>1</v>
      </c>
      <c r="S14" t="s">
        <v>26</v>
      </c>
      <c r="T14">
        <v>203</v>
      </c>
      <c r="U14" t="s">
        <v>37</v>
      </c>
      <c r="V14" s="2">
        <v>32859</v>
      </c>
    </row>
    <row r="15" spans="1:22" x14ac:dyDescent="0.25">
      <c r="A15" s="4" t="s">
        <v>48</v>
      </c>
      <c r="B15" t="s">
        <v>71</v>
      </c>
      <c r="C15">
        <v>55</v>
      </c>
      <c r="D15" t="s">
        <v>103</v>
      </c>
      <c r="E15">
        <f>_xlfn.SWITCH(I15,
        "1200 sq ft", 2500,
        "1500 sq ft", 3000,
        "1700 sq ft", 3200,
        "2200 sq ft", 3500,
        "2350 sq ft", 3650,
        "2400 sq ft", 3750,
        "Unknown Plot Size")</f>
        <v>3500</v>
      </c>
      <c r="F15">
        <v>9886502147</v>
      </c>
      <c r="G15" t="str">
        <f>_xlfn.CONCAT(SUBSTITUTE(Table2[[#This Row],[owner_name]], " ", ""), "@gmail.com")</f>
        <v>Sethupillai@gmail.com</v>
      </c>
      <c r="H15">
        <v>9832109876</v>
      </c>
      <c r="I15" t="s">
        <v>51</v>
      </c>
      <c r="J15">
        <v>2</v>
      </c>
      <c r="K15" t="s">
        <v>31</v>
      </c>
      <c r="L15" t="s">
        <v>59</v>
      </c>
      <c r="M15" t="s">
        <v>23</v>
      </c>
      <c r="N15" t="s">
        <v>140</v>
      </c>
      <c r="O15" t="s">
        <v>198</v>
      </c>
      <c r="P15" t="s">
        <v>163</v>
      </c>
      <c r="Q15" t="s">
        <v>229</v>
      </c>
      <c r="R15">
        <f t="shared" si="1"/>
        <v>2</v>
      </c>
      <c r="S15" t="s">
        <v>26</v>
      </c>
      <c r="T15">
        <v>204</v>
      </c>
      <c r="U15" t="s">
        <v>37</v>
      </c>
      <c r="V15" s="2">
        <v>38128</v>
      </c>
    </row>
    <row r="16" spans="1:22" x14ac:dyDescent="0.25">
      <c r="A16" s="4" t="s">
        <v>49</v>
      </c>
      <c r="B16" t="s">
        <v>72</v>
      </c>
      <c r="C16">
        <v>52</v>
      </c>
      <c r="D16" t="s">
        <v>104</v>
      </c>
      <c r="E16">
        <f>_xlfn.SWITCH(I16,
        "1200 sq ft", 2500,
        "1500 sq ft", 3000,
        "1700 sq ft", 3200,
        "2200 sq ft", 3500,
        "2350 sq ft", 3650,
        "2400 sq ft", 3750,
        "Unknown Plot Size")</f>
        <v>3650</v>
      </c>
      <c r="F16">
        <v>9880478965</v>
      </c>
      <c r="G16" t="str">
        <f>_xlfn.CONCAT(SUBSTITUTE(Table2[[#This Row],[owner_name]], " ", ""), "@gmail.com")</f>
        <v>Abirami@gmail.com</v>
      </c>
      <c r="H16">
        <v>9754321098</v>
      </c>
      <c r="I16" t="s">
        <v>56</v>
      </c>
      <c r="J16">
        <v>2</v>
      </c>
      <c r="K16" t="s">
        <v>31</v>
      </c>
      <c r="M16" t="s">
        <v>23</v>
      </c>
      <c r="P16" t="s">
        <v>164</v>
      </c>
      <c r="Q16" t="s">
        <v>230</v>
      </c>
      <c r="R16">
        <f t="shared" si="1"/>
        <v>1</v>
      </c>
      <c r="S16" t="s">
        <v>26</v>
      </c>
      <c r="T16">
        <v>205</v>
      </c>
      <c r="U16" t="s">
        <v>50</v>
      </c>
      <c r="V16" s="2">
        <v>35310</v>
      </c>
    </row>
    <row r="17" spans="1:22" x14ac:dyDescent="0.25">
      <c r="A17" t="s">
        <v>60</v>
      </c>
      <c r="B17" t="s">
        <v>73</v>
      </c>
      <c r="C17">
        <v>41</v>
      </c>
      <c r="D17" t="s">
        <v>105</v>
      </c>
      <c r="E17">
        <f t="shared" si="0"/>
        <v>2500</v>
      </c>
      <c r="F17">
        <v>9823650147</v>
      </c>
      <c r="G17" t="str">
        <f>_xlfn.CONCAT(SUBSTITUTE(Table2[[#This Row],[owner_name]], " ", ""), "@gmail.com")</f>
        <v>Selvakumari@gmail.com</v>
      </c>
      <c r="H17">
        <v>9845671230</v>
      </c>
      <c r="I17" t="s">
        <v>52</v>
      </c>
      <c r="J17">
        <v>2</v>
      </c>
      <c r="K17" t="s">
        <v>31</v>
      </c>
      <c r="L17" t="s">
        <v>59</v>
      </c>
      <c r="N17" t="s">
        <v>142</v>
      </c>
      <c r="O17" t="s">
        <v>199</v>
      </c>
      <c r="R17">
        <f t="shared" si="1"/>
        <v>1</v>
      </c>
      <c r="S17" t="s">
        <v>26</v>
      </c>
      <c r="T17">
        <v>206</v>
      </c>
      <c r="U17" t="s">
        <v>50</v>
      </c>
      <c r="V17" s="2">
        <v>33084</v>
      </c>
    </row>
    <row r="18" spans="1:22" x14ac:dyDescent="0.25">
      <c r="A18" t="s">
        <v>61</v>
      </c>
      <c r="B18" t="s">
        <v>74</v>
      </c>
      <c r="C18">
        <v>43</v>
      </c>
      <c r="D18" t="s">
        <v>106</v>
      </c>
      <c r="E18">
        <f t="shared" si="0"/>
        <v>3000</v>
      </c>
      <c r="F18">
        <v>9874563210</v>
      </c>
      <c r="G18" t="str">
        <f>_xlfn.CONCAT(SUBSTITUTE(Table2[[#This Row],[owner_name]], " ", ""), "@gmail.com")</f>
        <v>PriyankaDevan@gmail.com</v>
      </c>
      <c r="H18">
        <v>9821345679</v>
      </c>
      <c r="I18" t="s">
        <v>54</v>
      </c>
      <c r="J18">
        <v>2</v>
      </c>
      <c r="K18" t="s">
        <v>31</v>
      </c>
      <c r="L18" t="s">
        <v>59</v>
      </c>
      <c r="M18" t="s">
        <v>23</v>
      </c>
      <c r="N18" t="s">
        <v>143</v>
      </c>
      <c r="O18" t="s">
        <v>200</v>
      </c>
      <c r="P18" t="s">
        <v>165</v>
      </c>
      <c r="Q18" t="s">
        <v>231</v>
      </c>
      <c r="R18">
        <f t="shared" si="1"/>
        <v>2</v>
      </c>
      <c r="S18" t="s">
        <v>26</v>
      </c>
      <c r="T18">
        <v>207</v>
      </c>
      <c r="U18" t="s">
        <v>37</v>
      </c>
      <c r="V18" s="2">
        <v>32457</v>
      </c>
    </row>
    <row r="19" spans="1:22" x14ac:dyDescent="0.25">
      <c r="A19" t="s">
        <v>62</v>
      </c>
      <c r="B19" t="s">
        <v>69</v>
      </c>
      <c r="C19">
        <v>22</v>
      </c>
      <c r="D19" t="s">
        <v>107</v>
      </c>
      <c r="E19">
        <f t="shared" si="0"/>
        <v>3500</v>
      </c>
      <c r="F19">
        <v>9988774452</v>
      </c>
      <c r="G19" t="str">
        <f>_xlfn.CONCAT(SUBSTITUTE(Table2[[#This Row],[owner_name]], " ", ""), "@gmail.com")</f>
        <v>Sreyas@gmail.com</v>
      </c>
      <c r="H19">
        <v>9712345678</v>
      </c>
      <c r="I19" t="s">
        <v>51</v>
      </c>
      <c r="J19">
        <v>2</v>
      </c>
      <c r="K19" t="s">
        <v>31</v>
      </c>
      <c r="L19" t="s">
        <v>59</v>
      </c>
      <c r="M19" t="s">
        <v>23</v>
      </c>
      <c r="N19" t="s">
        <v>144</v>
      </c>
      <c r="O19" t="s">
        <v>201</v>
      </c>
      <c r="P19" t="s">
        <v>166</v>
      </c>
      <c r="Q19" t="s">
        <v>232</v>
      </c>
      <c r="R19">
        <f t="shared" si="1"/>
        <v>2</v>
      </c>
      <c r="S19" t="s">
        <v>26</v>
      </c>
      <c r="T19">
        <v>208</v>
      </c>
      <c r="U19" t="s">
        <v>37</v>
      </c>
      <c r="V19" s="2">
        <v>37371</v>
      </c>
    </row>
    <row r="20" spans="1:22" x14ac:dyDescent="0.25">
      <c r="A20" t="s">
        <v>63</v>
      </c>
      <c r="B20" t="s">
        <v>68</v>
      </c>
      <c r="C20">
        <v>27</v>
      </c>
      <c r="D20" t="s">
        <v>108</v>
      </c>
      <c r="E20">
        <f t="shared" si="0"/>
        <v>2500</v>
      </c>
      <c r="F20">
        <v>9658741230</v>
      </c>
      <c r="G20" t="str">
        <f>_xlfn.CONCAT(SUBSTITUTE(Table2[[#This Row],[owner_name]], " ", ""), "@gmail.com")</f>
        <v>Pandiyan@gmail.com</v>
      </c>
      <c r="H20">
        <v>9876501234</v>
      </c>
      <c r="I20" t="s">
        <v>52</v>
      </c>
      <c r="J20">
        <v>2</v>
      </c>
      <c r="K20" t="s">
        <v>31</v>
      </c>
      <c r="M20" t="s">
        <v>23</v>
      </c>
      <c r="P20" t="s">
        <v>167</v>
      </c>
      <c r="Q20" t="s">
        <v>233</v>
      </c>
      <c r="R20">
        <f t="shared" si="1"/>
        <v>1</v>
      </c>
      <c r="S20" t="s">
        <v>26</v>
      </c>
      <c r="T20">
        <v>209</v>
      </c>
      <c r="U20" t="s">
        <v>37</v>
      </c>
      <c r="V20" s="2">
        <v>33463</v>
      </c>
    </row>
    <row r="21" spans="1:22" x14ac:dyDescent="0.25">
      <c r="A21" t="s">
        <v>64</v>
      </c>
      <c r="B21" t="s">
        <v>69</v>
      </c>
      <c r="C21">
        <v>23</v>
      </c>
      <c r="D21" t="s">
        <v>109</v>
      </c>
      <c r="E21">
        <f t="shared" si="0"/>
        <v>3200</v>
      </c>
      <c r="F21">
        <v>9887021548</v>
      </c>
      <c r="G21" t="str">
        <f>_xlfn.CONCAT(SUBSTITUTE(Table2[[#This Row],[owner_name]], " ", ""), "@gmail.com")</f>
        <v>PrakashKanth@gmail.com</v>
      </c>
      <c r="H21">
        <v>9743210987</v>
      </c>
      <c r="I21" t="s">
        <v>53</v>
      </c>
      <c r="J21">
        <v>2</v>
      </c>
      <c r="K21" t="s">
        <v>31</v>
      </c>
      <c r="L21" t="s">
        <v>59</v>
      </c>
      <c r="M21" t="s">
        <v>23</v>
      </c>
      <c r="N21" t="s">
        <v>146</v>
      </c>
      <c r="O21" t="s">
        <v>202</v>
      </c>
      <c r="P21" t="s">
        <v>168</v>
      </c>
      <c r="Q21" t="s">
        <v>234</v>
      </c>
      <c r="R21">
        <f t="shared" si="1"/>
        <v>2</v>
      </c>
      <c r="S21" t="s">
        <v>26</v>
      </c>
      <c r="T21">
        <v>210</v>
      </c>
      <c r="U21" t="s">
        <v>37</v>
      </c>
      <c r="V21" s="2">
        <v>34400</v>
      </c>
    </row>
    <row r="22" spans="1:22" x14ac:dyDescent="0.25">
      <c r="A22" t="s">
        <v>65</v>
      </c>
      <c r="B22" t="s">
        <v>70</v>
      </c>
      <c r="C22">
        <v>25</v>
      </c>
      <c r="D22" t="s">
        <v>110</v>
      </c>
      <c r="E22">
        <f t="shared" si="0"/>
        <v>3200</v>
      </c>
      <c r="F22">
        <v>9758463201</v>
      </c>
      <c r="G22" t="str">
        <f>_xlfn.CONCAT(SUBSTITUTE(Table2[[#This Row],[owner_name]], " ", ""), "@gmail.com")</f>
        <v>Anupallavi@gmail.com</v>
      </c>
      <c r="H22">
        <v>9834567890</v>
      </c>
      <c r="I22" t="s">
        <v>53</v>
      </c>
      <c r="J22">
        <v>3</v>
      </c>
      <c r="K22" t="s">
        <v>57</v>
      </c>
      <c r="L22" t="s">
        <v>59</v>
      </c>
      <c r="M22" t="s">
        <v>23</v>
      </c>
      <c r="N22" t="s">
        <v>147</v>
      </c>
      <c r="O22" t="s">
        <v>203</v>
      </c>
      <c r="P22" t="s">
        <v>169</v>
      </c>
      <c r="Q22" t="s">
        <v>235</v>
      </c>
      <c r="R22">
        <f t="shared" si="1"/>
        <v>2</v>
      </c>
      <c r="S22" t="s">
        <v>26</v>
      </c>
      <c r="T22">
        <v>301</v>
      </c>
      <c r="U22" t="s">
        <v>50</v>
      </c>
      <c r="V22" s="2">
        <v>44822</v>
      </c>
    </row>
    <row r="23" spans="1:22" x14ac:dyDescent="0.25">
      <c r="A23" t="s">
        <v>66</v>
      </c>
      <c r="B23" t="s">
        <v>71</v>
      </c>
      <c r="C23">
        <v>26</v>
      </c>
      <c r="D23" t="s">
        <v>111</v>
      </c>
      <c r="E23">
        <f t="shared" si="0"/>
        <v>3500</v>
      </c>
      <c r="F23">
        <v>9857402314</v>
      </c>
      <c r="G23" t="str">
        <f>_xlfn.CONCAT(SUBSTITUTE(Table2[[#This Row],[owner_name]], " ", ""), "@gmail.com")</f>
        <v>PoornimaRaj@gmail.com</v>
      </c>
      <c r="H23">
        <v>9765412309</v>
      </c>
      <c r="I23" t="s">
        <v>51</v>
      </c>
      <c r="J23">
        <v>3</v>
      </c>
      <c r="K23" t="s">
        <v>57</v>
      </c>
      <c r="L23" t="s">
        <v>59</v>
      </c>
      <c r="M23" t="s">
        <v>23</v>
      </c>
      <c r="N23" t="s">
        <v>148</v>
      </c>
      <c r="O23" t="s">
        <v>204</v>
      </c>
      <c r="P23" t="s">
        <v>170</v>
      </c>
      <c r="Q23" t="s">
        <v>236</v>
      </c>
      <c r="R23">
        <f t="shared" si="1"/>
        <v>2</v>
      </c>
      <c r="S23" t="s">
        <v>26</v>
      </c>
      <c r="T23">
        <v>302</v>
      </c>
      <c r="U23" t="s">
        <v>50</v>
      </c>
      <c r="V23" s="2">
        <v>29946</v>
      </c>
    </row>
    <row r="24" spans="1:22" x14ac:dyDescent="0.25">
      <c r="A24" t="s">
        <v>67</v>
      </c>
      <c r="B24" t="s">
        <v>72</v>
      </c>
      <c r="C24">
        <v>28</v>
      </c>
      <c r="D24" t="s">
        <v>112</v>
      </c>
      <c r="E24">
        <f t="shared" si="0"/>
        <v>2500</v>
      </c>
      <c r="F24">
        <v>9876987021</v>
      </c>
      <c r="G24" t="str">
        <f>_xlfn.CONCAT(SUBSTITUTE(Table2[[#This Row],[owner_name]], " ", ""), "@gmail.com")</f>
        <v>AkashVelan@gmail.com</v>
      </c>
      <c r="H24">
        <v>9812340987</v>
      </c>
      <c r="I24" t="s">
        <v>52</v>
      </c>
      <c r="J24">
        <v>3</v>
      </c>
      <c r="K24" t="s">
        <v>57</v>
      </c>
      <c r="M24" t="s">
        <v>23</v>
      </c>
      <c r="P24" t="s">
        <v>171</v>
      </c>
      <c r="Q24" t="s">
        <v>237</v>
      </c>
      <c r="R24">
        <f t="shared" si="1"/>
        <v>1</v>
      </c>
      <c r="S24" t="s">
        <v>26</v>
      </c>
      <c r="T24">
        <v>303</v>
      </c>
      <c r="U24" t="s">
        <v>37</v>
      </c>
      <c r="V24" s="2">
        <v>38517</v>
      </c>
    </row>
    <row r="25" spans="1:22" x14ac:dyDescent="0.25">
      <c r="A25" t="s">
        <v>75</v>
      </c>
      <c r="B25" t="s">
        <v>73</v>
      </c>
      <c r="C25">
        <v>29</v>
      </c>
      <c r="D25" t="s">
        <v>113</v>
      </c>
      <c r="E25">
        <f t="shared" si="0"/>
        <v>3000</v>
      </c>
      <c r="F25">
        <v>9875214630</v>
      </c>
      <c r="G25" t="str">
        <f>_xlfn.CONCAT(SUBSTITUTE(Table2[[#This Row],[owner_name]], " ", ""), "@gmail.com")</f>
        <v>AjayKumar@gmail.com</v>
      </c>
      <c r="H25">
        <v>9798765431</v>
      </c>
      <c r="I25" t="s">
        <v>54</v>
      </c>
      <c r="J25">
        <v>3</v>
      </c>
      <c r="K25" t="s">
        <v>57</v>
      </c>
      <c r="L25" t="s">
        <v>59</v>
      </c>
      <c r="M25" t="s">
        <v>23</v>
      </c>
      <c r="N25" t="s">
        <v>150</v>
      </c>
      <c r="O25" t="s">
        <v>205</v>
      </c>
      <c r="P25" t="s">
        <v>172</v>
      </c>
      <c r="Q25" t="s">
        <v>238</v>
      </c>
      <c r="R25">
        <f t="shared" si="1"/>
        <v>2</v>
      </c>
      <c r="S25" t="s">
        <v>26</v>
      </c>
      <c r="T25">
        <v>304</v>
      </c>
      <c r="U25" t="s">
        <v>37</v>
      </c>
      <c r="V25" s="2">
        <v>31693</v>
      </c>
    </row>
    <row r="26" spans="1:22" x14ac:dyDescent="0.25">
      <c r="A26" t="s">
        <v>76</v>
      </c>
      <c r="B26" t="s">
        <v>74</v>
      </c>
      <c r="C26">
        <v>31</v>
      </c>
      <c r="D26" t="s">
        <v>114</v>
      </c>
      <c r="E26">
        <f t="shared" si="0"/>
        <v>3750</v>
      </c>
      <c r="F26">
        <v>9876543210</v>
      </c>
      <c r="G26" t="str">
        <f>_xlfn.CONCAT(SUBSTITUTE(Table2[[#This Row],[owner_name]], " ", ""), "@gmail.com")</f>
        <v>Balamuralidaran@gmail.com</v>
      </c>
      <c r="H26">
        <v>9876123459</v>
      </c>
      <c r="I26" t="s">
        <v>55</v>
      </c>
      <c r="J26">
        <v>3</v>
      </c>
      <c r="K26" t="s">
        <v>57</v>
      </c>
      <c r="L26" t="s">
        <v>59</v>
      </c>
      <c r="N26" t="s">
        <v>151</v>
      </c>
      <c r="O26" t="s">
        <v>206</v>
      </c>
      <c r="R26">
        <f t="shared" si="1"/>
        <v>1</v>
      </c>
      <c r="S26" t="s">
        <v>26</v>
      </c>
      <c r="T26">
        <v>305</v>
      </c>
      <c r="U26" t="s">
        <v>37</v>
      </c>
      <c r="V26" s="2">
        <v>37714</v>
      </c>
    </row>
    <row r="27" spans="1:22" x14ac:dyDescent="0.25">
      <c r="A27" t="s">
        <v>77</v>
      </c>
      <c r="B27" t="s">
        <v>69</v>
      </c>
      <c r="C27">
        <v>34</v>
      </c>
      <c r="D27" t="s">
        <v>115</v>
      </c>
      <c r="E27">
        <f t="shared" si="0"/>
        <v>3500</v>
      </c>
      <c r="F27">
        <v>9865432109</v>
      </c>
      <c r="G27" t="str">
        <f>_xlfn.CONCAT(SUBSTITUTE(Table2[[#This Row],[owner_name]], " ", ""), "@gmail.com")</f>
        <v>ChirtraDevi@gmail.com</v>
      </c>
      <c r="H27">
        <v>9812346507</v>
      </c>
      <c r="I27" t="s">
        <v>51</v>
      </c>
      <c r="J27">
        <v>3</v>
      </c>
      <c r="K27" t="s">
        <v>57</v>
      </c>
      <c r="L27" t="s">
        <v>59</v>
      </c>
      <c r="M27" t="s">
        <v>23</v>
      </c>
      <c r="N27" t="s">
        <v>152</v>
      </c>
      <c r="O27" t="s">
        <v>207</v>
      </c>
      <c r="P27" t="s">
        <v>173</v>
      </c>
      <c r="Q27" t="s">
        <v>239</v>
      </c>
      <c r="R27">
        <f t="shared" si="1"/>
        <v>2</v>
      </c>
      <c r="S27" t="s">
        <v>26</v>
      </c>
      <c r="T27">
        <v>306</v>
      </c>
      <c r="U27" t="s">
        <v>50</v>
      </c>
      <c r="V27" s="2">
        <v>35846</v>
      </c>
    </row>
    <row r="28" spans="1:22" x14ac:dyDescent="0.25">
      <c r="A28" t="s">
        <v>78</v>
      </c>
      <c r="B28" t="s">
        <v>68</v>
      </c>
      <c r="C28">
        <v>33</v>
      </c>
      <c r="D28" t="s">
        <v>116</v>
      </c>
      <c r="E28">
        <f t="shared" si="0"/>
        <v>3750</v>
      </c>
      <c r="F28">
        <v>9843210987</v>
      </c>
      <c r="G28" t="str">
        <f>_xlfn.CONCAT(SUBSTITUTE(Table2[[#This Row],[owner_name]], " ", ""), "@gmail.com")</f>
        <v>Dinesh@gmail.com</v>
      </c>
      <c r="H28">
        <v>9723456789</v>
      </c>
      <c r="I28" t="s">
        <v>55</v>
      </c>
      <c r="J28">
        <v>3</v>
      </c>
      <c r="K28" t="s">
        <v>57</v>
      </c>
      <c r="L28" t="s">
        <v>59</v>
      </c>
      <c r="N28" t="s">
        <v>153</v>
      </c>
      <c r="O28" t="s">
        <v>208</v>
      </c>
      <c r="R28">
        <f t="shared" si="1"/>
        <v>1</v>
      </c>
      <c r="S28" t="s">
        <v>26</v>
      </c>
      <c r="T28">
        <v>307</v>
      </c>
      <c r="U28" t="s">
        <v>37</v>
      </c>
      <c r="V28" s="2">
        <v>31021</v>
      </c>
    </row>
    <row r="29" spans="1:22" x14ac:dyDescent="0.25">
      <c r="A29" t="s">
        <v>79</v>
      </c>
      <c r="B29" t="s">
        <v>69</v>
      </c>
      <c r="C29">
        <v>32</v>
      </c>
      <c r="D29" t="s">
        <v>92</v>
      </c>
      <c r="E29">
        <f t="shared" si="0"/>
        <v>3200</v>
      </c>
      <c r="F29">
        <v>9876123450</v>
      </c>
      <c r="G29" t="str">
        <f>_xlfn.CONCAT(SUBSTITUTE(Table2[[#This Row],[owner_name]], " ", ""), "@gmail.com")</f>
        <v>Amarkhan@gmail.com</v>
      </c>
      <c r="H29">
        <v>9867123450</v>
      </c>
      <c r="I29" t="s">
        <v>53</v>
      </c>
      <c r="J29">
        <v>3</v>
      </c>
      <c r="K29" t="s">
        <v>57</v>
      </c>
      <c r="L29" t="s">
        <v>59</v>
      </c>
      <c r="M29" t="s">
        <v>23</v>
      </c>
      <c r="N29" t="s">
        <v>131</v>
      </c>
      <c r="O29" t="s">
        <v>209</v>
      </c>
      <c r="P29" t="s">
        <v>174</v>
      </c>
      <c r="Q29" t="s">
        <v>240</v>
      </c>
      <c r="R29">
        <f t="shared" si="1"/>
        <v>2</v>
      </c>
      <c r="S29" t="s">
        <v>26</v>
      </c>
      <c r="T29">
        <v>308</v>
      </c>
      <c r="U29" t="s">
        <v>37</v>
      </c>
      <c r="V29" s="2">
        <v>33441</v>
      </c>
    </row>
    <row r="30" spans="1:22" x14ac:dyDescent="0.25">
      <c r="A30" t="s">
        <v>80</v>
      </c>
      <c r="B30" t="s">
        <v>70</v>
      </c>
      <c r="C30">
        <v>36</v>
      </c>
      <c r="D30" t="s">
        <v>117</v>
      </c>
      <c r="E30">
        <f t="shared" si="0"/>
        <v>3500</v>
      </c>
      <c r="F30">
        <v>9812345678</v>
      </c>
      <c r="G30" t="str">
        <f>_xlfn.CONCAT(SUBSTITUTE(Table2[[#This Row],[owner_name]], " ", ""), "@gmail.com")</f>
        <v>Devaraj@gmail.com</v>
      </c>
      <c r="H30">
        <v>9754321097</v>
      </c>
      <c r="I30" t="s">
        <v>51</v>
      </c>
      <c r="J30">
        <v>3</v>
      </c>
      <c r="K30" t="s">
        <v>57</v>
      </c>
      <c r="L30" t="s">
        <v>59</v>
      </c>
      <c r="M30" t="s">
        <v>23</v>
      </c>
      <c r="N30" t="s">
        <v>141</v>
      </c>
      <c r="O30" t="s">
        <v>210</v>
      </c>
      <c r="P30" t="s">
        <v>175</v>
      </c>
      <c r="Q30" t="s">
        <v>241</v>
      </c>
      <c r="R30">
        <f t="shared" si="1"/>
        <v>2</v>
      </c>
      <c r="S30" t="s">
        <v>26</v>
      </c>
      <c r="T30">
        <v>309</v>
      </c>
      <c r="U30" t="s">
        <v>37</v>
      </c>
      <c r="V30" s="2">
        <v>36841</v>
      </c>
    </row>
    <row r="31" spans="1:22" x14ac:dyDescent="0.25">
      <c r="A31" t="s">
        <v>81</v>
      </c>
      <c r="B31" t="s">
        <v>71</v>
      </c>
      <c r="C31">
        <v>39</v>
      </c>
      <c r="D31" t="s">
        <v>118</v>
      </c>
      <c r="E31">
        <f t="shared" si="0"/>
        <v>3650</v>
      </c>
      <c r="F31">
        <v>9798654321</v>
      </c>
      <c r="G31" t="str">
        <f>_xlfn.CONCAT(SUBSTITUTE(Table2[[#This Row],[owner_name]], " ", ""), "@gmail.com")</f>
        <v>Deepika@gmail.com</v>
      </c>
      <c r="H31">
        <v>9798612345</v>
      </c>
      <c r="I31" t="s">
        <v>56</v>
      </c>
      <c r="J31">
        <v>3</v>
      </c>
      <c r="K31" t="s">
        <v>57</v>
      </c>
      <c r="L31" t="s">
        <v>59</v>
      </c>
      <c r="M31" t="s">
        <v>23</v>
      </c>
      <c r="N31" t="s">
        <v>145</v>
      </c>
      <c r="O31" t="s">
        <v>211</v>
      </c>
      <c r="P31" t="s">
        <v>176</v>
      </c>
      <c r="Q31" t="s">
        <v>242</v>
      </c>
      <c r="R31">
        <f t="shared" si="1"/>
        <v>2</v>
      </c>
      <c r="S31" t="s">
        <v>26</v>
      </c>
      <c r="T31">
        <v>310</v>
      </c>
      <c r="U31" t="s">
        <v>50</v>
      </c>
      <c r="V31" s="2">
        <v>35505</v>
      </c>
    </row>
    <row r="32" spans="1:22" x14ac:dyDescent="0.25">
      <c r="A32" t="s">
        <v>82</v>
      </c>
      <c r="B32" t="s">
        <v>72</v>
      </c>
      <c r="C32">
        <v>38</v>
      </c>
      <c r="D32" t="s">
        <v>119</v>
      </c>
      <c r="E32">
        <f t="shared" si="0"/>
        <v>3500</v>
      </c>
      <c r="F32">
        <v>9823456789</v>
      </c>
      <c r="G32" t="str">
        <f>_xlfn.CONCAT(SUBSTITUTE(Table2[[#This Row],[owner_name]], " ", ""), "@gmail.com")</f>
        <v>Deepa@gmail.com</v>
      </c>
      <c r="H32">
        <v>9821476035</v>
      </c>
      <c r="I32" t="s">
        <v>51</v>
      </c>
      <c r="J32">
        <v>4</v>
      </c>
      <c r="K32" t="s">
        <v>58</v>
      </c>
      <c r="L32" t="s">
        <v>59</v>
      </c>
      <c r="N32" t="s">
        <v>149</v>
      </c>
      <c r="O32" t="s">
        <v>212</v>
      </c>
      <c r="R32">
        <f t="shared" si="1"/>
        <v>1</v>
      </c>
      <c r="S32" t="s">
        <v>26</v>
      </c>
      <c r="T32">
        <v>401</v>
      </c>
      <c r="U32" t="s">
        <v>50</v>
      </c>
      <c r="V32" s="2">
        <v>37862</v>
      </c>
    </row>
    <row r="33" spans="1:22" x14ac:dyDescent="0.25">
      <c r="A33" t="s">
        <v>83</v>
      </c>
      <c r="B33" t="s">
        <v>73</v>
      </c>
      <c r="C33">
        <v>47</v>
      </c>
      <c r="D33" t="s">
        <v>120</v>
      </c>
      <c r="E33">
        <f t="shared" si="0"/>
        <v>2500</v>
      </c>
      <c r="F33">
        <v>9765432108</v>
      </c>
      <c r="G33" t="str">
        <f>_xlfn.CONCAT(SUBSTITUTE(Table2[[#This Row],[owner_name]], " ", ""), "@gmail.com")</f>
        <v>Madhavan@gmail.com</v>
      </c>
      <c r="H33">
        <v>9765432108</v>
      </c>
      <c r="I33" t="s">
        <v>52</v>
      </c>
      <c r="J33">
        <v>4</v>
      </c>
      <c r="K33" t="s">
        <v>58</v>
      </c>
      <c r="L33" t="s">
        <v>59</v>
      </c>
      <c r="M33" t="s">
        <v>23</v>
      </c>
      <c r="N33" t="s">
        <v>132</v>
      </c>
      <c r="O33" t="s">
        <v>213</v>
      </c>
      <c r="P33" t="s">
        <v>177</v>
      </c>
      <c r="Q33" t="s">
        <v>243</v>
      </c>
      <c r="R33">
        <f t="shared" si="1"/>
        <v>2</v>
      </c>
      <c r="S33" t="s">
        <v>26</v>
      </c>
      <c r="T33">
        <v>402</v>
      </c>
      <c r="U33" t="s">
        <v>37</v>
      </c>
      <c r="V33" s="2">
        <v>32632</v>
      </c>
    </row>
    <row r="34" spans="1:22" x14ac:dyDescent="0.25">
      <c r="A34" t="s">
        <v>84</v>
      </c>
      <c r="B34" t="s">
        <v>74</v>
      </c>
      <c r="C34">
        <v>45</v>
      </c>
      <c r="D34" t="s">
        <v>121</v>
      </c>
      <c r="E34">
        <f t="shared" si="0"/>
        <v>3200</v>
      </c>
      <c r="F34">
        <v>9832165470</v>
      </c>
      <c r="G34" t="str">
        <f>_xlfn.CONCAT(SUBSTITUTE(Table2[[#This Row],[owner_name]], " ", ""), "@gmail.com")</f>
        <v>Prabhakaran@gmail.com</v>
      </c>
      <c r="H34">
        <v>9815678901</v>
      </c>
      <c r="I34" t="s">
        <v>53</v>
      </c>
      <c r="J34">
        <v>4</v>
      </c>
      <c r="K34" t="s">
        <v>58</v>
      </c>
      <c r="L34" t="s">
        <v>59</v>
      </c>
      <c r="M34" t="s">
        <v>23</v>
      </c>
      <c r="N34" t="s">
        <v>133</v>
      </c>
      <c r="O34" t="s">
        <v>214</v>
      </c>
      <c r="P34" t="s">
        <v>178</v>
      </c>
      <c r="Q34" t="s">
        <v>244</v>
      </c>
      <c r="R34">
        <f t="shared" si="1"/>
        <v>2</v>
      </c>
      <c r="S34" t="s">
        <v>26</v>
      </c>
      <c r="T34">
        <v>403</v>
      </c>
      <c r="U34" t="s">
        <v>37</v>
      </c>
      <c r="V34" s="2">
        <v>33226</v>
      </c>
    </row>
    <row r="35" spans="1:22" x14ac:dyDescent="0.25">
      <c r="A35" t="s">
        <v>85</v>
      </c>
      <c r="B35" t="s">
        <v>69</v>
      </c>
      <c r="C35">
        <v>41</v>
      </c>
      <c r="D35" t="s">
        <v>122</v>
      </c>
      <c r="E35">
        <f t="shared" si="0"/>
        <v>3750</v>
      </c>
      <c r="F35">
        <v>9873456781</v>
      </c>
      <c r="G35" t="str">
        <f>_xlfn.CONCAT(SUBSTITUTE(Table2[[#This Row],[owner_name]], " ", ""), "@gmail.com")</f>
        <v>DevikaRanjan@gmail.com</v>
      </c>
      <c r="H35">
        <v>9743125680</v>
      </c>
      <c r="I35" t="s">
        <v>55</v>
      </c>
      <c r="J35">
        <v>4</v>
      </c>
      <c r="K35" t="s">
        <v>58</v>
      </c>
      <c r="M35" t="s">
        <v>23</v>
      </c>
      <c r="P35" t="s">
        <v>179</v>
      </c>
      <c r="Q35" t="s">
        <v>245</v>
      </c>
      <c r="R35">
        <f t="shared" si="1"/>
        <v>1</v>
      </c>
      <c r="S35" t="s">
        <v>26</v>
      </c>
      <c r="T35">
        <v>404</v>
      </c>
      <c r="U35" t="s">
        <v>50</v>
      </c>
      <c r="V35" s="2">
        <v>37069</v>
      </c>
    </row>
    <row r="36" spans="1:22" x14ac:dyDescent="0.25">
      <c r="A36" t="s">
        <v>86</v>
      </c>
      <c r="B36" t="s">
        <v>68</v>
      </c>
      <c r="C36">
        <v>22</v>
      </c>
      <c r="D36" t="s">
        <v>123</v>
      </c>
      <c r="E36">
        <f t="shared" si="0"/>
        <v>3000</v>
      </c>
      <c r="F36">
        <v>9817564320</v>
      </c>
      <c r="G36" t="str">
        <f>_xlfn.CONCAT(SUBSTITUTE(Table2[[#This Row],[owner_name]], " ", ""), "@gmail.com")</f>
        <v>Abilash@gmail.com</v>
      </c>
      <c r="H36">
        <v>9832109765</v>
      </c>
      <c r="I36" t="s">
        <v>54</v>
      </c>
      <c r="J36">
        <v>4</v>
      </c>
      <c r="K36" t="s">
        <v>58</v>
      </c>
      <c r="L36" t="s">
        <v>59</v>
      </c>
      <c r="M36" t="s">
        <v>23</v>
      </c>
      <c r="N36" t="s">
        <v>135</v>
      </c>
      <c r="O36" t="s">
        <v>215</v>
      </c>
      <c r="P36" t="s">
        <v>180</v>
      </c>
      <c r="Q36" t="s">
        <v>246</v>
      </c>
      <c r="R36">
        <f t="shared" si="1"/>
        <v>2</v>
      </c>
      <c r="S36" t="s">
        <v>26</v>
      </c>
      <c r="T36">
        <v>405</v>
      </c>
      <c r="U36" t="s">
        <v>37</v>
      </c>
      <c r="V36" s="2">
        <v>30195</v>
      </c>
    </row>
    <row r="37" spans="1:22" x14ac:dyDescent="0.25">
      <c r="A37" t="s">
        <v>87</v>
      </c>
      <c r="B37" t="s">
        <v>70</v>
      </c>
      <c r="C37">
        <v>24</v>
      </c>
      <c r="D37" t="s">
        <v>124</v>
      </c>
      <c r="E37">
        <f t="shared" si="0"/>
        <v>3000</v>
      </c>
      <c r="F37">
        <v>9798123456</v>
      </c>
      <c r="G37" t="str">
        <f>_xlfn.CONCAT(SUBSTITUTE(Table2[[#This Row],[owner_name]], " ", ""), "@gmail.com")</f>
        <v>Xaviour@gmail.com</v>
      </c>
      <c r="H37">
        <v>9765432098</v>
      </c>
      <c r="I37" t="s">
        <v>54</v>
      </c>
      <c r="J37">
        <v>4</v>
      </c>
      <c r="K37" t="s">
        <v>58</v>
      </c>
      <c r="L37" t="s">
        <v>59</v>
      </c>
      <c r="M37" t="s">
        <v>23</v>
      </c>
      <c r="N37" t="s">
        <v>136</v>
      </c>
      <c r="O37" t="s">
        <v>216</v>
      </c>
      <c r="P37" t="s">
        <v>181</v>
      </c>
      <c r="Q37" t="s">
        <v>247</v>
      </c>
      <c r="R37">
        <f t="shared" si="1"/>
        <v>2</v>
      </c>
      <c r="S37" t="s">
        <v>26</v>
      </c>
      <c r="T37">
        <v>406</v>
      </c>
      <c r="U37" t="s">
        <v>37</v>
      </c>
      <c r="V37" s="2">
        <v>45122</v>
      </c>
    </row>
    <row r="38" spans="1:22" x14ac:dyDescent="0.25">
      <c r="A38" t="s">
        <v>88</v>
      </c>
      <c r="B38" t="s">
        <v>71</v>
      </c>
      <c r="C38">
        <v>29</v>
      </c>
      <c r="D38" t="s">
        <v>125</v>
      </c>
      <c r="E38">
        <f t="shared" si="0"/>
        <v>3200</v>
      </c>
      <c r="F38">
        <v>9867321098</v>
      </c>
      <c r="G38" t="str">
        <f>_xlfn.CONCAT(SUBSTITUTE(Table2[[#This Row],[owner_name]], " ", ""), "@gmail.com")</f>
        <v>Zeebhakanam@gmail.com</v>
      </c>
      <c r="H38">
        <v>9812765439</v>
      </c>
      <c r="I38" t="s">
        <v>53</v>
      </c>
      <c r="J38">
        <v>4</v>
      </c>
      <c r="K38" t="s">
        <v>58</v>
      </c>
      <c r="M38" t="s">
        <v>23</v>
      </c>
      <c r="P38" t="s">
        <v>182</v>
      </c>
      <c r="Q38" t="s">
        <v>248</v>
      </c>
      <c r="R38">
        <f t="shared" si="1"/>
        <v>1</v>
      </c>
      <c r="S38" t="s">
        <v>26</v>
      </c>
      <c r="T38">
        <v>407</v>
      </c>
      <c r="U38" t="s">
        <v>50</v>
      </c>
      <c r="V38" s="2">
        <v>38314</v>
      </c>
    </row>
    <row r="39" spans="1:22" x14ac:dyDescent="0.25">
      <c r="A39" t="s">
        <v>89</v>
      </c>
      <c r="B39" t="s">
        <v>69</v>
      </c>
      <c r="C39">
        <v>24</v>
      </c>
      <c r="D39" t="s">
        <v>126</v>
      </c>
      <c r="E39">
        <f t="shared" si="0"/>
        <v>3650</v>
      </c>
      <c r="F39">
        <v>9743125689</v>
      </c>
      <c r="G39" t="str">
        <f>_xlfn.CONCAT(SUBSTITUTE(Table2[[#This Row],[owner_name]], " ", ""), "@gmail.com")</f>
        <v>MushkanBai@gmail.com</v>
      </c>
      <c r="H39">
        <v>9798324561</v>
      </c>
      <c r="I39" t="s">
        <v>56</v>
      </c>
      <c r="J39">
        <v>4</v>
      </c>
      <c r="K39" t="s">
        <v>58</v>
      </c>
      <c r="L39" t="s">
        <v>59</v>
      </c>
      <c r="M39" t="s">
        <v>23</v>
      </c>
      <c r="N39" t="s">
        <v>138</v>
      </c>
      <c r="O39" t="s">
        <v>217</v>
      </c>
      <c r="P39" t="s">
        <v>183</v>
      </c>
      <c r="Q39" t="s">
        <v>249</v>
      </c>
      <c r="R39">
        <f t="shared" si="1"/>
        <v>2</v>
      </c>
      <c r="S39" t="s">
        <v>26</v>
      </c>
      <c r="T39">
        <v>408</v>
      </c>
      <c r="U39" t="s">
        <v>50</v>
      </c>
      <c r="V39" s="2">
        <v>32242</v>
      </c>
    </row>
    <row r="40" spans="1:22" x14ac:dyDescent="0.25">
      <c r="A40" t="s">
        <v>90</v>
      </c>
      <c r="B40" t="s">
        <v>72</v>
      </c>
      <c r="C40">
        <v>36</v>
      </c>
      <c r="D40" t="s">
        <v>127</v>
      </c>
      <c r="E40">
        <f t="shared" si="0"/>
        <v>3200</v>
      </c>
      <c r="F40">
        <v>9821476503</v>
      </c>
      <c r="G40" t="str">
        <f>_xlfn.CONCAT(SUBSTITUTE(Table2[[#This Row],[owner_name]], " ", ""), "@gmail.com")</f>
        <v>ArunaBalram@gmail.com</v>
      </c>
      <c r="H40">
        <v>9843210986</v>
      </c>
      <c r="I40" t="s">
        <v>53</v>
      </c>
      <c r="J40">
        <v>4</v>
      </c>
      <c r="K40" t="s">
        <v>58</v>
      </c>
      <c r="L40" t="s">
        <v>59</v>
      </c>
      <c r="N40" t="s">
        <v>139</v>
      </c>
      <c r="O40" t="s">
        <v>218</v>
      </c>
      <c r="R40">
        <f t="shared" si="1"/>
        <v>1</v>
      </c>
      <c r="S40" t="s">
        <v>26</v>
      </c>
      <c r="T40">
        <v>409</v>
      </c>
      <c r="U40" t="s">
        <v>50</v>
      </c>
      <c r="V40" s="2">
        <v>37651</v>
      </c>
    </row>
    <row r="41" spans="1:22" x14ac:dyDescent="0.25">
      <c r="A41" t="s">
        <v>91</v>
      </c>
      <c r="B41" t="s">
        <v>68</v>
      </c>
      <c r="C41">
        <v>44</v>
      </c>
      <c r="D41" t="s">
        <v>128</v>
      </c>
      <c r="E41">
        <f t="shared" si="0"/>
        <v>3000</v>
      </c>
      <c r="F41">
        <v>9820314567</v>
      </c>
      <c r="G41" t="str">
        <f>_xlfn.CONCAT(SUBSTITUTE(Table2[[#This Row],[owner_name]], " ", ""), "@gmail.com")</f>
        <v>Dineshkumar@gmail.com</v>
      </c>
      <c r="H41">
        <v>9734567901</v>
      </c>
      <c r="I41" t="s">
        <v>54</v>
      </c>
      <c r="J41">
        <v>4</v>
      </c>
      <c r="K41" t="s">
        <v>58</v>
      </c>
      <c r="L41" t="s">
        <v>59</v>
      </c>
      <c r="M41" t="s">
        <v>23</v>
      </c>
      <c r="N41" t="s">
        <v>140</v>
      </c>
      <c r="O41" t="s">
        <v>219</v>
      </c>
      <c r="P41" t="s">
        <v>184</v>
      </c>
      <c r="Q41" t="s">
        <v>250</v>
      </c>
      <c r="R41">
        <f t="shared" si="1"/>
        <v>2</v>
      </c>
      <c r="S41" t="s">
        <v>26</v>
      </c>
      <c r="T41">
        <v>410</v>
      </c>
      <c r="U41" t="s">
        <v>37</v>
      </c>
      <c r="V41" s="2">
        <v>35355</v>
      </c>
    </row>
    <row r="42" spans="1:22" x14ac:dyDescent="0.25"/>
    <row r="43" spans="1:22" x14ac:dyDescent="0.25"/>
    <row r="44" spans="1:22" x14ac:dyDescent="0.25"/>
    <row r="45" spans="1:22" x14ac:dyDescent="0.25"/>
    <row r="46" spans="1:22" x14ac:dyDescent="0.25"/>
    <row r="47" spans="1:22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Selvarani S</dc:creator>
  <cp:lastModifiedBy>Selvarani S</cp:lastModifiedBy>
  <dcterms:created xsi:type="dcterms:W3CDTF">2024-08-10T05:55:39Z</dcterms:created>
  <dcterms:modified xsi:type="dcterms:W3CDTF">2024-08-10T09:51:38Z</dcterms:modified>
</cp:coreProperties>
</file>