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\personal\coding\selvagit\experiment\udemy\Microsoft_Excel_for_Project_Management-Earn_5_PDUs\"/>
    </mc:Choice>
  </mc:AlternateContent>
  <bookViews>
    <workbookView xWindow="0" yWindow="0" windowWidth="28800" windowHeight="12885"/>
  </bookViews>
  <sheets>
    <sheet name="Speedometer" sheetId="1" r:id="rId1"/>
    <sheet name="Application With EVM" sheetId="2" r:id="rId2"/>
    <sheet name="Pract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6" i="2"/>
  <c r="E4" i="3"/>
  <c r="B8" i="2" l="1"/>
  <c r="B16" i="2" s="1"/>
  <c r="B9" i="2"/>
  <c r="B10" i="2" l="1"/>
  <c r="B12" i="2"/>
  <c r="B11" i="2"/>
  <c r="B13" i="2"/>
  <c r="E4" i="1" l="1"/>
  <c r="B14" i="2"/>
  <c r="B15" i="2" l="1"/>
  <c r="B18" i="2"/>
  <c r="B17" i="2"/>
</calcChain>
</file>

<file path=xl/comments1.xml><?xml version="1.0" encoding="utf-8"?>
<comments xmlns="http://schemas.openxmlformats.org/spreadsheetml/2006/main">
  <authors>
    <author>joe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speed where the needle points
=INT(E5*100)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size of the pointer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Yellow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Formula of chart total (200) minute the total of the value and the pointer.
=200-(e2+e3)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Green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Sum of Start, Initial, Mid, and End</t>
        </r>
      </text>
    </comment>
  </commentList>
</comments>
</file>

<file path=xl/comments2.xml><?xml version="1.0" encoding="utf-8"?>
<comments xmlns="http://schemas.openxmlformats.org/spreadsheetml/2006/main">
  <authors>
    <author>joe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speed where the needle points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size of the pointer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Yellow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Formula of chart total (200) minute the total of the value and the pointer.
=200-(e2+e3)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Green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Sum of Start, Initial, Mid, and End</t>
        </r>
      </text>
    </comment>
  </commentList>
</comments>
</file>

<file path=xl/sharedStrings.xml><?xml version="1.0" encoding="utf-8"?>
<sst xmlns="http://schemas.openxmlformats.org/spreadsheetml/2006/main" count="39" uniqueCount="27">
  <si>
    <t>Speedometer</t>
  </si>
  <si>
    <t>Pointer</t>
  </si>
  <si>
    <t>What is the project budget?</t>
  </si>
  <si>
    <t>How complete is the project?</t>
  </si>
  <si>
    <t>How complete should the project be?</t>
  </si>
  <si>
    <t>How much has the project spent?</t>
  </si>
  <si>
    <t>Budget at completion</t>
  </si>
  <si>
    <t>Actual costs</t>
  </si>
  <si>
    <t>Earned value</t>
  </si>
  <si>
    <t>Planned value</t>
  </si>
  <si>
    <t>Cost variance</t>
  </si>
  <si>
    <t>Schedule variance</t>
  </si>
  <si>
    <t>Cost performance index</t>
  </si>
  <si>
    <t>Schedule performance index</t>
  </si>
  <si>
    <t>Estimate at completion</t>
  </si>
  <si>
    <t>Estimate to complete</t>
  </si>
  <si>
    <t>To-complete performance index (BAC)</t>
  </si>
  <si>
    <t>To-complete performance index (EAC)</t>
  </si>
  <si>
    <t>Variance at completion</t>
  </si>
  <si>
    <t>Start</t>
  </si>
  <si>
    <t>Initial</t>
  </si>
  <si>
    <t>Mid</t>
  </si>
  <si>
    <t>End</t>
  </si>
  <si>
    <t>Max</t>
  </si>
  <si>
    <t>Value</t>
  </si>
  <si>
    <t xml:space="preserve"> 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</si>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</sst>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Speedometer!$A$1</c:f>
              <c:strCache>
                <c:ptCount val="1"/>
                <c:pt idx="0">
                  <c:v>Speedometer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87C-4095-9A3F-23E9D436EB0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7C-4095-9A3F-23E9D436EB0B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87C-4095-9A3F-23E9D436EB0B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7C-4095-9A3F-23E9D436EB0B}"/>
              </c:ext>
            </c:extLst>
          </c:dPt>
          <c:val>
            <c:numRef>
              <c:f>Speedometer!$B$2:$B$6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C-4095-9A3F-23E9D436E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25"/>
      </c:doughnutChart>
      <c:doughnutChart>
        <c:varyColors val="1"/>
        <c:ser>
          <c:idx val="1"/>
          <c:order val="1"/>
          <c:tx>
            <c:strRef>
              <c:f>Speedometer!$D$1</c:f>
              <c:strCache>
                <c:ptCount val="1"/>
                <c:pt idx="0">
                  <c:v>Pointer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87C-4095-9A3F-23E9D436EB0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87C-4095-9A3F-23E9D436EB0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87C-4095-9A3F-23E9D436EB0B}"/>
              </c:ext>
            </c:extLst>
          </c:dPt>
          <c:val>
            <c:numRef>
              <c:f>Speedometer!$E$2:$E$4</c:f>
              <c:numCache>
                <c:formatCode>General</c:formatCode>
                <c:ptCount val="3"/>
                <c:pt idx="0" formatCode="0.00">
                  <c:v>80</c:v>
                </c:pt>
                <c:pt idx="1">
                  <c:v>2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7C-4095-9A3F-23E9D436E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Speedometer!$A$1</c:f>
              <c:strCache>
                <c:ptCount val="1"/>
                <c:pt idx="0">
                  <c:v>Speedometer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2D-40D5-8B5F-BB1F85DA30F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4E6-4C1B-9224-553ADAB4E03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E6-4C1B-9224-553ADAB4E03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4E6-4C1B-9224-553ADAB4E031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E6-4C1B-9224-553ADAB4E031}"/>
              </c:ext>
            </c:extLst>
          </c:dPt>
          <c:val>
            <c:numRef>
              <c:f>Speedometer!$B$2:$B$6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6-4C1B-9224-553ADAB4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0"/>
      </c:doughnutChart>
      <c:doughnutChart>
        <c:varyColors val="1"/>
        <c:ser>
          <c:idx val="1"/>
          <c:order val="1"/>
          <c:tx>
            <c:strRef>
              <c:f>Speedometer!$D$1</c:f>
              <c:strCache>
                <c:ptCount val="1"/>
                <c:pt idx="0">
                  <c:v>Pointer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4E6-4C1B-9224-553ADAB4E03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4E6-4C1B-9224-553ADAB4E03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E6-4C1B-9224-553ADAB4E031}"/>
              </c:ext>
            </c:extLst>
          </c:dPt>
          <c:val>
            <c:numRef>
              <c:f>Speedometer!$E$2:$E$4</c:f>
              <c:numCache>
                <c:formatCode>General</c:formatCode>
                <c:ptCount val="3"/>
                <c:pt idx="0" formatCode="0.00">
                  <c:v>80</c:v>
                </c:pt>
                <c:pt idx="1">
                  <c:v>2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6-4C1B-9224-553ADAB4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2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142875</xdr:rowOff>
    </xdr:from>
    <xdr:to>
      <xdr:col>13</xdr:col>
      <xdr:colOff>485775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152401</xdr:rowOff>
    </xdr:from>
    <xdr:to>
      <xdr:col>15</xdr:col>
      <xdr:colOff>47624</xdr:colOff>
      <xdr:row>28</xdr:row>
      <xdr:rowOff>42863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O6" sqref="O6"/>
    </sheetView>
  </sheetViews>
  <sheetFormatPr defaultRowHeight="15" x14ac:dyDescent="0.25"/>
  <cols>
    <col min="1" max="1" width="13.28515625" bestFit="1" customWidth="1"/>
  </cols>
  <sheetData>
    <row r="1" spans="1:7" x14ac:dyDescent="0.25">
      <c r="A1" t="s">
        <v>0</v>
      </c>
      <c r="D1" t="s">
        <v>1</v>
      </c>
    </row>
    <row r="2" spans="1:7" x14ac:dyDescent="0.25">
      <c r="A2" t="s">
        <v>19</v>
      </c>
      <c r="B2">
        <v>0</v>
      </c>
      <c r="D2" t="s">
        <v>24</v>
      </c>
      <c r="E2" s="4">
        <v>80</v>
      </c>
    </row>
    <row r="3" spans="1:7" x14ac:dyDescent="0.25">
      <c r="A3" t="s">
        <v>20</v>
      </c>
      <c r="B3">
        <v>15</v>
      </c>
      <c r="D3" t="s">
        <v>1</v>
      </c>
      <c r="E3">
        <v>2</v>
      </c>
    </row>
    <row r="4" spans="1:7" x14ac:dyDescent="0.25">
      <c r="A4" t="s">
        <v>21</v>
      </c>
      <c r="B4">
        <v>45</v>
      </c>
      <c r="D4" t="s">
        <v>22</v>
      </c>
      <c r="E4">
        <f>200-(E2+E3)</f>
        <v>118</v>
      </c>
    </row>
    <row r="5" spans="1:7" x14ac:dyDescent="0.25">
      <c r="A5" t="s">
        <v>22</v>
      </c>
      <c r="B5">
        <v>40</v>
      </c>
      <c r="D5" t="s">
        <v>26</v>
      </c>
      <c r="E5" s="4"/>
    </row>
    <row r="6" spans="1:7" x14ac:dyDescent="0.25">
      <c r="A6" t="s">
        <v>23</v>
      </c>
      <c r="B6">
        <v>100</v>
      </c>
    </row>
    <row r="13" spans="1:7" x14ac:dyDescent="0.25">
      <c r="G13" t="s">
        <v>25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5.85546875" bestFit="1" customWidth="1"/>
    <col min="2" max="2" width="18" customWidth="1"/>
  </cols>
  <sheetData>
    <row r="1" spans="1:2" x14ac:dyDescent="0.25">
      <c r="A1" t="s">
        <v>2</v>
      </c>
      <c r="B1" s="1">
        <v>750000</v>
      </c>
    </row>
    <row r="2" spans="1:2" x14ac:dyDescent="0.25">
      <c r="A2" t="s">
        <v>3</v>
      </c>
      <c r="B2" s="2">
        <v>0.65</v>
      </c>
    </row>
    <row r="3" spans="1:2" x14ac:dyDescent="0.25">
      <c r="A3" t="s">
        <v>4</v>
      </c>
      <c r="B3" s="2">
        <v>0.7</v>
      </c>
    </row>
    <row r="4" spans="1:2" x14ac:dyDescent="0.25">
      <c r="A4" t="s">
        <v>5</v>
      </c>
      <c r="B4" s="3">
        <v>510000</v>
      </c>
    </row>
    <row r="6" spans="1:2" x14ac:dyDescent="0.25">
      <c r="A6" t="s">
        <v>6</v>
      </c>
      <c r="B6" s="1">
        <f>B1</f>
        <v>750000</v>
      </c>
    </row>
    <row r="7" spans="1:2" x14ac:dyDescent="0.25">
      <c r="A7" t="s">
        <v>7</v>
      </c>
      <c r="B7" s="1">
        <f>B4</f>
        <v>510000</v>
      </c>
    </row>
    <row r="8" spans="1:2" x14ac:dyDescent="0.25">
      <c r="A8" t="s">
        <v>8</v>
      </c>
      <c r="B8" s="1">
        <f>B2*B6</f>
        <v>487500</v>
      </c>
    </row>
    <row r="9" spans="1:2" x14ac:dyDescent="0.25">
      <c r="A9" t="s">
        <v>9</v>
      </c>
      <c r="B9" s="1">
        <f>B3*B6</f>
        <v>525000</v>
      </c>
    </row>
    <row r="10" spans="1:2" x14ac:dyDescent="0.25">
      <c r="A10" t="s">
        <v>10</v>
      </c>
      <c r="B10" s="1">
        <f>B8-B7</f>
        <v>-22500</v>
      </c>
    </row>
    <row r="11" spans="1:2" x14ac:dyDescent="0.25">
      <c r="A11" t="s">
        <v>11</v>
      </c>
      <c r="B11" s="1">
        <f>B8-B9</f>
        <v>-37500</v>
      </c>
    </row>
    <row r="12" spans="1:2" x14ac:dyDescent="0.25">
      <c r="A12" t="s">
        <v>12</v>
      </c>
      <c r="B12" s="4">
        <f>B8/B7</f>
        <v>0.95588235294117652</v>
      </c>
    </row>
    <row r="13" spans="1:2" x14ac:dyDescent="0.25">
      <c r="A13" t="s">
        <v>13</v>
      </c>
      <c r="B13" s="4">
        <f>B8/B9</f>
        <v>0.9285714285714286</v>
      </c>
    </row>
    <row r="14" spans="1:2" x14ac:dyDescent="0.25">
      <c r="A14" t="s">
        <v>14</v>
      </c>
      <c r="B14" s="1">
        <f>B6/B12</f>
        <v>784615.38461538462</v>
      </c>
    </row>
    <row r="15" spans="1:2" x14ac:dyDescent="0.25">
      <c r="A15" t="s">
        <v>15</v>
      </c>
      <c r="B15" s="1">
        <f>B14-B7</f>
        <v>274615.38461538462</v>
      </c>
    </row>
    <row r="16" spans="1:2" x14ac:dyDescent="0.25">
      <c r="A16" t="s">
        <v>16</v>
      </c>
      <c r="B16" s="4">
        <f>(B6-B8)/(B6-B7)</f>
        <v>1.09375</v>
      </c>
    </row>
    <row r="17" spans="1:2" x14ac:dyDescent="0.25">
      <c r="A17" t="s">
        <v>17</v>
      </c>
      <c r="B17" s="4">
        <f>(B6-B8)/(B14-B7)</f>
        <v>0.95588235294117641</v>
      </c>
    </row>
    <row r="18" spans="1:2" x14ac:dyDescent="0.25">
      <c r="A18" t="s">
        <v>18</v>
      </c>
      <c r="B18" s="1">
        <f>B6-B14</f>
        <v>-34615.384615384624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zoomScale="130" zoomScaleNormal="130" workbookViewId="0">
      <selection activeCell="F22" sqref="F22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D1" t="s">
        <v>1</v>
      </c>
    </row>
    <row r="2" spans="1:5" x14ac:dyDescent="0.25">
      <c r="A2" t="s">
        <v>19</v>
      </c>
      <c r="B2">
        <v>0</v>
      </c>
      <c r="D2" t="s">
        <v>24</v>
      </c>
      <c r="E2">
        <v>85</v>
      </c>
    </row>
    <row r="3" spans="1:5" x14ac:dyDescent="0.25">
      <c r="A3" t="s">
        <v>20</v>
      </c>
      <c r="B3">
        <v>15</v>
      </c>
      <c r="D3" t="s">
        <v>1</v>
      </c>
      <c r="E3">
        <v>1</v>
      </c>
    </row>
    <row r="4" spans="1:5" x14ac:dyDescent="0.25">
      <c r="A4" t="s">
        <v>21</v>
      </c>
      <c r="B4">
        <v>45</v>
      </c>
      <c r="D4" t="s">
        <v>22</v>
      </c>
      <c r="E4">
        <f>200-(E2+E3)</f>
        <v>114</v>
      </c>
    </row>
    <row r="5" spans="1:5" x14ac:dyDescent="0.25">
      <c r="A5" t="s">
        <v>22</v>
      </c>
      <c r="B5">
        <v>40</v>
      </c>
    </row>
    <row r="6" spans="1:5" x14ac:dyDescent="0.25">
      <c r="A6" t="s">
        <v>23</v>
      </c>
      <c r="B6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Speedometer</vt:lpstr>
      <vt:lpstr>Application With EVM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Selvaraj Veeramani</cp:lastModifiedBy>
  <dcterms:created xsi:type="dcterms:W3CDTF">2016-02-16T16:36:59Z</dcterms:created>
  <dcterms:modified xsi:type="dcterms:W3CDTF">2022-02-05T13:56:43Z</dcterms:modified>
</cp:coreProperties>
</file>