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y-1760\Documents\OBOR\"/>
    </mc:Choice>
  </mc:AlternateContent>
  <xr:revisionPtr revIDLastSave="0" documentId="8_{ADC124C3-0B1F-4C33-B331-9A85445ECB41}" xr6:coauthVersionLast="45" xr6:coauthVersionMax="45" xr10:uidLastSave="{00000000-0000-0000-0000-000000000000}"/>
  <bookViews>
    <workbookView xWindow="-108" yWindow="-108" windowWidth="23256" windowHeight="12576" xr2:uid="{51B7D1E2-C155-4671-9FBD-19523748C779}"/>
  </bookViews>
  <sheets>
    <sheet name="Table1_RegionVSSector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2" i="1" l="1"/>
  <c r="AB12" i="1"/>
  <c r="Z12" i="1"/>
  <c r="X12" i="1"/>
  <c r="V12" i="1"/>
  <c r="T12" i="1"/>
  <c r="R12" i="1"/>
  <c r="P12" i="1"/>
  <c r="N12" i="1"/>
  <c r="L12" i="1"/>
  <c r="J12" i="1"/>
  <c r="H12" i="1"/>
  <c r="F12" i="1"/>
  <c r="D12" i="1"/>
  <c r="B12" i="1"/>
  <c r="AD11" i="1"/>
  <c r="AB11" i="1"/>
  <c r="Z11" i="1"/>
  <c r="X11" i="1"/>
  <c r="V11" i="1"/>
  <c r="T11" i="1"/>
  <c r="R11" i="1"/>
  <c r="P11" i="1"/>
  <c r="N11" i="1"/>
  <c r="L11" i="1"/>
  <c r="J11" i="1"/>
  <c r="H11" i="1"/>
  <c r="F11" i="1"/>
  <c r="D11" i="1"/>
  <c r="B11" i="1"/>
  <c r="AC10" i="1"/>
  <c r="AA10" i="1"/>
  <c r="Y10" i="1"/>
  <c r="W10" i="1"/>
  <c r="U10" i="1"/>
  <c r="S10" i="1"/>
  <c r="Q10" i="1"/>
  <c r="O10" i="1"/>
  <c r="M10" i="1"/>
  <c r="K10" i="1"/>
  <c r="I10" i="1"/>
  <c r="G10" i="1"/>
  <c r="E10" i="1"/>
  <c r="C10" i="1"/>
  <c r="AC9" i="1"/>
  <c r="AA9" i="1"/>
  <c r="Y9" i="1"/>
  <c r="W9" i="1"/>
  <c r="U9" i="1"/>
  <c r="S9" i="1"/>
  <c r="Q9" i="1"/>
  <c r="O9" i="1"/>
  <c r="M9" i="1"/>
  <c r="K9" i="1"/>
  <c r="I9" i="1"/>
  <c r="G9" i="1"/>
  <c r="E9" i="1"/>
  <c r="C9" i="1"/>
  <c r="AC8" i="1"/>
  <c r="AA8" i="1"/>
  <c r="Y8" i="1"/>
  <c r="W8" i="1"/>
  <c r="U8" i="1"/>
  <c r="S8" i="1"/>
  <c r="Q8" i="1"/>
  <c r="O8" i="1"/>
  <c r="M8" i="1"/>
  <c r="K8" i="1"/>
  <c r="I8" i="1"/>
  <c r="G8" i="1"/>
  <c r="E8" i="1"/>
  <c r="C8" i="1"/>
  <c r="AC7" i="1"/>
  <c r="AA7" i="1"/>
  <c r="Y7" i="1"/>
  <c r="W7" i="1"/>
  <c r="U7" i="1"/>
  <c r="S7" i="1"/>
  <c r="Q7" i="1"/>
  <c r="O7" i="1"/>
  <c r="M7" i="1"/>
  <c r="K7" i="1"/>
  <c r="I7" i="1"/>
  <c r="G7" i="1"/>
  <c r="E7" i="1"/>
  <c r="C7" i="1"/>
  <c r="AC6" i="1"/>
  <c r="AA6" i="1"/>
  <c r="Y6" i="1"/>
  <c r="W6" i="1"/>
  <c r="U6" i="1"/>
  <c r="S6" i="1"/>
  <c r="Q6" i="1"/>
  <c r="O6" i="1"/>
  <c r="M6" i="1"/>
  <c r="K6" i="1"/>
  <c r="I6" i="1"/>
  <c r="G6" i="1"/>
  <c r="E6" i="1"/>
  <c r="C6" i="1"/>
  <c r="AC5" i="1"/>
  <c r="AA5" i="1"/>
  <c r="AA11" i="1" s="1"/>
  <c r="Y5" i="1"/>
  <c r="W5" i="1"/>
  <c r="U5" i="1"/>
  <c r="S5" i="1"/>
  <c r="Q5" i="1"/>
  <c r="O5" i="1"/>
  <c r="M5" i="1"/>
  <c r="K5" i="1"/>
  <c r="K11" i="1" s="1"/>
  <c r="I5" i="1"/>
  <c r="I11" i="1" s="1"/>
  <c r="G5" i="1"/>
  <c r="E5" i="1"/>
  <c r="C5" i="1"/>
  <c r="AC4" i="1"/>
  <c r="AA4" i="1"/>
  <c r="Y4" i="1"/>
  <c r="W4" i="1"/>
  <c r="W11" i="1" s="1"/>
  <c r="U4" i="1"/>
  <c r="U12" i="1" s="1"/>
  <c r="S4" i="1"/>
  <c r="Q4" i="1"/>
  <c r="O4" i="1"/>
  <c r="M4" i="1"/>
  <c r="K4" i="1"/>
  <c r="I4" i="1"/>
  <c r="G4" i="1"/>
  <c r="G11" i="1" s="1"/>
  <c r="E4" i="1"/>
  <c r="E12" i="1" s="1"/>
  <c r="C4" i="1"/>
  <c r="AC3" i="1"/>
  <c r="AA3" i="1"/>
  <c r="Y3" i="1"/>
  <c r="W3" i="1"/>
  <c r="U3" i="1"/>
  <c r="S3" i="1"/>
  <c r="S12" i="1" s="1"/>
  <c r="Q3" i="1"/>
  <c r="Q11" i="1" s="1"/>
  <c r="O3" i="1"/>
  <c r="M3" i="1"/>
  <c r="K3" i="1"/>
  <c r="I3" i="1"/>
  <c r="G3" i="1"/>
  <c r="E3" i="1"/>
  <c r="C3" i="1"/>
  <c r="C12" i="1" s="1"/>
  <c r="AC2" i="1"/>
  <c r="AC12" i="1" s="1"/>
  <c r="AA2" i="1"/>
  <c r="AA12" i="1" s="1"/>
  <c r="Y2" i="1"/>
  <c r="Y11" i="1" s="1"/>
  <c r="W2" i="1"/>
  <c r="W12" i="1" s="1"/>
  <c r="U2" i="1"/>
  <c r="U11" i="1" s="1"/>
  <c r="S2" i="1"/>
  <c r="Q2" i="1"/>
  <c r="Q12" i="1" s="1"/>
  <c r="O2" i="1"/>
  <c r="O11" i="1" s="1"/>
  <c r="M2" i="1"/>
  <c r="M11" i="1" s="1"/>
  <c r="K2" i="1"/>
  <c r="K12" i="1" s="1"/>
  <c r="I2" i="1"/>
  <c r="I12" i="1" s="1"/>
  <c r="G2" i="1"/>
  <c r="G12" i="1" s="1"/>
  <c r="E2" i="1"/>
  <c r="E11" i="1" s="1"/>
  <c r="C2" i="1"/>
  <c r="M12" i="1" l="1"/>
  <c r="C11" i="1"/>
  <c r="O12" i="1"/>
  <c r="AC11" i="1"/>
  <c r="Y12" i="1"/>
  <c r="S11" i="1"/>
</calcChain>
</file>

<file path=xl/sharedStrings.xml><?xml version="1.0" encoding="utf-8"?>
<sst xmlns="http://schemas.openxmlformats.org/spreadsheetml/2006/main" count="63" uniqueCount="45">
  <si>
    <t>Column1</t>
  </si>
  <si>
    <t>Agriculture</t>
  </si>
  <si>
    <t>Ag %</t>
  </si>
  <si>
    <t>Chemicals</t>
  </si>
  <si>
    <t>Chem %</t>
  </si>
  <si>
    <t>Energy</t>
  </si>
  <si>
    <t>En %</t>
  </si>
  <si>
    <t>Entertainment</t>
  </si>
  <si>
    <t>Ent %</t>
  </si>
  <si>
    <t>Finance</t>
  </si>
  <si>
    <t>Fin %</t>
  </si>
  <si>
    <t>Health</t>
  </si>
  <si>
    <t>Hea %</t>
  </si>
  <si>
    <t>Logistics</t>
  </si>
  <si>
    <t>Log %</t>
  </si>
  <si>
    <t>Metals</t>
  </si>
  <si>
    <t>Met %</t>
  </si>
  <si>
    <t>Other</t>
  </si>
  <si>
    <t>other %</t>
  </si>
  <si>
    <t>Real Estate</t>
  </si>
  <si>
    <t>RE %</t>
  </si>
  <si>
    <t>Technology</t>
  </si>
  <si>
    <t>Tech %</t>
  </si>
  <si>
    <t>Tourism</t>
  </si>
  <si>
    <t>Tour %</t>
  </si>
  <si>
    <t>Transport</t>
  </si>
  <si>
    <t>Tran %</t>
  </si>
  <si>
    <t>Utilities</t>
  </si>
  <si>
    <t>Util %</t>
  </si>
  <si>
    <t>Total</t>
  </si>
  <si>
    <t>Arab Middle East and North Africa</t>
  </si>
  <si>
    <t>Australia</t>
  </si>
  <si>
    <t>East Asia</t>
  </si>
  <si>
    <t>Europe</t>
  </si>
  <si>
    <t>North America</t>
  </si>
  <si>
    <t>South America</t>
  </si>
  <si>
    <t>Sub-Saharan Africa</t>
  </si>
  <si>
    <t>USA</t>
  </si>
  <si>
    <t>West Asia</t>
  </si>
  <si>
    <t>Average:</t>
  </si>
  <si>
    <t>Standard Deviation:</t>
  </si>
  <si>
    <t>Maximum per Region:</t>
  </si>
  <si>
    <t>Percent</t>
  </si>
  <si>
    <t>Sector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</si>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</sst>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4">
    <xf numFmtId="0" fontId="0" fillId="0" borderId="0" xfId="0"/>
    <xf numFmtId="9" fontId="0" fillId="0" borderId="0" xfId="1" applyFont="1" applyBorder="1"/>
    <xf numFmtId="2" fontId="0" fillId="0" borderId="0" xfId="0" applyNumberFormat="1"/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2" fontId="0" fillId="0" borderId="1" xfId="0" applyNumberFormat="1" applyBorder="1"/>
    <xf numFmtId="0" fontId="2" fillId="2" borderId="2" xfId="2" applyFill="1" applyBorder="1"/>
    <xf numFmtId="2" fontId="2" fillId="2" borderId="3" xfId="2" applyNumberFormat="1" applyFill="1" applyBorder="1"/>
    <xf numFmtId="9" fontId="2" fillId="2" borderId="3" xfId="1" applyFont="1" applyFill="1" applyBorder="1"/>
    <xf numFmtId="0" fontId="2" fillId="2" borderId="4" xfId="2" applyFill="1" applyBorder="1"/>
    <xf numFmtId="2" fontId="2" fillId="2" borderId="5" xfId="2" applyNumberFormat="1" applyFill="1" applyBorder="1"/>
    <xf numFmtId="9" fontId="2" fillId="2" borderId="5" xfId="1" applyFont="1" applyFill="1" applyBorder="1"/>
    <xf numFmtId="9" fontId="0" fillId="0" borderId="0" xfId="0" applyNumberFormat="1"/>
  </cellXfs>
  <cellStyles count="3">
    <cellStyle name="Normal" xfId="0" builtinId="0"/>
    <cellStyle name="Percent" xfId="1" builtinId="5"/>
    <cellStyle name="Total" xfId="2" builtinId="25"/>
  </cellStyles>
  <dxfs count="29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7AC220-28B9-429B-AEA9-3CB67AC43E41}" name="Table2" displayName="Table2" ref="A1:AD12" totalsRowShown="0">
  <autoFilter ref="A1:AD12" xr:uid="{8CE43E0F-6917-4201-8BB6-71FE058A87E8}"/>
  <sortState xmlns:xlrd2="http://schemas.microsoft.com/office/spreadsheetml/2017/richdata2" ref="A2:AD12">
    <sortCondition sortBy="cellColor" ref="A1:A12" dxfId="28"/>
  </sortState>
  <tableColumns count="30">
    <tableColumn id="1" xr3:uid="{2EA2332E-7D4C-4531-9AC3-3FF4855A71D8}" name="Column1"/>
    <tableColumn id="2" xr3:uid="{CD55A300-0725-404B-AB5E-01A456DB16B0}" name="Agriculture" dataDxfId="27"/>
    <tableColumn id="3" xr3:uid="{A6611114-D5A8-4F9C-BCF3-0D108E7A368C}" name="Ag %" dataDxfId="26" dataCellStyle="Percent"/>
    <tableColumn id="4" xr3:uid="{0531110C-A7E9-426F-90C1-96ED7BA93A5E}" name="Chemicals" dataDxfId="25"/>
    <tableColumn id="5" xr3:uid="{05F30EDC-33EF-4364-9861-47F05B2CDE2C}" name="Chem %" dataDxfId="24" dataCellStyle="Percent"/>
    <tableColumn id="6" xr3:uid="{54BD55F6-9644-4CB0-A17A-AEE99A0E2BD3}" name="Energy" dataDxfId="23"/>
    <tableColumn id="7" xr3:uid="{D961E9D1-D11C-4C91-8A0B-053B69C6E6E2}" name="En %" dataDxfId="22" dataCellStyle="Percent"/>
    <tableColumn id="8" xr3:uid="{9FFBFCDB-8E12-4376-9B54-04FFBB8F98F4}" name="Entertainment" dataDxfId="21"/>
    <tableColumn id="9" xr3:uid="{18280FCF-58B2-4E13-A992-10846CE3C957}" name="Ent %" dataDxfId="20" dataCellStyle="Percent"/>
    <tableColumn id="10" xr3:uid="{DAF2FF8F-ECCD-4B00-A77B-0CEF6666B3C5}" name="Finance" dataDxfId="19"/>
    <tableColumn id="11" xr3:uid="{3B40C8C4-CAA5-43FE-B5AA-B1E4DB0D7E9D}" name="Fin %" dataDxfId="18" dataCellStyle="Percent"/>
    <tableColumn id="12" xr3:uid="{A3D7C81F-5A2D-463C-9F78-382067C3A542}" name="Health" dataDxfId="17"/>
    <tableColumn id="13" xr3:uid="{84595E73-7C7E-4380-B04F-AD00A591B86C}" name="Hea %" dataDxfId="16" dataCellStyle="Percent"/>
    <tableColumn id="14" xr3:uid="{40F7800B-F311-48A1-91FE-F2620767285A}" name="Logistics" dataDxfId="15"/>
    <tableColumn id="15" xr3:uid="{6243960D-F0AF-4DC7-A674-2EB70AEBC71F}" name="Log %" dataDxfId="14" dataCellStyle="Percent"/>
    <tableColumn id="16" xr3:uid="{A5B2B07C-7430-48FB-8213-F1C4706CAF3F}" name="Metals" dataDxfId="13"/>
    <tableColumn id="17" xr3:uid="{16255CE2-BD4A-4D8A-85EC-E160D9793908}" name="Met %" dataDxfId="12" dataCellStyle="Percent"/>
    <tableColumn id="18" xr3:uid="{0FD81069-C08F-4A53-A8C6-6AA3506D723B}" name="Other" dataDxfId="11"/>
    <tableColumn id="19" xr3:uid="{6AA8296F-E20A-4C89-AF7A-6E2EA823C045}" name="other %" dataDxfId="10" dataCellStyle="Percent"/>
    <tableColumn id="20" xr3:uid="{C6BA28EE-CA89-44FD-98E6-9211B1BE8587}" name="Real Estate" dataDxfId="9"/>
    <tableColumn id="21" xr3:uid="{EFC04CAF-A0EA-4721-8784-108859E8E8A0}" name="RE %" dataDxfId="8" dataCellStyle="Percent"/>
    <tableColumn id="22" xr3:uid="{9D0CDDEE-E54C-4A6E-ACBE-AC7972B5773C}" name="Technology" dataDxfId="7"/>
    <tableColumn id="23" xr3:uid="{D27CC1F8-6126-40FD-920D-9B451F601C4B}" name="Tech %" dataDxfId="6" dataCellStyle="Percent"/>
    <tableColumn id="24" xr3:uid="{069FA492-3A60-4409-8644-7391BF962124}" name="Tourism" dataDxfId="5"/>
    <tableColumn id="25" xr3:uid="{8C155779-878C-43D4-A3B9-7D26289DB7FB}" name="Tour %" dataDxfId="4" dataCellStyle="Percent"/>
    <tableColumn id="26" xr3:uid="{1FD16854-D9EC-4C71-9498-52211988B0A3}" name="Transport" dataDxfId="3"/>
    <tableColumn id="27" xr3:uid="{D4B08B5D-B727-4F77-81E7-15868B9E78F8}" name="Tran %" dataDxfId="2" dataCellStyle="Percent"/>
    <tableColumn id="28" xr3:uid="{6507A407-DB28-4D41-9A1F-5924F3ABFE8C}" name="Utilities"/>
    <tableColumn id="29" xr3:uid="{2AFCBBD2-0CD7-4803-8454-4B723B636884}" name="Util %" dataDxfId="1" dataCellStyle="Percent"/>
    <tableColumn id="30" xr3:uid="{39649B15-46CC-43FA-A9EB-7F1402F31193}" name="Total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29805B-659B-481F-9C39-76AC5336F16E}" name="Table3" displayName="Table3" ref="A14:D23" totalsRowShown="0">
  <autoFilter ref="A14:D23" xr:uid="{CB2B4872-767F-4211-A4EC-345BC793B6B5}"/>
  <tableColumns count="4">
    <tableColumn id="1" xr3:uid="{F3CF2A78-5C57-4D56-9013-5A350F19D495}" name="Maximum per Region:"/>
    <tableColumn id="2" xr3:uid="{8187DC83-7210-4694-8E12-AB6FCDF60D75}" name="Percent" dataDxfId="0"/>
    <tableColumn id="3" xr3:uid="{959AECFC-11A9-4E50-8B34-0683792D8EC5}" name="Sector"/>
    <tableColumn id="4" xr3:uid="{3700ACBF-F9D1-4946-B2EA-5E6CE2493E12}" name="Amount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74979-DD55-4D5D-A062-435CD5EA5422}">
  <dimension ref="A1:AD23"/>
  <sheetViews>
    <sheetView tabSelected="1" workbookViewId="0">
      <selection activeCell="H20" sqref="H20"/>
    </sheetView>
  </sheetViews>
  <sheetFormatPr defaultRowHeight="14.5" x14ac:dyDescent="0.35"/>
  <cols>
    <col min="1" max="1" width="29.6328125" bestFit="1" customWidth="1"/>
    <col min="2" max="2" width="11.453125" customWidth="1"/>
    <col min="3" max="3" width="9.90625" customWidth="1"/>
    <col min="4" max="4" width="10.90625" customWidth="1"/>
    <col min="5" max="5" width="9.26953125" customWidth="1"/>
    <col min="6" max="7" width="9.90625" customWidth="1"/>
    <col min="8" max="8" width="14.26953125" customWidth="1"/>
    <col min="9" max="9" width="12.90625" customWidth="1"/>
    <col min="10" max="10" width="13" bestFit="1" customWidth="1"/>
    <col min="11" max="11" width="10.6328125" bestFit="1" customWidth="1"/>
    <col min="12" max="12" width="8.08984375" customWidth="1"/>
    <col min="13" max="13" width="7.81640625" customWidth="1"/>
    <col min="14" max="14" width="9.6328125" customWidth="1"/>
    <col min="15" max="15" width="7.7265625" customWidth="1"/>
    <col min="16" max="16" width="8.36328125" bestFit="1" customWidth="1"/>
    <col min="17" max="17" width="8.453125" bestFit="1" customWidth="1"/>
    <col min="18" max="18" width="13.453125" bestFit="1" customWidth="1"/>
    <col min="19" max="19" width="9.08984375" customWidth="1"/>
    <col min="20" max="20" width="11.81640625" customWidth="1"/>
    <col min="21" max="21" width="9.90625" customWidth="1"/>
    <col min="22" max="22" width="12" customWidth="1"/>
    <col min="23" max="23" width="10.26953125" customWidth="1"/>
    <col min="24" max="24" width="9.26953125" customWidth="1"/>
    <col min="25" max="25" width="8.36328125" customWidth="1"/>
    <col min="26" max="26" width="10.54296875" customWidth="1"/>
    <col min="27" max="27" width="9" customWidth="1"/>
    <col min="28" max="28" width="8.90625" customWidth="1"/>
    <col min="29" max="29" width="7.54296875" customWidth="1"/>
    <col min="30" max="30" width="10.26953125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5">
      <c r="A2" t="s">
        <v>30</v>
      </c>
      <c r="B2">
        <v>0</v>
      </c>
      <c r="C2" s="1">
        <f>B2/AD2</f>
        <v>0</v>
      </c>
      <c r="D2">
        <v>500</v>
      </c>
      <c r="E2" s="1">
        <f>D2/AD2</f>
        <v>1.2600806451612902E-2</v>
      </c>
      <c r="F2">
        <v>32500</v>
      </c>
      <c r="G2" s="1">
        <f>F2/AD2</f>
        <v>0.81905241935483875</v>
      </c>
      <c r="H2">
        <v>0</v>
      </c>
      <c r="I2" s="1">
        <f>H2/AD2</f>
        <v>0</v>
      </c>
      <c r="J2">
        <v>0</v>
      </c>
      <c r="K2" s="1">
        <f>J2/AD2</f>
        <v>0</v>
      </c>
      <c r="L2">
        <v>0</v>
      </c>
      <c r="M2" s="1">
        <f>L2/AD2</f>
        <v>0</v>
      </c>
      <c r="N2">
        <v>820</v>
      </c>
      <c r="O2" s="1">
        <f>N2/AD2</f>
        <v>2.066532258064516E-2</v>
      </c>
      <c r="P2">
        <v>2140</v>
      </c>
      <c r="Q2" s="1">
        <f>P2/AD2</f>
        <v>5.3931451612903226E-2</v>
      </c>
      <c r="R2">
        <v>1490</v>
      </c>
      <c r="S2" s="1">
        <f>R2/AD2</f>
        <v>3.7550403225806453E-2</v>
      </c>
      <c r="T2">
        <v>780</v>
      </c>
      <c r="U2" s="1">
        <f>T2/AD2</f>
        <v>1.9657258064516129E-2</v>
      </c>
      <c r="V2">
        <v>0</v>
      </c>
      <c r="W2" s="1">
        <f>V2/AD2</f>
        <v>0</v>
      </c>
      <c r="X2">
        <v>450</v>
      </c>
      <c r="Y2" s="1">
        <f>X2/AD2</f>
        <v>1.1340725806451613E-2</v>
      </c>
      <c r="Z2">
        <v>1000</v>
      </c>
      <c r="AA2" s="1">
        <f>Z2/AD2</f>
        <v>2.5201612903225805E-2</v>
      </c>
      <c r="AB2">
        <v>0</v>
      </c>
      <c r="AC2" s="1">
        <f>AB2/AD2</f>
        <v>0</v>
      </c>
      <c r="AD2" s="2">
        <v>39680</v>
      </c>
    </row>
    <row r="3" spans="1:30" x14ac:dyDescent="0.35">
      <c r="A3" t="s">
        <v>31</v>
      </c>
      <c r="B3">
        <v>3820</v>
      </c>
      <c r="C3" s="3">
        <f>B3/AD3</f>
        <v>3.7754496936153389E-2</v>
      </c>
      <c r="D3">
        <v>180</v>
      </c>
      <c r="E3" s="3">
        <f>D3/AD3</f>
        <v>1.7790077090334058E-3</v>
      </c>
      <c r="F3">
        <v>36090</v>
      </c>
      <c r="G3" s="3">
        <f>F3/AD3</f>
        <v>0.35669104566119786</v>
      </c>
      <c r="H3">
        <v>1040</v>
      </c>
      <c r="I3" s="3">
        <f>H3/AD3</f>
        <v>1.0278711207748568E-2</v>
      </c>
      <c r="J3">
        <v>2180</v>
      </c>
      <c r="K3" s="3">
        <f>J3/AD3</f>
        <v>2.1545760031626802E-2</v>
      </c>
      <c r="L3">
        <v>6160</v>
      </c>
      <c r="M3" s="3">
        <f>L3/AD3</f>
        <v>6.0881597153587666E-2</v>
      </c>
      <c r="N3">
        <v>1120</v>
      </c>
      <c r="O3" s="3">
        <f>N3/AD3</f>
        <v>1.1069381300652303E-2</v>
      </c>
      <c r="P3">
        <v>33280</v>
      </c>
      <c r="Q3" s="3">
        <f>P3/AD3</f>
        <v>0.32891875864795417</v>
      </c>
      <c r="R3">
        <v>0</v>
      </c>
      <c r="S3" s="3">
        <f>R3/AD3</f>
        <v>0</v>
      </c>
      <c r="T3">
        <v>10760</v>
      </c>
      <c r="U3" s="3">
        <f>T3/AD3</f>
        <v>0.10634512749555249</v>
      </c>
      <c r="V3">
        <v>120</v>
      </c>
      <c r="W3" s="3">
        <f>V3/AD3</f>
        <v>1.1860051393556038E-3</v>
      </c>
      <c r="X3">
        <v>1070</v>
      </c>
      <c r="Y3" s="3">
        <f>X3/AD3</f>
        <v>1.0575212492587468E-2</v>
      </c>
      <c r="Z3">
        <v>5150</v>
      </c>
      <c r="AA3" s="3">
        <f>Z3/AD3</f>
        <v>5.0899387230678002E-2</v>
      </c>
      <c r="AB3">
        <v>210</v>
      </c>
      <c r="AC3" s="3">
        <f>AB3/AD3</f>
        <v>2.0755089938723067E-3</v>
      </c>
      <c r="AD3" s="2">
        <v>101180</v>
      </c>
    </row>
    <row r="4" spans="1:30" ht="15" thickBot="1" x14ac:dyDescent="0.4">
      <c r="A4" s="4" t="s">
        <v>32</v>
      </c>
      <c r="B4" s="4">
        <v>3290</v>
      </c>
      <c r="C4" s="5">
        <f>B4/AD4</f>
        <v>2.0079340860543179E-2</v>
      </c>
      <c r="D4" s="4">
        <v>110</v>
      </c>
      <c r="E4" s="5">
        <f>D4/AD4</f>
        <v>6.7134574305767469E-4</v>
      </c>
      <c r="F4" s="4">
        <v>46640</v>
      </c>
      <c r="G4" s="5">
        <f>F4/AD4</f>
        <v>0.28465059505645407</v>
      </c>
      <c r="H4" s="4">
        <v>2400</v>
      </c>
      <c r="I4" s="5">
        <f>H4/AD4</f>
        <v>1.4647543484894721E-2</v>
      </c>
      <c r="J4" s="4">
        <v>4790</v>
      </c>
      <c r="K4" s="5">
        <f>J4/AD4</f>
        <v>2.923405553860238E-2</v>
      </c>
      <c r="L4" s="4">
        <v>1770</v>
      </c>
      <c r="M4" s="5">
        <f>L4/AD4</f>
        <v>1.0802563320109856E-2</v>
      </c>
      <c r="N4" s="4">
        <v>12490</v>
      </c>
      <c r="O4" s="5">
        <f>N4/AD4</f>
        <v>7.6228257552639608E-2</v>
      </c>
      <c r="P4" s="4">
        <v>18760</v>
      </c>
      <c r="Q4" s="5">
        <f>P4/AD4</f>
        <v>0.11449496490692707</v>
      </c>
      <c r="R4" s="4">
        <v>11720</v>
      </c>
      <c r="S4" s="5">
        <f>R4/AD4</f>
        <v>7.1528837351235885E-2</v>
      </c>
      <c r="T4" s="4">
        <v>22150</v>
      </c>
      <c r="U4" s="5">
        <f>T4/AD4</f>
        <v>0.13518462007934087</v>
      </c>
      <c r="V4" s="4">
        <v>7190</v>
      </c>
      <c r="W4" s="5">
        <f>V4/AD4</f>
        <v>4.38815990234971E-2</v>
      </c>
      <c r="X4" s="4">
        <v>5840</v>
      </c>
      <c r="Y4" s="5">
        <f>X4/AD4</f>
        <v>3.564235581324382E-2</v>
      </c>
      <c r="Z4" s="4">
        <v>25060</v>
      </c>
      <c r="AA4" s="5">
        <f>Z4/AD4</f>
        <v>0.15294476655477571</v>
      </c>
      <c r="AB4" s="4">
        <v>1640</v>
      </c>
      <c r="AC4" s="5">
        <f>AB4/AD4</f>
        <v>1.0009154714678059E-2</v>
      </c>
      <c r="AD4" s="6">
        <v>163850</v>
      </c>
    </row>
    <row r="5" spans="1:30" ht="23" customHeight="1" thickTop="1" x14ac:dyDescent="0.35">
      <c r="A5" t="s">
        <v>33</v>
      </c>
      <c r="B5">
        <v>58080</v>
      </c>
      <c r="C5" s="3">
        <f>B5/AD5</f>
        <v>0.1524929766061911</v>
      </c>
      <c r="D5">
        <v>5180</v>
      </c>
      <c r="E5" s="3">
        <f>D5/AD5</f>
        <v>1.3600441095386877E-2</v>
      </c>
      <c r="F5">
        <v>58440</v>
      </c>
      <c r="G5" s="3">
        <f>F5/AD5</f>
        <v>0.15343818100664269</v>
      </c>
      <c r="H5">
        <v>36600</v>
      </c>
      <c r="I5" s="3">
        <f>H5/AD5</f>
        <v>9.6095780712579099E-2</v>
      </c>
      <c r="J5">
        <v>40450</v>
      </c>
      <c r="K5" s="3">
        <f>J5/AD5</f>
        <v>0.10620421666185313</v>
      </c>
      <c r="L5">
        <v>6800</v>
      </c>
      <c r="M5" s="3">
        <f>L5/AD5</f>
        <v>1.7853860897419065E-2</v>
      </c>
      <c r="N5">
        <v>20720</v>
      </c>
      <c r="O5" s="3">
        <f>N5/AD5</f>
        <v>5.4401764381547507E-2</v>
      </c>
      <c r="P5">
        <v>5940</v>
      </c>
      <c r="Q5" s="3">
        <f>P5/AD5</f>
        <v>1.5595872607451362E-2</v>
      </c>
      <c r="R5">
        <v>11520</v>
      </c>
      <c r="S5" s="3">
        <f>R5/AD5</f>
        <v>3.0246540814451123E-2</v>
      </c>
      <c r="T5">
        <v>25040</v>
      </c>
      <c r="U5" s="3">
        <f>T5/AD5</f>
        <v>6.5744217186966686E-2</v>
      </c>
      <c r="V5">
        <v>32150</v>
      </c>
      <c r="W5" s="3">
        <f>V5/AD5</f>
        <v>8.4412004095885729E-2</v>
      </c>
      <c r="X5">
        <v>13680</v>
      </c>
      <c r="Y5" s="3">
        <f>X5/AD5</f>
        <v>3.5917767217160709E-2</v>
      </c>
      <c r="Z5">
        <v>62650</v>
      </c>
      <c r="AA5" s="3">
        <f>Z5/AD5</f>
        <v>0.16449182135636831</v>
      </c>
      <c r="AB5">
        <v>3620</v>
      </c>
      <c r="AC5" s="3">
        <f>AB5/AD5</f>
        <v>9.5045553600966205E-3</v>
      </c>
      <c r="AD5" s="2">
        <v>380870</v>
      </c>
    </row>
    <row r="6" spans="1:30" x14ac:dyDescent="0.35">
      <c r="A6" t="s">
        <v>34</v>
      </c>
      <c r="B6">
        <v>890</v>
      </c>
      <c r="C6" s="3">
        <f>B6/AD6</f>
        <v>1.393455456395804E-2</v>
      </c>
      <c r="D6">
        <v>260</v>
      </c>
      <c r="E6" s="3">
        <f>D6/AD6</f>
        <v>4.0707687490214497E-3</v>
      </c>
      <c r="F6">
        <v>44330</v>
      </c>
      <c r="G6" s="3">
        <f>F6/AD6</f>
        <v>0.69406607170815715</v>
      </c>
      <c r="H6">
        <v>300</v>
      </c>
      <c r="I6" s="3">
        <f>H6/AD6</f>
        <v>4.6970408642555191E-3</v>
      </c>
      <c r="J6">
        <v>200</v>
      </c>
      <c r="K6" s="3">
        <f>J6/AD6</f>
        <v>3.1313605761703459E-3</v>
      </c>
      <c r="L6">
        <v>1110</v>
      </c>
      <c r="M6" s="3">
        <f>L6/AD6</f>
        <v>1.737905119774542E-2</v>
      </c>
      <c r="N6">
        <v>0</v>
      </c>
      <c r="O6" s="3">
        <f>N6/AD6</f>
        <v>0</v>
      </c>
      <c r="P6">
        <v>9350</v>
      </c>
      <c r="Q6" s="3">
        <f>P6/AD6</f>
        <v>0.14639110693596369</v>
      </c>
      <c r="R6">
        <v>540</v>
      </c>
      <c r="S6" s="3">
        <f>R6/AD6</f>
        <v>8.4546735556599341E-3</v>
      </c>
      <c r="T6">
        <v>1530</v>
      </c>
      <c r="U6" s="3">
        <f>T6/AD6</f>
        <v>2.3954908407703146E-2</v>
      </c>
      <c r="V6">
        <v>610</v>
      </c>
      <c r="W6" s="3">
        <f>V6/AD6</f>
        <v>9.5506497573195556E-3</v>
      </c>
      <c r="X6">
        <v>2320</v>
      </c>
      <c r="Y6" s="3">
        <f>X6/AD6</f>
        <v>3.6323782683576014E-2</v>
      </c>
      <c r="Z6">
        <v>2430</v>
      </c>
      <c r="AA6" s="3">
        <f>Z6/AD6</f>
        <v>3.8046031000469702E-2</v>
      </c>
      <c r="AB6">
        <v>0</v>
      </c>
      <c r="AC6" s="3">
        <f>AB6/AD6</f>
        <v>0</v>
      </c>
      <c r="AD6" s="2">
        <v>63870</v>
      </c>
    </row>
    <row r="7" spans="1:30" x14ac:dyDescent="0.35">
      <c r="A7" t="s">
        <v>35</v>
      </c>
      <c r="B7">
        <v>5620</v>
      </c>
      <c r="C7" s="1">
        <f>B7/AD7</f>
        <v>4.3488354097345819E-2</v>
      </c>
      <c r="D7">
        <v>2510</v>
      </c>
      <c r="E7" s="1">
        <f>D7/AD7</f>
        <v>1.9422734659134876E-2</v>
      </c>
      <c r="F7">
        <v>75300</v>
      </c>
      <c r="G7" s="1">
        <f>F7/AD7</f>
        <v>0.58268203977404631</v>
      </c>
      <c r="I7" s="1">
        <f>H7/AD7</f>
        <v>0</v>
      </c>
      <c r="J7">
        <v>3280</v>
      </c>
      <c r="K7" s="1">
        <f>J7/AD7</f>
        <v>2.5381103458949162E-2</v>
      </c>
      <c r="L7">
        <v>0</v>
      </c>
      <c r="M7" s="1">
        <f>L7/AD7</f>
        <v>0</v>
      </c>
      <c r="N7">
        <v>690</v>
      </c>
      <c r="O7" s="1">
        <f>N7/AD7</f>
        <v>5.3393174959374757E-3</v>
      </c>
      <c r="P7">
        <v>35250</v>
      </c>
      <c r="Q7" s="1">
        <f>P7/AD7</f>
        <v>0.27276948077071889</v>
      </c>
      <c r="R7">
        <v>0</v>
      </c>
      <c r="S7" s="1">
        <f>R7/AD7</f>
        <v>0</v>
      </c>
      <c r="T7">
        <v>900</v>
      </c>
      <c r="U7" s="1">
        <f>T7/AD7</f>
        <v>6.9643271686140986E-3</v>
      </c>
      <c r="V7">
        <v>850</v>
      </c>
      <c r="W7" s="1">
        <f>V7/AD7</f>
        <v>6.5774201036910935E-3</v>
      </c>
      <c r="X7">
        <v>0</v>
      </c>
      <c r="Y7" s="1">
        <f>X7/AD7</f>
        <v>0</v>
      </c>
      <c r="Z7">
        <v>4640</v>
      </c>
      <c r="AA7" s="1">
        <f>Z7/AD7</f>
        <v>3.590497562485491E-2</v>
      </c>
      <c r="AB7">
        <v>190</v>
      </c>
      <c r="AC7" s="1">
        <f>AB7/AD7</f>
        <v>1.4702468467074209E-3</v>
      </c>
      <c r="AD7" s="2">
        <v>129230</v>
      </c>
    </row>
    <row r="8" spans="1:30" x14ac:dyDescent="0.35">
      <c r="A8" t="s">
        <v>36</v>
      </c>
      <c r="B8">
        <v>750</v>
      </c>
      <c r="C8" s="3">
        <f>B8/AD8</f>
        <v>8.4288604180714766E-3</v>
      </c>
      <c r="D8">
        <v>1770</v>
      </c>
      <c r="E8" s="3">
        <f>D8/AD8</f>
        <v>1.9892110586648686E-2</v>
      </c>
      <c r="F8">
        <v>32920</v>
      </c>
      <c r="G8" s="3">
        <f>F8/AD8</f>
        <v>0.36997077995055067</v>
      </c>
      <c r="H8">
        <v>270</v>
      </c>
      <c r="I8" s="3">
        <f>H8/AD8</f>
        <v>3.0343897505057315E-3</v>
      </c>
      <c r="J8">
        <v>5850</v>
      </c>
      <c r="K8" s="3">
        <f>J8/AD8</f>
        <v>6.5745111260957514E-2</v>
      </c>
      <c r="L8">
        <v>0</v>
      </c>
      <c r="M8" s="3">
        <f>L8/AD8</f>
        <v>0</v>
      </c>
      <c r="N8">
        <v>190</v>
      </c>
      <c r="O8" s="3">
        <f>N8/AD8</f>
        <v>2.1353113059114407E-3</v>
      </c>
      <c r="P8">
        <v>33940</v>
      </c>
      <c r="Q8" s="3">
        <f>P8/AD8</f>
        <v>0.38143403011912791</v>
      </c>
      <c r="R8">
        <v>1390</v>
      </c>
      <c r="S8" s="3">
        <f>R8/AD8</f>
        <v>1.5621487974825803E-2</v>
      </c>
      <c r="T8">
        <v>8540</v>
      </c>
      <c r="U8" s="3">
        <f>T8/AD8</f>
        <v>9.5976623960440544E-2</v>
      </c>
      <c r="V8">
        <v>720</v>
      </c>
      <c r="W8" s="3">
        <f>V8/AD8</f>
        <v>8.091706001348618E-3</v>
      </c>
      <c r="X8">
        <v>0</v>
      </c>
      <c r="Y8" s="3">
        <f>X8/AD8</f>
        <v>0</v>
      </c>
      <c r="Z8">
        <v>2640</v>
      </c>
      <c r="AA8" s="3">
        <f>Z8/AD8</f>
        <v>2.9669588671611596E-2</v>
      </c>
      <c r="AB8">
        <v>0</v>
      </c>
      <c r="AC8" s="3">
        <f>AB8/AD8</f>
        <v>0</v>
      </c>
      <c r="AD8" s="2">
        <v>88980</v>
      </c>
    </row>
    <row r="9" spans="1:30" ht="15" thickBot="1" x14ac:dyDescent="0.4">
      <c r="A9" s="4" t="s">
        <v>37</v>
      </c>
      <c r="B9" s="4">
        <v>7590</v>
      </c>
      <c r="C9" s="5">
        <f>B9/AD9</f>
        <v>4.1033681137481751E-2</v>
      </c>
      <c r="D9" s="4">
        <v>2100</v>
      </c>
      <c r="E9" s="5">
        <f>D9/AD9</f>
        <v>1.1353192409579932E-2</v>
      </c>
      <c r="F9" s="4">
        <v>16750</v>
      </c>
      <c r="G9" s="5">
        <f>F9/AD9</f>
        <v>9.0555225171649462E-2</v>
      </c>
      <c r="H9" s="4">
        <v>15580</v>
      </c>
      <c r="I9" s="5">
        <f>H9/AD9</f>
        <v>8.4229875114883501E-2</v>
      </c>
      <c r="J9" s="4">
        <v>23230</v>
      </c>
      <c r="K9" s="5">
        <f>J9/AD9</f>
        <v>0.12558793317835323</v>
      </c>
      <c r="L9" s="4">
        <v>6610</v>
      </c>
      <c r="M9" s="5">
        <f>L9/AD9</f>
        <v>3.5735524679677784E-2</v>
      </c>
      <c r="N9" s="4">
        <v>1010</v>
      </c>
      <c r="O9" s="5">
        <f>N9/AD9</f>
        <v>5.4603449207979672E-3</v>
      </c>
      <c r="P9" s="4">
        <v>1730</v>
      </c>
      <c r="Q9" s="5">
        <f>P9/AD9</f>
        <v>9.3528680326539441E-3</v>
      </c>
      <c r="R9" s="4">
        <v>15560</v>
      </c>
      <c r="S9" s="5">
        <f>R9/AD9</f>
        <v>8.4121749472887489E-2</v>
      </c>
      <c r="T9" s="4">
        <v>30720</v>
      </c>
      <c r="U9" s="5">
        <f>T9/AD9</f>
        <v>0.16608098610585501</v>
      </c>
      <c r="V9" s="4">
        <v>22220</v>
      </c>
      <c r="W9" s="5">
        <f>V9/AD9</f>
        <v>0.12012758825755528</v>
      </c>
      <c r="X9" s="4">
        <v>19560</v>
      </c>
      <c r="Y9" s="5">
        <f>X9/AD9</f>
        <v>0.10574687787208736</v>
      </c>
      <c r="Z9" s="4">
        <v>22310</v>
      </c>
      <c r="AA9" s="5">
        <f>Z9/AD9</f>
        <v>0.12061415364653727</v>
      </c>
      <c r="AB9" s="4">
        <v>0</v>
      </c>
      <c r="AC9" s="5">
        <f>AB9/AD9</f>
        <v>0</v>
      </c>
      <c r="AD9" s="6">
        <v>184970</v>
      </c>
    </row>
    <row r="10" spans="1:30" ht="15.5" thickTop="1" thickBot="1" x14ac:dyDescent="0.4">
      <c r="A10" t="s">
        <v>38</v>
      </c>
      <c r="B10">
        <v>2990</v>
      </c>
      <c r="C10" s="3">
        <f>B10/AD10</f>
        <v>2.6357545839210156E-2</v>
      </c>
      <c r="D10">
        <v>0</v>
      </c>
      <c r="E10" s="3">
        <f>D10/AD10</f>
        <v>0</v>
      </c>
      <c r="F10">
        <v>66540</v>
      </c>
      <c r="G10" s="3">
        <f>F10/AD10</f>
        <v>0.58656558533145275</v>
      </c>
      <c r="H10">
        <v>510</v>
      </c>
      <c r="I10" s="3">
        <f>H10/AD10</f>
        <v>4.4957686882933709E-3</v>
      </c>
      <c r="J10">
        <v>3120</v>
      </c>
      <c r="K10" s="3">
        <f>J10/AD10</f>
        <v>2.7503526093088856E-2</v>
      </c>
      <c r="L10">
        <v>1080</v>
      </c>
      <c r="M10" s="3">
        <f>L10/AD10</f>
        <v>9.5204513399153746E-3</v>
      </c>
      <c r="N10">
        <v>1890</v>
      </c>
      <c r="O10" s="3">
        <f>N10/AD10</f>
        <v>1.6660789844851902E-2</v>
      </c>
      <c r="P10">
        <v>11020</v>
      </c>
      <c r="Q10" s="3">
        <f>P10/AD10</f>
        <v>9.714386459802539E-2</v>
      </c>
      <c r="R10">
        <v>6100</v>
      </c>
      <c r="S10" s="3">
        <f>R10/AD10</f>
        <v>5.3772919605077574E-2</v>
      </c>
      <c r="T10">
        <v>5950</v>
      </c>
      <c r="U10" s="3">
        <f>T10/AD10</f>
        <v>5.2450634696755996E-2</v>
      </c>
      <c r="V10">
        <v>4130</v>
      </c>
      <c r="W10" s="3">
        <f>V10/AD10</f>
        <v>3.640691114245416E-2</v>
      </c>
      <c r="X10">
        <v>1270</v>
      </c>
      <c r="Y10" s="3">
        <f>X10/AD10</f>
        <v>1.1195345557122708E-2</v>
      </c>
      <c r="Z10">
        <v>8840</v>
      </c>
      <c r="AA10" s="3">
        <f>Z10/AD10</f>
        <v>7.7926657263751767E-2</v>
      </c>
      <c r="AB10">
        <v>0</v>
      </c>
      <c r="AC10" s="3">
        <f>AB10/AD10</f>
        <v>0</v>
      </c>
      <c r="AD10" s="2">
        <v>113440</v>
      </c>
    </row>
    <row r="11" spans="1:30" x14ac:dyDescent="0.35">
      <c r="A11" s="7" t="s">
        <v>39</v>
      </c>
      <c r="B11" s="8">
        <f>AVERAGE(B2:B10)</f>
        <v>9225.5555555555547</v>
      </c>
      <c r="C11" s="9">
        <f t="shared" ref="C11:AD11" si="0">AVERAGE(C2:C10)</f>
        <v>3.8174423384328318E-2</v>
      </c>
      <c r="D11" s="8">
        <f t="shared" si="0"/>
        <v>1401.1111111111111</v>
      </c>
      <c r="E11" s="9">
        <f t="shared" si="0"/>
        <v>9.2656008226084229E-3</v>
      </c>
      <c r="F11" s="8">
        <f t="shared" si="0"/>
        <v>45501.111111111109</v>
      </c>
      <c r="G11" s="9">
        <f t="shared" si="0"/>
        <v>0.43751910477944334</v>
      </c>
      <c r="H11" s="8">
        <f t="shared" si="0"/>
        <v>7087.5</v>
      </c>
      <c r="I11" s="9">
        <f t="shared" si="0"/>
        <v>2.4164345535906726E-2</v>
      </c>
      <c r="J11" s="8">
        <f t="shared" si="0"/>
        <v>9233.3333333333339</v>
      </c>
      <c r="K11" s="9">
        <f t="shared" si="0"/>
        <v>4.4925896311066825E-2</v>
      </c>
      <c r="L11" s="8">
        <f t="shared" si="0"/>
        <v>2614.4444444444443</v>
      </c>
      <c r="M11" s="9">
        <f t="shared" si="0"/>
        <v>1.6908116509828354E-2</v>
      </c>
      <c r="N11" s="8">
        <f t="shared" si="0"/>
        <v>4325.5555555555557</v>
      </c>
      <c r="O11" s="9">
        <f t="shared" si="0"/>
        <v>2.1328943264775926E-2</v>
      </c>
      <c r="P11" s="8">
        <f t="shared" si="0"/>
        <v>16823.333333333332</v>
      </c>
      <c r="Q11" s="9">
        <f t="shared" si="0"/>
        <v>0.15778137758130287</v>
      </c>
      <c r="R11" s="8">
        <f t="shared" si="0"/>
        <v>5368.8888888888887</v>
      </c>
      <c r="S11" s="9">
        <f t="shared" si="0"/>
        <v>3.3477401333327134E-2</v>
      </c>
      <c r="T11" s="8">
        <f t="shared" si="0"/>
        <v>11818.888888888889</v>
      </c>
      <c r="U11" s="9">
        <f t="shared" si="0"/>
        <v>7.4706522573971673E-2</v>
      </c>
      <c r="V11" s="8">
        <f t="shared" si="0"/>
        <v>7554.4444444444443</v>
      </c>
      <c r="W11" s="9">
        <f t="shared" si="0"/>
        <v>3.4470431502345238E-2</v>
      </c>
      <c r="X11" s="8">
        <f t="shared" si="0"/>
        <v>4910</v>
      </c>
      <c r="Y11" s="9">
        <f t="shared" si="0"/>
        <v>2.7415785271358857E-2</v>
      </c>
      <c r="Z11" s="8">
        <f t="shared" si="0"/>
        <v>14968.888888888889</v>
      </c>
      <c r="AA11" s="9">
        <f t="shared" si="0"/>
        <v>7.7299888250252566E-2</v>
      </c>
      <c r="AB11" s="8">
        <f t="shared" si="0"/>
        <v>628.88888888888891</v>
      </c>
      <c r="AC11" s="9">
        <f t="shared" si="0"/>
        <v>2.5621628794838232E-3</v>
      </c>
      <c r="AD11" s="8">
        <f t="shared" si="0"/>
        <v>140674.44444444444</v>
      </c>
    </row>
    <row r="12" spans="1:30" ht="15" thickBot="1" x14ac:dyDescent="0.4">
      <c r="A12" s="10" t="s">
        <v>40</v>
      </c>
      <c r="B12" s="11">
        <f>STDEVPA(B2:B10)</f>
        <v>17423.458714625147</v>
      </c>
      <c r="C12" s="12">
        <f t="shared" ref="C12:AD12" si="1">STDEVPA(C2:C10)</f>
        <v>4.2820099287959844E-2</v>
      </c>
      <c r="D12" s="11">
        <f t="shared" si="1"/>
        <v>1611.3999741042601</v>
      </c>
      <c r="E12" s="12">
        <f t="shared" si="1"/>
        <v>7.4020304170011762E-3</v>
      </c>
      <c r="F12" s="11">
        <f t="shared" si="1"/>
        <v>17458.524466380597</v>
      </c>
      <c r="G12" s="12">
        <f t="shared" si="1"/>
        <v>0.23338613331878358</v>
      </c>
      <c r="H12" s="11">
        <f t="shared" si="1"/>
        <v>12184.517583802815</v>
      </c>
      <c r="I12" s="12">
        <f t="shared" si="1"/>
        <v>3.5661237375540757E-2</v>
      </c>
      <c r="J12" s="11">
        <f t="shared" si="1"/>
        <v>12871.144298606692</v>
      </c>
      <c r="K12" s="12">
        <f t="shared" si="1"/>
        <v>4.2082403785495166E-2</v>
      </c>
      <c r="L12" s="11">
        <f t="shared" si="1"/>
        <v>2826.2897197999559</v>
      </c>
      <c r="M12" s="12">
        <f t="shared" si="1"/>
        <v>1.8970043924254037E-2</v>
      </c>
      <c r="N12" s="11">
        <f t="shared" si="1"/>
        <v>6863.395840918387</v>
      </c>
      <c r="O12" s="12">
        <f t="shared" si="1"/>
        <v>2.486862534858382E-2</v>
      </c>
      <c r="P12" s="11">
        <f t="shared" si="1"/>
        <v>13159.197037306898</v>
      </c>
      <c r="Q12" s="12">
        <f t="shared" si="1"/>
        <v>0.12963353613774706</v>
      </c>
      <c r="R12" s="11">
        <f t="shared" si="1"/>
        <v>5719.4744211615271</v>
      </c>
      <c r="S12" s="12">
        <f t="shared" si="1"/>
        <v>2.9132152903050407E-2</v>
      </c>
      <c r="T12" s="11">
        <f t="shared" si="1"/>
        <v>10708.450914471912</v>
      </c>
      <c r="U12" s="12">
        <f t="shared" si="1"/>
        <v>5.1887818911878977E-2</v>
      </c>
      <c r="V12" s="11">
        <f t="shared" si="1"/>
        <v>10975.248021607642</v>
      </c>
      <c r="W12" s="12">
        <f t="shared" si="1"/>
        <v>3.9881136805990945E-2</v>
      </c>
      <c r="X12" s="11">
        <f t="shared" si="1"/>
        <v>6626.6415157135052</v>
      </c>
      <c r="Y12" s="12">
        <f t="shared" si="1"/>
        <v>3.102586430479936E-2</v>
      </c>
      <c r="Z12" s="11">
        <f t="shared" si="1"/>
        <v>18780.089009636682</v>
      </c>
      <c r="AA12" s="12">
        <f t="shared" si="1"/>
        <v>5.178520329755771E-2</v>
      </c>
      <c r="AB12" s="11">
        <f t="shared" si="1"/>
        <v>1169.7430339318541</v>
      </c>
      <c r="AC12" s="12">
        <f t="shared" si="1"/>
        <v>3.9144604634661672E-3</v>
      </c>
      <c r="AD12" s="11">
        <f t="shared" si="1"/>
        <v>95100.370966809016</v>
      </c>
    </row>
    <row r="14" spans="1:30" x14ac:dyDescent="0.35">
      <c r="A14" t="s">
        <v>41</v>
      </c>
      <c r="B14" t="s">
        <v>42</v>
      </c>
      <c r="C14" t="s">
        <v>43</v>
      </c>
      <c r="D14" t="s">
        <v>44</v>
      </c>
    </row>
    <row r="15" spans="1:30" x14ac:dyDescent="0.35">
      <c r="A15" t="s">
        <v>30</v>
      </c>
      <c r="B15" s="13">
        <v>0.82</v>
      </c>
      <c r="C15" t="s">
        <v>5</v>
      </c>
      <c r="D15">
        <v>32500</v>
      </c>
    </row>
    <row r="16" spans="1:30" x14ac:dyDescent="0.35">
      <c r="A16" t="s">
        <v>31</v>
      </c>
      <c r="B16" s="13">
        <v>0.36</v>
      </c>
      <c r="C16" t="s">
        <v>5</v>
      </c>
      <c r="D16">
        <v>36090</v>
      </c>
    </row>
    <row r="17" spans="1:4" x14ac:dyDescent="0.35">
      <c r="A17" t="s">
        <v>32</v>
      </c>
      <c r="B17" s="13">
        <v>0.28000000000000003</v>
      </c>
      <c r="C17" t="s">
        <v>5</v>
      </c>
      <c r="D17">
        <v>466640</v>
      </c>
    </row>
    <row r="18" spans="1:4" x14ac:dyDescent="0.35">
      <c r="A18" t="s">
        <v>33</v>
      </c>
      <c r="B18" s="13">
        <v>0.16</v>
      </c>
      <c r="C18" t="s">
        <v>25</v>
      </c>
      <c r="D18">
        <v>62650</v>
      </c>
    </row>
    <row r="19" spans="1:4" x14ac:dyDescent="0.35">
      <c r="A19" t="s">
        <v>34</v>
      </c>
      <c r="B19" s="13">
        <v>0.69</v>
      </c>
      <c r="C19" t="s">
        <v>5</v>
      </c>
      <c r="D19">
        <v>44330</v>
      </c>
    </row>
    <row r="20" spans="1:4" x14ac:dyDescent="0.35">
      <c r="A20" t="s">
        <v>35</v>
      </c>
      <c r="B20" s="13">
        <v>0.57999999999999996</v>
      </c>
      <c r="C20" t="s">
        <v>5</v>
      </c>
      <c r="D20">
        <v>75300</v>
      </c>
    </row>
    <row r="21" spans="1:4" x14ac:dyDescent="0.35">
      <c r="A21" t="s">
        <v>36</v>
      </c>
      <c r="B21" s="13">
        <v>0.38</v>
      </c>
      <c r="C21" t="s">
        <v>15</v>
      </c>
      <c r="D21">
        <v>33940</v>
      </c>
    </row>
    <row r="22" spans="1:4" x14ac:dyDescent="0.35">
      <c r="A22" t="s">
        <v>37</v>
      </c>
      <c r="B22" s="13">
        <v>0.17</v>
      </c>
      <c r="C22" t="s">
        <v>19</v>
      </c>
      <c r="D22">
        <v>30720</v>
      </c>
    </row>
    <row r="23" spans="1:4" x14ac:dyDescent="0.35">
      <c r="A23" t="s">
        <v>38</v>
      </c>
      <c r="B23" s="13">
        <v>0.59</v>
      </c>
      <c r="C23" t="s">
        <v>5</v>
      </c>
      <c r="D23">
        <v>66540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Table1_RegionVSSector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Southworth</dc:creator>
  <cp:lastModifiedBy>Ashley Southworth</cp:lastModifiedBy>
  <dcterms:created xsi:type="dcterms:W3CDTF">2021-04-05T06:53:13Z</dcterms:created>
  <dcterms:modified xsi:type="dcterms:W3CDTF">2021-04-05T06:53:46Z</dcterms:modified>
</cp:coreProperties>
</file>