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ocuments\"/>
    </mc:Choice>
  </mc:AlternateContent>
  <bookViews>
    <workbookView xWindow="0" yWindow="0" windowWidth="2370" windowHeight="0"/>
  </bookViews>
  <sheets>
    <sheet name="Lembar1" sheetId="1" r:id="rId1"/>
  </sheets>
  <calcPr calcId="162913"/>
  <extLst>
    <ext uri="GoogleSheetsCustomDataVersion1">
      <go:sheetsCustomData xmlns:go="http://customooxmlschemas.google.com/" r:id="rId5" roundtripDataSignature="AMtx7mhj8RXKSFLPuhSRqpaj6Y0bbFOwMg=="/>
    </ext>
  </extLst>
</workbook>
</file>

<file path=xl/calcChain.xml><?xml version="1.0" encoding="utf-8"?>
<calcChain xmlns="http://schemas.openxmlformats.org/spreadsheetml/2006/main">
  <c r="J50" i="1" l="1"/>
  <c r="D12" i="1"/>
  <c r="D11" i="1"/>
  <c r="D10" i="1"/>
  <c r="D9" i="1"/>
  <c r="D8" i="1"/>
  <c r="D7" i="1"/>
  <c r="D6" i="1"/>
  <c r="J74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C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<sst xmlns="http://schemas.openxmlformats.org/spreadsheetml/2006/main" count="150" uniqueCount="43">
  <si>
    <t>HITUNG MANUAL NAÏVE BAYES UNTUK KLASIFIKASI IRAMA QIROAH</t>
  </si>
  <si>
    <t>DATA TRAINING NAÏVE BAYES</t>
  </si>
  <si>
    <t>PROSES 1</t>
  </si>
  <si>
    <t>Hitung Probabilitas Tiap Irama</t>
  </si>
  <si>
    <t>IRAMA</t>
  </si>
  <si>
    <t>MIN AMPLITUDO</t>
  </si>
  <si>
    <t>MAX AMPLITUDO</t>
  </si>
  <si>
    <t>SUDUT TURUN</t>
  </si>
  <si>
    <t>SUDUT NAIK</t>
  </si>
  <si>
    <t>Irama</t>
  </si>
  <si>
    <t>Jml Training</t>
  </si>
  <si>
    <t>Probabitas</t>
  </si>
  <si>
    <t>DATA TESTING</t>
  </si>
  <si>
    <t>Bayyati</t>
  </si>
  <si>
    <t>Hijaz</t>
  </si>
  <si>
    <t>Shoba</t>
  </si>
  <si>
    <t>Jiharka</t>
  </si>
  <si>
    <t>Sikah</t>
  </si>
  <si>
    <t>Rost</t>
  </si>
  <si>
    <t>Nahawan</t>
  </si>
  <si>
    <t>Total</t>
  </si>
  <si>
    <t>PROSES 2</t>
  </si>
  <si>
    <t>Hitung Mean dari Atribut tiap-tiap irama</t>
  </si>
  <si>
    <t>Mean Min Amp</t>
  </si>
  <si>
    <t>Mean Max Amp</t>
  </si>
  <si>
    <t>Mean Sudut Turun</t>
  </si>
  <si>
    <t>Mean Sudut Naik</t>
  </si>
  <si>
    <t>PROSES 3</t>
  </si>
  <si>
    <t>Hitung Standart Deviasi dari Atribut tiap-tiap irama</t>
  </si>
  <si>
    <t>SD Min Amp</t>
  </si>
  <si>
    <t>SD Max Amp</t>
  </si>
  <si>
    <t>SD Sudut Turun</t>
  </si>
  <si>
    <t>SD Sudut Naik</t>
  </si>
  <si>
    <t>PROSES 4</t>
  </si>
  <si>
    <t>Hitung Distribusi Normal dari Atribut tiap-tiap irama</t>
  </si>
  <si>
    <t>DN Min Amp</t>
  </si>
  <si>
    <t>DN Max Amp</t>
  </si>
  <si>
    <t>DN Sudut Turun</t>
  </si>
  <si>
    <t>DN Sudut Naik</t>
  </si>
  <si>
    <t>PROSES 5</t>
  </si>
  <si>
    <t>PROBABILITAS NAÏVE BAYES</t>
  </si>
  <si>
    <t>PROBABILITAS</t>
  </si>
  <si>
    <t>HASIL AKHIR KLASIFIKASI IRAMA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</si>
</sst>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00000000"/>
  </numFmts>
  <fonts count="7" x14ac:knownFonts="1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2" fontId="3" fillId="0" borderId="0" xfId="0" applyNumberFormat="1" applyFont="1"/>
    <xf numFmtId="0" fontId="3" fillId="0" borderId="0" xfId="0" applyFont="1"/>
    <xf numFmtId="0" fontId="4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/>
    <xf numFmtId="0" fontId="3" fillId="6" borderId="14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0" fontId="6" fillId="5" borderId="11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16" xfId="0" applyFont="1" applyFill="1" applyBorder="1"/>
    <xf numFmtId="0" fontId="3" fillId="3" borderId="11" xfId="0" applyFont="1" applyFill="1" applyBorder="1"/>
    <xf numFmtId="0" fontId="3" fillId="6" borderId="17" xfId="0" applyFont="1" applyFill="1" applyBorder="1" applyAlignment="1">
      <alignment horizontal="center"/>
    </xf>
    <xf numFmtId="2" fontId="3" fillId="5" borderId="16" xfId="0" applyNumberFormat="1" applyFont="1" applyFill="1" applyBorder="1" applyAlignment="1">
      <alignment horizontal="center"/>
    </xf>
    <xf numFmtId="2" fontId="3" fillId="5" borderId="11" xfId="0" applyNumberFormat="1" applyFont="1" applyFill="1" applyBorder="1" applyAlignment="1">
      <alignment horizontal="center"/>
    </xf>
    <xf numFmtId="0" fontId="3" fillId="6" borderId="17" xfId="0" applyFont="1" applyFill="1" applyBorder="1"/>
    <xf numFmtId="164" fontId="3" fillId="0" borderId="9" xfId="0" applyNumberFormat="1" applyFont="1" applyBorder="1" applyAlignment="1">
      <alignment wrapText="1"/>
    </xf>
    <xf numFmtId="0" fontId="3" fillId="0" borderId="11" xfId="0" applyFont="1" applyBorder="1" applyAlignment="1">
      <alignment horizontal="center"/>
    </xf>
    <xf numFmtId="164" fontId="3" fillId="0" borderId="9" xfId="0" applyNumberFormat="1" applyFont="1" applyBorder="1"/>
    <xf numFmtId="0" fontId="3" fillId="6" borderId="18" xfId="0" applyFont="1" applyFill="1" applyBorder="1"/>
    <xf numFmtId="0" fontId="4" fillId="7" borderId="11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 textRotation="255"/>
    </xf>
    <xf numFmtId="0" fontId="2" fillId="0" borderId="12" xfId="0" applyFont="1" applyBorder="1"/>
    <xf numFmtId="0" fontId="2" fillId="0" borderId="13" xfId="0" applyFont="1" applyBorder="1"/>
    <xf numFmtId="0" fontId="3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5" fontId="3" fillId="7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82" workbookViewId="0">
      <selection activeCell="D30" sqref="D30"/>
    </sheetView>
  </sheetViews>
  <sheetFormatPr defaultColWidth="12.625" defaultRowHeight="15" customHeight="1" x14ac:dyDescent="0.2"/>
  <cols>
    <col min="1" max="1" width="7.625" customWidth="1"/>
    <col min="2" max="2" width="9.25" customWidth="1"/>
    <col min="3" max="3" width="13.75" customWidth="1"/>
    <col min="4" max="4" width="12.75" customWidth="1"/>
    <col min="5" max="5" width="15.25" customWidth="1"/>
    <col min="6" max="6" width="13.875" customWidth="1"/>
    <col min="7" max="9" width="7.625" customWidth="1"/>
    <col min="10" max="10" width="13.875" customWidth="1"/>
    <col min="11" max="11" width="16.25" customWidth="1"/>
    <col min="12" max="12" width="13.75" customWidth="1"/>
    <col min="13" max="13" width="13.625" customWidth="1"/>
    <col min="14" max="26" width="7.625" customWidth="1"/>
  </cols>
  <sheetData>
    <row r="1" spans="1:13" ht="14.25" x14ac:dyDescent="0.2">
      <c r="B1" s="34" t="s">
        <v>0</v>
      </c>
      <c r="C1" s="35"/>
      <c r="D1" s="35"/>
      <c r="E1" s="35"/>
      <c r="F1" s="35"/>
      <c r="G1" s="36"/>
    </row>
    <row r="2" spans="1:13" ht="14.25" x14ac:dyDescent="0.2">
      <c r="B2" s="37"/>
      <c r="C2" s="38"/>
      <c r="D2" s="38"/>
      <c r="E2" s="38"/>
      <c r="F2" s="38"/>
      <c r="G2" s="39"/>
    </row>
    <row r="3" spans="1:13" x14ac:dyDescent="0.25">
      <c r="C3" s="1"/>
      <c r="I3" s="40" t="s">
        <v>1</v>
      </c>
      <c r="J3" s="31"/>
      <c r="K3" s="31"/>
      <c r="L3" s="31"/>
      <c r="M3" s="32"/>
    </row>
    <row r="4" spans="1:13" x14ac:dyDescent="0.25">
      <c r="A4" s="27" t="s">
        <v>2</v>
      </c>
      <c r="B4" s="30" t="s">
        <v>3</v>
      </c>
      <c r="C4" s="31"/>
      <c r="D4" s="32"/>
      <c r="E4" s="2"/>
      <c r="F4" s="41"/>
      <c r="G4" s="42"/>
      <c r="I4" s="3" t="s">
        <v>4</v>
      </c>
      <c r="J4" s="3" t="s">
        <v>5</v>
      </c>
      <c r="K4" s="3" t="s">
        <v>6</v>
      </c>
      <c r="L4" s="3" t="s">
        <v>7</v>
      </c>
      <c r="M4" s="3" t="s">
        <v>8</v>
      </c>
    </row>
    <row r="5" spans="1:13" x14ac:dyDescent="0.25">
      <c r="A5" s="28"/>
      <c r="B5" s="4" t="s">
        <v>9</v>
      </c>
      <c r="C5" s="4" t="s">
        <v>10</v>
      </c>
      <c r="D5" s="4" t="s">
        <v>11</v>
      </c>
      <c r="E5" s="5"/>
      <c r="F5" s="30" t="s">
        <v>12</v>
      </c>
      <c r="G5" s="32"/>
      <c r="I5" s="6" t="s">
        <v>13</v>
      </c>
      <c r="J5" s="7">
        <f t="shared" ref="J5:J74" ca="1" si="0">RANDBETWEEN(1,100)</f>
        <v>95</v>
      </c>
      <c r="K5" s="6">
        <v>1049265</v>
      </c>
      <c r="L5" s="6">
        <v>3091</v>
      </c>
      <c r="M5" s="6">
        <v>3105</v>
      </c>
    </row>
    <row r="6" spans="1:13" x14ac:dyDescent="0.25">
      <c r="A6" s="28"/>
      <c r="B6" s="6" t="s">
        <v>13</v>
      </c>
      <c r="C6" s="8">
        <v>10</v>
      </c>
      <c r="D6" s="6">
        <f>C6/$C$13</f>
        <v>0.14285714285714285</v>
      </c>
      <c r="F6" s="6" t="s">
        <v>5</v>
      </c>
      <c r="G6" s="6">
        <v>30</v>
      </c>
      <c r="I6" s="6" t="s">
        <v>13</v>
      </c>
      <c r="J6" s="7">
        <f t="shared" ca="1" si="0"/>
        <v>36</v>
      </c>
      <c r="K6" s="6">
        <v>850624</v>
      </c>
      <c r="L6" s="6">
        <v>3801</v>
      </c>
      <c r="M6" s="6">
        <v>3567</v>
      </c>
    </row>
    <row r="7" spans="1:13" x14ac:dyDescent="0.25">
      <c r="A7" s="28"/>
      <c r="B7" s="6" t="s">
        <v>14</v>
      </c>
      <c r="C7" s="8">
        <v>10</v>
      </c>
      <c r="D7" s="6">
        <f xml:space="preserve"> C6/$C$13</f>
        <v>0.14285714285714285</v>
      </c>
      <c r="F7" s="6" t="s">
        <v>6</v>
      </c>
      <c r="G7" s="6">
        <v>922001</v>
      </c>
      <c r="I7" s="6" t="s">
        <v>13</v>
      </c>
      <c r="J7" s="7">
        <f t="shared" ca="1" si="0"/>
        <v>68</v>
      </c>
      <c r="K7" s="6">
        <v>1024536</v>
      </c>
      <c r="L7" s="6">
        <v>4010</v>
      </c>
      <c r="M7" s="6">
        <v>3993</v>
      </c>
    </row>
    <row r="8" spans="1:13" x14ac:dyDescent="0.25">
      <c r="A8" s="28"/>
      <c r="B8" s="6" t="s">
        <v>15</v>
      </c>
      <c r="C8" s="8">
        <v>10</v>
      </c>
      <c r="D8" s="6">
        <f xml:space="preserve"> C6/$C$13</f>
        <v>0.14285714285714285</v>
      </c>
      <c r="F8" s="6" t="s">
        <v>7</v>
      </c>
      <c r="G8" s="6">
        <v>3631</v>
      </c>
      <c r="I8" s="6" t="s">
        <v>13</v>
      </c>
      <c r="J8" s="7">
        <f t="shared" ca="1" si="0"/>
        <v>100</v>
      </c>
      <c r="K8" s="6">
        <v>891360</v>
      </c>
      <c r="L8" s="6">
        <v>3147</v>
      </c>
      <c r="M8" s="6">
        <v>3342</v>
      </c>
    </row>
    <row r="9" spans="1:13" x14ac:dyDescent="0.25">
      <c r="A9" s="28"/>
      <c r="B9" s="6" t="s">
        <v>16</v>
      </c>
      <c r="C9" s="8">
        <v>10</v>
      </c>
      <c r="D9" s="6">
        <f xml:space="preserve"> C6/$C$13</f>
        <v>0.14285714285714285</v>
      </c>
      <c r="F9" s="6" t="s">
        <v>8</v>
      </c>
      <c r="G9" s="6">
        <v>3726</v>
      </c>
      <c r="I9" s="6" t="s">
        <v>13</v>
      </c>
      <c r="J9" s="7">
        <f t="shared" ca="1" si="0"/>
        <v>77</v>
      </c>
      <c r="K9" s="6">
        <v>928940</v>
      </c>
      <c r="L9" s="6">
        <v>3631</v>
      </c>
      <c r="M9" s="6">
        <v>3726</v>
      </c>
    </row>
    <row r="10" spans="1:13" x14ac:dyDescent="0.25">
      <c r="A10" s="28"/>
      <c r="B10" s="6" t="s">
        <v>17</v>
      </c>
      <c r="C10" s="8">
        <v>10</v>
      </c>
      <c r="D10" s="6">
        <f xml:space="preserve"> C6/$C$13</f>
        <v>0.14285714285714285</v>
      </c>
      <c r="I10" s="6" t="s">
        <v>13</v>
      </c>
      <c r="J10" s="7">
        <f t="shared" ca="1" si="0"/>
        <v>37</v>
      </c>
      <c r="K10" s="6">
        <v>922432</v>
      </c>
      <c r="L10" s="6">
        <v>3594</v>
      </c>
      <c r="M10" s="6">
        <v>3711</v>
      </c>
    </row>
    <row r="11" spans="1:13" x14ac:dyDescent="0.25">
      <c r="A11" s="28"/>
      <c r="B11" s="6" t="s">
        <v>18</v>
      </c>
      <c r="C11" s="8">
        <v>10</v>
      </c>
      <c r="D11" s="6">
        <f xml:space="preserve"> C6/$C$13</f>
        <v>0.14285714285714285</v>
      </c>
      <c r="I11" s="6" t="s">
        <v>13</v>
      </c>
      <c r="J11" s="7">
        <f t="shared" ca="1" si="0"/>
        <v>43</v>
      </c>
      <c r="K11" s="6">
        <v>858949</v>
      </c>
      <c r="L11" s="6">
        <v>3067</v>
      </c>
      <c r="M11" s="6">
        <v>3177</v>
      </c>
    </row>
    <row r="12" spans="1:13" x14ac:dyDescent="0.25">
      <c r="A12" s="28"/>
      <c r="B12" s="6" t="s">
        <v>19</v>
      </c>
      <c r="C12" s="8">
        <v>10</v>
      </c>
      <c r="D12" s="6">
        <f xml:space="preserve"> C6/$C$13</f>
        <v>0.14285714285714285</v>
      </c>
      <c r="I12" s="6" t="s">
        <v>13</v>
      </c>
      <c r="J12" s="7">
        <f t="shared" ca="1" si="0"/>
        <v>62</v>
      </c>
      <c r="K12" s="6">
        <v>868534</v>
      </c>
      <c r="L12" s="6">
        <v>4403</v>
      </c>
      <c r="M12" s="6">
        <v>4599</v>
      </c>
    </row>
    <row r="13" spans="1:13" x14ac:dyDescent="0.25">
      <c r="A13" s="29"/>
      <c r="B13" s="6" t="s">
        <v>20</v>
      </c>
      <c r="C13" s="8">
        <f>SUM(C6:C12)</f>
        <v>70</v>
      </c>
      <c r="D13" s="6"/>
      <c r="I13" s="6" t="s">
        <v>13</v>
      </c>
      <c r="J13" s="7">
        <f t="shared" ca="1" si="0"/>
        <v>1</v>
      </c>
      <c r="K13" s="6">
        <v>927119</v>
      </c>
      <c r="L13" s="6">
        <v>3367</v>
      </c>
      <c r="M13" s="6">
        <v>3422</v>
      </c>
    </row>
    <row r="14" spans="1:13" x14ac:dyDescent="0.25">
      <c r="C14" s="1"/>
      <c r="I14" s="6" t="s">
        <v>13</v>
      </c>
      <c r="J14" s="7">
        <f t="shared" ca="1" si="0"/>
        <v>29</v>
      </c>
      <c r="K14" s="6">
        <v>935822</v>
      </c>
      <c r="L14" s="6">
        <v>3575</v>
      </c>
      <c r="M14" s="6">
        <v>3527</v>
      </c>
    </row>
    <row r="15" spans="1:13" x14ac:dyDescent="0.25">
      <c r="A15" s="27" t="s">
        <v>21</v>
      </c>
      <c r="B15" s="30" t="s">
        <v>22</v>
      </c>
      <c r="C15" s="31"/>
      <c r="D15" s="31"/>
      <c r="E15" s="31"/>
      <c r="F15" s="32"/>
      <c r="I15" s="6" t="s">
        <v>14</v>
      </c>
      <c r="J15" s="7">
        <f t="shared" ca="1" si="0"/>
        <v>58</v>
      </c>
      <c r="K15" s="6">
        <v>876828</v>
      </c>
      <c r="L15" s="6">
        <v>3731</v>
      </c>
      <c r="M15" s="6">
        <v>3816</v>
      </c>
    </row>
    <row r="16" spans="1:13" x14ac:dyDescent="0.25">
      <c r="A16" s="28"/>
      <c r="B16" s="4" t="s">
        <v>9</v>
      </c>
      <c r="C16" s="4" t="s">
        <v>23</v>
      </c>
      <c r="D16" s="4" t="s">
        <v>24</v>
      </c>
      <c r="E16" s="4" t="s">
        <v>25</v>
      </c>
      <c r="F16" s="4" t="s">
        <v>26</v>
      </c>
      <c r="I16" s="6" t="s">
        <v>14</v>
      </c>
      <c r="J16" s="7">
        <f t="shared" ca="1" si="0"/>
        <v>44</v>
      </c>
      <c r="K16" s="6">
        <v>888642</v>
      </c>
      <c r="L16" s="6">
        <v>4676</v>
      </c>
      <c r="M16" s="6">
        <v>4368</v>
      </c>
    </row>
    <row r="17" spans="1:13" x14ac:dyDescent="0.25">
      <c r="A17" s="28"/>
      <c r="B17" s="6" t="s">
        <v>13</v>
      </c>
      <c r="C17" s="8">
        <v>43.9</v>
      </c>
      <c r="D17" s="8">
        <v>925758.1</v>
      </c>
      <c r="E17" s="8">
        <v>3568.6</v>
      </c>
      <c r="F17" s="8">
        <v>3616.9</v>
      </c>
      <c r="I17" s="6" t="s">
        <v>14</v>
      </c>
      <c r="J17" s="7">
        <f t="shared" ca="1" si="0"/>
        <v>89</v>
      </c>
      <c r="K17" s="6">
        <v>925725</v>
      </c>
      <c r="L17" s="6">
        <v>4466</v>
      </c>
      <c r="M17" s="6">
        <v>4433</v>
      </c>
    </row>
    <row r="18" spans="1:13" x14ac:dyDescent="0.25">
      <c r="A18" s="28"/>
      <c r="B18" s="6" t="s">
        <v>14</v>
      </c>
      <c r="C18" s="8">
        <v>37.5</v>
      </c>
      <c r="D18" s="8">
        <v>884971.1</v>
      </c>
      <c r="E18" s="8">
        <v>3969.3</v>
      </c>
      <c r="F18" s="8">
        <v>4045.1</v>
      </c>
      <c r="I18" s="6" t="s">
        <v>14</v>
      </c>
      <c r="J18" s="7">
        <f t="shared" ca="1" si="0"/>
        <v>49</v>
      </c>
      <c r="K18" s="6">
        <v>869812</v>
      </c>
      <c r="L18" s="6">
        <v>3265</v>
      </c>
      <c r="M18" s="6">
        <v>3482</v>
      </c>
    </row>
    <row r="19" spans="1:13" x14ac:dyDescent="0.25">
      <c r="A19" s="28"/>
      <c r="B19" s="6" t="s">
        <v>15</v>
      </c>
      <c r="C19" s="8">
        <v>47.6</v>
      </c>
      <c r="D19" s="8">
        <v>869145.4</v>
      </c>
      <c r="E19" s="8">
        <v>3557.7</v>
      </c>
      <c r="F19" s="8">
        <v>3658.9</v>
      </c>
      <c r="I19" s="6" t="s">
        <v>14</v>
      </c>
      <c r="J19" s="7">
        <f t="shared" ca="1" si="0"/>
        <v>5</v>
      </c>
      <c r="K19" s="6">
        <v>942577</v>
      </c>
      <c r="L19" s="6">
        <v>4352</v>
      </c>
      <c r="M19" s="6">
        <v>4409</v>
      </c>
    </row>
    <row r="20" spans="1:13" x14ac:dyDescent="0.25">
      <c r="A20" s="28"/>
      <c r="B20" s="6" t="s">
        <v>16</v>
      </c>
      <c r="C20" s="8">
        <v>47.6</v>
      </c>
      <c r="D20" s="8">
        <v>869145.4</v>
      </c>
      <c r="E20" s="8">
        <v>3557.7</v>
      </c>
      <c r="F20" s="8">
        <v>3658.9</v>
      </c>
      <c r="I20" s="6" t="s">
        <v>14</v>
      </c>
      <c r="J20" s="7">
        <f t="shared" ca="1" si="0"/>
        <v>29</v>
      </c>
      <c r="K20" s="6">
        <v>961022</v>
      </c>
      <c r="L20" s="6">
        <v>4001</v>
      </c>
      <c r="M20" s="6">
        <v>4090</v>
      </c>
    </row>
    <row r="21" spans="1:13" ht="15.75" customHeight="1" x14ac:dyDescent="0.25">
      <c r="A21" s="28"/>
      <c r="B21" s="6" t="s">
        <v>17</v>
      </c>
      <c r="C21" s="8">
        <v>59</v>
      </c>
      <c r="D21" s="8">
        <v>865921</v>
      </c>
      <c r="E21" s="8">
        <v>3541.8</v>
      </c>
      <c r="F21" s="8">
        <v>3541.8</v>
      </c>
      <c r="I21" s="6" t="s">
        <v>14</v>
      </c>
      <c r="J21" s="7">
        <f t="shared" ca="1" si="0"/>
        <v>92</v>
      </c>
      <c r="K21" s="6">
        <v>784096</v>
      </c>
      <c r="L21" s="6">
        <v>3145</v>
      </c>
      <c r="M21" s="6">
        <v>3207</v>
      </c>
    </row>
    <row r="22" spans="1:13" ht="15.75" customHeight="1" x14ac:dyDescent="0.25">
      <c r="A22" s="28"/>
      <c r="B22" s="6" t="s">
        <v>18</v>
      </c>
      <c r="C22" s="8">
        <v>48</v>
      </c>
      <c r="D22" s="8">
        <v>863161.6</v>
      </c>
      <c r="E22" s="8">
        <v>4186.3999999999996</v>
      </c>
      <c r="F22" s="8">
        <v>4186.3999999999996</v>
      </c>
      <c r="I22" s="6" t="s">
        <v>14</v>
      </c>
      <c r="J22" s="7">
        <f t="shared" ca="1" si="0"/>
        <v>94</v>
      </c>
      <c r="K22" s="6">
        <v>850237</v>
      </c>
      <c r="L22" s="6">
        <v>4265</v>
      </c>
      <c r="M22" s="6">
        <v>4406</v>
      </c>
    </row>
    <row r="23" spans="1:13" ht="15.75" customHeight="1" x14ac:dyDescent="0.25">
      <c r="A23" s="29"/>
      <c r="B23" s="6" t="s">
        <v>19</v>
      </c>
      <c r="C23" s="8">
        <v>62.1</v>
      </c>
      <c r="D23" s="8">
        <v>845579.6</v>
      </c>
      <c r="E23" s="8">
        <v>3515.8</v>
      </c>
      <c r="F23" s="8">
        <v>3515.8</v>
      </c>
      <c r="I23" s="6" t="s">
        <v>14</v>
      </c>
      <c r="J23" s="7">
        <f t="shared" ca="1" si="0"/>
        <v>75</v>
      </c>
      <c r="K23" s="6">
        <v>896327</v>
      </c>
      <c r="L23" s="6">
        <v>3484</v>
      </c>
      <c r="M23" s="6">
        <v>3600</v>
      </c>
    </row>
    <row r="24" spans="1:13" ht="15.75" customHeight="1" x14ac:dyDescent="0.25">
      <c r="B24" s="2"/>
      <c r="C24" s="1"/>
      <c r="D24" s="9"/>
      <c r="E24" s="2"/>
      <c r="F24" s="2"/>
      <c r="I24" s="6" t="s">
        <v>14</v>
      </c>
      <c r="J24" s="7">
        <f t="shared" ca="1" si="0"/>
        <v>72</v>
      </c>
      <c r="K24" s="6">
        <v>854444</v>
      </c>
      <c r="L24" s="6">
        <v>4308</v>
      </c>
      <c r="M24" s="6">
        <v>4640</v>
      </c>
    </row>
    <row r="25" spans="1:13" ht="15.75" customHeight="1" x14ac:dyDescent="0.25">
      <c r="A25" s="27" t="s">
        <v>27</v>
      </c>
      <c r="B25" s="43" t="s">
        <v>28</v>
      </c>
      <c r="C25" s="31"/>
      <c r="D25" s="31"/>
      <c r="E25" s="31"/>
      <c r="F25" s="32"/>
      <c r="I25" s="6" t="s">
        <v>16</v>
      </c>
      <c r="J25" s="7">
        <f t="shared" ca="1" si="0"/>
        <v>13</v>
      </c>
      <c r="K25" s="6">
        <v>889404</v>
      </c>
      <c r="L25" s="6">
        <v>3403</v>
      </c>
      <c r="M25" s="6">
        <v>3459</v>
      </c>
    </row>
    <row r="26" spans="1:13" ht="15.75" customHeight="1" x14ac:dyDescent="0.25">
      <c r="A26" s="28"/>
      <c r="B26" s="10" t="s">
        <v>9</v>
      </c>
      <c r="C26" s="11" t="s">
        <v>29</v>
      </c>
      <c r="D26" s="11" t="s">
        <v>30</v>
      </c>
      <c r="E26" s="11" t="s">
        <v>31</v>
      </c>
      <c r="F26" s="11" t="s">
        <v>32</v>
      </c>
      <c r="I26" s="6" t="s">
        <v>16</v>
      </c>
      <c r="J26" s="7">
        <f t="shared" ca="1" si="0"/>
        <v>47</v>
      </c>
      <c r="K26" s="6">
        <v>791803</v>
      </c>
      <c r="L26" s="6">
        <v>2876</v>
      </c>
      <c r="M26" s="6">
        <v>2689</v>
      </c>
    </row>
    <row r="27" spans="1:13" ht="15.75" customHeight="1" x14ac:dyDescent="0.25">
      <c r="A27" s="28"/>
      <c r="B27" s="12" t="s">
        <v>13</v>
      </c>
      <c r="C27" s="13">
        <v>33.83</v>
      </c>
      <c r="D27" s="13">
        <v>63009.34</v>
      </c>
      <c r="E27" s="13">
        <v>405.92</v>
      </c>
      <c r="F27" s="13">
        <v>413.09</v>
      </c>
      <c r="I27" s="6" t="s">
        <v>16</v>
      </c>
      <c r="J27" s="7">
        <f t="shared" ca="1" si="0"/>
        <v>64</v>
      </c>
      <c r="K27" s="6">
        <v>905624</v>
      </c>
      <c r="L27" s="6">
        <v>4442</v>
      </c>
      <c r="M27" s="6">
        <v>4637</v>
      </c>
    </row>
    <row r="28" spans="1:13" ht="15.75" customHeight="1" x14ac:dyDescent="0.25">
      <c r="A28" s="28"/>
      <c r="B28" s="12" t="s">
        <v>14</v>
      </c>
      <c r="C28" s="13">
        <v>27.57</v>
      </c>
      <c r="D28" s="13">
        <v>48493.04</v>
      </c>
      <c r="E28" s="13">
        <v>506.32</v>
      </c>
      <c r="F28" s="13">
        <v>462.97</v>
      </c>
      <c r="I28" s="6" t="s">
        <v>16</v>
      </c>
      <c r="J28" s="7">
        <f t="shared" ca="1" si="0"/>
        <v>15</v>
      </c>
      <c r="K28" s="6">
        <v>869832</v>
      </c>
      <c r="L28" s="6">
        <v>2560</v>
      </c>
      <c r="M28" s="6">
        <v>2818</v>
      </c>
    </row>
    <row r="29" spans="1:13" ht="15.75" customHeight="1" x14ac:dyDescent="0.25">
      <c r="A29" s="28"/>
      <c r="B29" s="12" t="s">
        <v>15</v>
      </c>
      <c r="C29" s="13">
        <v>25.61</v>
      </c>
      <c r="D29" s="13">
        <v>63211.03</v>
      </c>
      <c r="E29" s="13">
        <v>434.24</v>
      </c>
      <c r="F29" s="13">
        <v>519.45000000000005</v>
      </c>
      <c r="I29" s="6" t="s">
        <v>16</v>
      </c>
      <c r="J29" s="7">
        <f t="shared" ca="1" si="0"/>
        <v>82</v>
      </c>
      <c r="K29" s="6">
        <v>860927</v>
      </c>
      <c r="L29" s="6">
        <v>3750</v>
      </c>
      <c r="M29" s="6">
        <v>3848</v>
      </c>
    </row>
    <row r="30" spans="1:13" ht="15.75" customHeight="1" x14ac:dyDescent="0.25">
      <c r="A30" s="28"/>
      <c r="B30" s="12" t="s">
        <v>16</v>
      </c>
      <c r="C30" s="13">
        <v>29.3</v>
      </c>
      <c r="D30" s="13">
        <v>56313.38</v>
      </c>
      <c r="E30" s="13">
        <v>564.45000000000005</v>
      </c>
      <c r="F30" s="13">
        <v>592.20000000000005</v>
      </c>
      <c r="I30" s="6" t="s">
        <v>16</v>
      </c>
      <c r="J30" s="7">
        <f t="shared" ca="1" si="0"/>
        <v>44</v>
      </c>
      <c r="K30" s="6">
        <v>871304</v>
      </c>
      <c r="L30" s="6">
        <v>4288</v>
      </c>
      <c r="M30" s="6">
        <v>4390</v>
      </c>
    </row>
    <row r="31" spans="1:13" ht="15.75" customHeight="1" x14ac:dyDescent="0.25">
      <c r="A31" s="28"/>
      <c r="B31" s="12" t="s">
        <v>17</v>
      </c>
      <c r="C31" s="13">
        <v>22.96</v>
      </c>
      <c r="D31" s="13">
        <v>35123.93</v>
      </c>
      <c r="E31" s="13">
        <v>522.09</v>
      </c>
      <c r="F31" s="13">
        <v>609.58000000000004</v>
      </c>
      <c r="I31" s="6" t="s">
        <v>16</v>
      </c>
      <c r="J31" s="7">
        <f t="shared" ca="1" si="0"/>
        <v>66</v>
      </c>
      <c r="K31" s="6">
        <v>803619</v>
      </c>
      <c r="L31" s="6">
        <v>3910</v>
      </c>
      <c r="M31" s="6">
        <v>3811</v>
      </c>
    </row>
    <row r="32" spans="1:13" ht="15.75" customHeight="1" x14ac:dyDescent="0.25">
      <c r="A32" s="28"/>
      <c r="B32" s="12" t="s">
        <v>18</v>
      </c>
      <c r="C32" s="13">
        <v>20.78</v>
      </c>
      <c r="D32" s="13">
        <v>85839.65</v>
      </c>
      <c r="E32" s="13">
        <v>551.35</v>
      </c>
      <c r="F32" s="13">
        <v>521.89</v>
      </c>
      <c r="I32" s="6" t="s">
        <v>16</v>
      </c>
      <c r="J32" s="7">
        <f t="shared" ca="1" si="0"/>
        <v>90</v>
      </c>
      <c r="K32" s="6">
        <v>825342</v>
      </c>
      <c r="L32" s="6">
        <v>3119</v>
      </c>
      <c r="M32" s="6">
        <v>3279</v>
      </c>
    </row>
    <row r="33" spans="1:13" ht="15.75" customHeight="1" x14ac:dyDescent="0.25">
      <c r="A33" s="29"/>
      <c r="B33" s="12" t="s">
        <v>19</v>
      </c>
      <c r="C33" s="13">
        <v>34.35</v>
      </c>
      <c r="D33" s="13">
        <v>47392.9</v>
      </c>
      <c r="E33" s="13">
        <v>413.38</v>
      </c>
      <c r="F33" s="13">
        <v>500.98</v>
      </c>
      <c r="I33" s="6" t="s">
        <v>16</v>
      </c>
      <c r="J33" s="7">
        <f t="shared" ca="1" si="0"/>
        <v>78</v>
      </c>
      <c r="K33" s="6">
        <v>871417</v>
      </c>
      <c r="L33" s="6">
        <v>3499</v>
      </c>
      <c r="M33" s="6">
        <v>3646</v>
      </c>
    </row>
    <row r="34" spans="1:13" ht="15.75" customHeight="1" x14ac:dyDescent="0.25">
      <c r="C34" s="1"/>
      <c r="I34" s="6" t="s">
        <v>16</v>
      </c>
      <c r="J34" s="7">
        <f t="shared" ca="1" si="0"/>
        <v>57</v>
      </c>
      <c r="K34" s="6">
        <v>1002182</v>
      </c>
      <c r="L34" s="6">
        <v>3730</v>
      </c>
      <c r="M34" s="6">
        <v>4012</v>
      </c>
    </row>
    <row r="35" spans="1:13" ht="15.75" customHeight="1" x14ac:dyDescent="0.25">
      <c r="A35" s="27" t="s">
        <v>33</v>
      </c>
      <c r="B35" s="30" t="s">
        <v>34</v>
      </c>
      <c r="C35" s="31"/>
      <c r="D35" s="31"/>
      <c r="E35" s="31"/>
      <c r="F35" s="32"/>
      <c r="I35" s="6" t="s">
        <v>19</v>
      </c>
      <c r="J35" s="7">
        <f t="shared" ca="1" si="0"/>
        <v>32</v>
      </c>
      <c r="K35" s="6">
        <v>858327</v>
      </c>
      <c r="L35" s="6">
        <v>3406</v>
      </c>
      <c r="M35" s="6">
        <v>3299</v>
      </c>
    </row>
    <row r="36" spans="1:13" ht="15.75" customHeight="1" x14ac:dyDescent="0.25">
      <c r="A36" s="28"/>
      <c r="B36" s="4" t="s">
        <v>9</v>
      </c>
      <c r="C36" s="14" t="s">
        <v>35</v>
      </c>
      <c r="D36" s="14" t="s">
        <v>36</v>
      </c>
      <c r="E36" s="14" t="s">
        <v>37</v>
      </c>
      <c r="F36" s="14" t="s">
        <v>38</v>
      </c>
      <c r="I36" s="6" t="s">
        <v>19</v>
      </c>
      <c r="J36" s="7">
        <f t="shared" ca="1" si="0"/>
        <v>24</v>
      </c>
      <c r="K36" s="6">
        <v>849752</v>
      </c>
      <c r="L36" s="6">
        <v>2704</v>
      </c>
      <c r="M36" s="6">
        <v>2499</v>
      </c>
    </row>
    <row r="37" spans="1:13" ht="15.75" customHeight="1" x14ac:dyDescent="0.25">
      <c r="A37" s="28"/>
      <c r="B37" s="6" t="s">
        <v>13</v>
      </c>
      <c r="C37" s="8">
        <v>0.25</v>
      </c>
      <c r="D37" s="8">
        <v>0.48</v>
      </c>
      <c r="E37" s="8">
        <v>0.56000000000000005</v>
      </c>
      <c r="F37" s="8">
        <v>0.6</v>
      </c>
      <c r="I37" s="6" t="s">
        <v>19</v>
      </c>
      <c r="J37" s="7">
        <f t="shared" ca="1" si="0"/>
        <v>40</v>
      </c>
      <c r="K37" s="6">
        <v>941395</v>
      </c>
      <c r="L37" s="6">
        <v>3795</v>
      </c>
      <c r="M37" s="6">
        <v>4030</v>
      </c>
    </row>
    <row r="38" spans="1:13" ht="15.75" customHeight="1" x14ac:dyDescent="0.25">
      <c r="A38" s="28"/>
      <c r="B38" s="6" t="s">
        <v>14</v>
      </c>
      <c r="C38" s="8">
        <v>0.18</v>
      </c>
      <c r="D38" s="8">
        <v>0.78</v>
      </c>
      <c r="E38" s="8">
        <v>0.25</v>
      </c>
      <c r="F38" s="8">
        <v>0.25</v>
      </c>
      <c r="I38" s="6" t="s">
        <v>19</v>
      </c>
      <c r="J38" s="7">
        <f t="shared" ca="1" si="0"/>
        <v>48</v>
      </c>
      <c r="K38" s="6">
        <v>820307</v>
      </c>
      <c r="L38" s="6">
        <v>2559</v>
      </c>
      <c r="M38" s="6">
        <v>2845</v>
      </c>
    </row>
    <row r="39" spans="1:13" ht="15.75" customHeight="1" x14ac:dyDescent="0.25">
      <c r="A39" s="28"/>
      <c r="B39" s="6" t="s">
        <v>15</v>
      </c>
      <c r="C39" s="8">
        <v>0.35</v>
      </c>
      <c r="D39" s="8">
        <v>0.8</v>
      </c>
      <c r="E39" s="8">
        <v>0.56999999999999995</v>
      </c>
      <c r="F39" s="8">
        <v>0.55000000000000004</v>
      </c>
      <c r="I39" s="6" t="s">
        <v>19</v>
      </c>
      <c r="J39" s="7">
        <f t="shared" ca="1" si="0"/>
        <v>25</v>
      </c>
      <c r="K39" s="6">
        <v>870395</v>
      </c>
      <c r="L39" s="6">
        <v>3301</v>
      </c>
      <c r="M39" s="6">
        <v>3418</v>
      </c>
    </row>
    <row r="40" spans="1:13" ht="15.75" customHeight="1" x14ac:dyDescent="0.25">
      <c r="A40" s="28"/>
      <c r="B40" s="6" t="s">
        <v>16</v>
      </c>
      <c r="C40" s="8">
        <v>0.37</v>
      </c>
      <c r="D40" s="8">
        <v>0.83</v>
      </c>
      <c r="E40" s="8">
        <v>0.55000000000000004</v>
      </c>
      <c r="F40" s="8">
        <v>0.55000000000000004</v>
      </c>
      <c r="I40" s="6" t="s">
        <v>19</v>
      </c>
      <c r="J40" s="7">
        <f t="shared" ca="1" si="0"/>
        <v>19</v>
      </c>
      <c r="K40" s="6">
        <v>838052</v>
      </c>
      <c r="L40" s="6">
        <v>3850</v>
      </c>
      <c r="M40" s="6">
        <v>4065</v>
      </c>
    </row>
    <row r="41" spans="1:13" ht="15.75" customHeight="1" x14ac:dyDescent="0.25">
      <c r="A41" s="28"/>
      <c r="B41" s="6" t="s">
        <v>17</v>
      </c>
      <c r="C41" s="8">
        <v>0.1</v>
      </c>
      <c r="D41" s="8">
        <v>0.94</v>
      </c>
      <c r="E41" s="8">
        <v>0.65</v>
      </c>
      <c r="F41" s="8">
        <v>0.62</v>
      </c>
      <c r="I41" s="6" t="s">
        <v>19</v>
      </c>
      <c r="J41" s="7">
        <f t="shared" ca="1" si="0"/>
        <v>74</v>
      </c>
      <c r="K41" s="6">
        <v>766759</v>
      </c>
      <c r="L41" s="6">
        <v>3442</v>
      </c>
      <c r="M41" s="6">
        <v>3482</v>
      </c>
    </row>
    <row r="42" spans="1:13" ht="15.75" customHeight="1" x14ac:dyDescent="0.25">
      <c r="A42" s="28"/>
      <c r="B42" s="6" t="s">
        <v>18</v>
      </c>
      <c r="C42" s="8">
        <v>0.35</v>
      </c>
      <c r="D42" s="8">
        <v>0.75</v>
      </c>
      <c r="E42" s="8">
        <v>0.2</v>
      </c>
      <c r="F42" s="8">
        <v>0.19</v>
      </c>
      <c r="I42" s="6" t="s">
        <v>19</v>
      </c>
      <c r="J42" s="7">
        <f t="shared" ca="1" si="0"/>
        <v>39</v>
      </c>
      <c r="K42" s="6">
        <v>791730</v>
      </c>
      <c r="L42" s="6">
        <v>3562</v>
      </c>
      <c r="M42" s="6">
        <v>3812</v>
      </c>
    </row>
    <row r="43" spans="1:13" ht="15.75" customHeight="1" x14ac:dyDescent="0.25">
      <c r="A43" s="29"/>
      <c r="B43" s="6" t="s">
        <v>19</v>
      </c>
      <c r="C43" s="8">
        <v>0.32</v>
      </c>
      <c r="D43" s="8">
        <v>0.95</v>
      </c>
      <c r="E43" s="8">
        <v>0.72</v>
      </c>
      <c r="F43" s="8">
        <v>0.66</v>
      </c>
      <c r="I43" s="6" t="s">
        <v>19</v>
      </c>
      <c r="J43" s="7">
        <f t="shared" ca="1" si="0"/>
        <v>14</v>
      </c>
      <c r="K43" s="6">
        <v>893355</v>
      </c>
      <c r="L43" s="6">
        <v>3545</v>
      </c>
      <c r="M43" s="6">
        <v>3647</v>
      </c>
    </row>
    <row r="44" spans="1:13" ht="15.75" customHeight="1" x14ac:dyDescent="0.25">
      <c r="C44" s="1"/>
      <c r="I44" s="6" t="s">
        <v>19</v>
      </c>
      <c r="J44" s="7">
        <f t="shared" ca="1" si="0"/>
        <v>90</v>
      </c>
      <c r="K44" s="6">
        <v>825724</v>
      </c>
      <c r="L44" s="6">
        <v>3718</v>
      </c>
      <c r="M44" s="6">
        <v>4061</v>
      </c>
    </row>
    <row r="45" spans="1:13" ht="15.75" customHeight="1" x14ac:dyDescent="0.25">
      <c r="A45" s="27" t="s">
        <v>39</v>
      </c>
      <c r="B45" s="15"/>
      <c r="C45" s="16" t="s">
        <v>40</v>
      </c>
      <c r="D45" s="17"/>
      <c r="E45" s="2"/>
      <c r="F45" s="2"/>
      <c r="I45" s="6" t="s">
        <v>18</v>
      </c>
      <c r="J45" s="7">
        <f t="shared" ca="1" si="0"/>
        <v>11</v>
      </c>
      <c r="K45" s="6">
        <v>852445</v>
      </c>
      <c r="L45" s="6">
        <v>4152</v>
      </c>
      <c r="M45" s="6">
        <v>4212</v>
      </c>
    </row>
    <row r="46" spans="1:13" ht="15.75" customHeight="1" x14ac:dyDescent="0.25">
      <c r="A46" s="28"/>
      <c r="B46" s="18"/>
      <c r="C46" s="19" t="s">
        <v>41</v>
      </c>
      <c r="D46" s="20" t="s">
        <v>4</v>
      </c>
      <c r="I46" s="6" t="s">
        <v>18</v>
      </c>
      <c r="J46" s="7">
        <f t="shared" ca="1" si="0"/>
        <v>5</v>
      </c>
      <c r="K46" s="6">
        <v>913696</v>
      </c>
      <c r="L46" s="6">
        <v>4344</v>
      </c>
      <c r="M46" s="6">
        <v>4076</v>
      </c>
    </row>
    <row r="47" spans="1:13" ht="15.75" customHeight="1" x14ac:dyDescent="0.25">
      <c r="A47" s="28"/>
      <c r="B47" s="21"/>
      <c r="C47" s="22">
        <v>7.4615654E-3</v>
      </c>
      <c r="D47" s="23" t="s">
        <v>13</v>
      </c>
      <c r="I47" s="6" t="s">
        <v>18</v>
      </c>
      <c r="J47" s="7">
        <f t="shared" ca="1" si="0"/>
        <v>64</v>
      </c>
      <c r="K47" s="6">
        <v>910030</v>
      </c>
      <c r="L47" s="6">
        <v>4302</v>
      </c>
      <c r="M47" s="6">
        <v>4512</v>
      </c>
    </row>
    <row r="48" spans="1:13" ht="15.75" customHeight="1" x14ac:dyDescent="0.25">
      <c r="A48" s="28"/>
      <c r="B48" s="21"/>
      <c r="C48" s="24">
        <v>2.7754267999999999E-3</v>
      </c>
      <c r="D48" s="23" t="s">
        <v>14</v>
      </c>
      <c r="I48" s="6" t="s">
        <v>18</v>
      </c>
      <c r="J48" s="7">
        <f t="shared" ca="1" si="0"/>
        <v>35</v>
      </c>
      <c r="K48" s="6">
        <v>731461</v>
      </c>
      <c r="L48" s="6">
        <v>3069</v>
      </c>
      <c r="M48" s="6">
        <v>3337</v>
      </c>
    </row>
    <row r="49" spans="1:13" ht="15.75" customHeight="1" x14ac:dyDescent="0.25">
      <c r="A49" s="28"/>
      <c r="B49" s="21"/>
      <c r="C49" s="24">
        <v>1.05976539E-2</v>
      </c>
      <c r="D49" s="23" t="s">
        <v>15</v>
      </c>
      <c r="I49" s="6" t="s">
        <v>18</v>
      </c>
      <c r="J49" s="7">
        <f t="shared" ca="1" si="0"/>
        <v>36</v>
      </c>
      <c r="K49" s="6">
        <v>823845</v>
      </c>
      <c r="L49" s="6">
        <v>4427</v>
      </c>
      <c r="M49" s="6">
        <v>4558</v>
      </c>
    </row>
    <row r="50" spans="1:13" ht="15.75" customHeight="1" x14ac:dyDescent="0.25">
      <c r="A50" s="28"/>
      <c r="B50" s="21"/>
      <c r="C50" s="24">
        <v>1.0940053599999999E-2</v>
      </c>
      <c r="D50" s="23" t="s">
        <v>16</v>
      </c>
      <c r="I50" s="6" t="s">
        <v>18</v>
      </c>
      <c r="J50" s="7">
        <f ca="1">RANDBETWEEN(1,100)</f>
        <v>16</v>
      </c>
      <c r="K50" s="6">
        <v>902871</v>
      </c>
      <c r="L50" s="6">
        <v>4419</v>
      </c>
      <c r="M50" s="6">
        <v>4490</v>
      </c>
    </row>
    <row r="51" spans="1:13" ht="15.75" customHeight="1" x14ac:dyDescent="0.25">
      <c r="A51" s="28"/>
      <c r="B51" s="21"/>
      <c r="C51" s="24">
        <v>8.1194070000000004E-3</v>
      </c>
      <c r="D51" s="23" t="s">
        <v>17</v>
      </c>
      <c r="I51" s="6" t="s">
        <v>18</v>
      </c>
      <c r="J51" s="7">
        <f t="shared" ca="1" si="0"/>
        <v>72</v>
      </c>
      <c r="K51" s="6">
        <v>751463</v>
      </c>
      <c r="L51" s="6">
        <v>3150</v>
      </c>
      <c r="M51" s="6">
        <v>3220</v>
      </c>
    </row>
    <row r="52" spans="1:13" ht="15.75" customHeight="1" x14ac:dyDescent="0.25">
      <c r="A52" s="28"/>
      <c r="B52" s="21"/>
      <c r="C52" s="24">
        <v>1.1030057E-3</v>
      </c>
      <c r="D52" s="23" t="s">
        <v>18</v>
      </c>
      <c r="I52" s="6" t="s">
        <v>18</v>
      </c>
      <c r="J52" s="7">
        <f t="shared" ca="1" si="0"/>
        <v>65</v>
      </c>
      <c r="K52" s="6">
        <v>873882</v>
      </c>
      <c r="L52" s="6">
        <v>4528</v>
      </c>
      <c r="M52" s="6">
        <v>4701</v>
      </c>
    </row>
    <row r="53" spans="1:13" ht="15.75" customHeight="1" x14ac:dyDescent="0.25">
      <c r="A53" s="29"/>
      <c r="B53" s="25"/>
      <c r="C53" s="24">
        <v>4.0944140000000002E-3</v>
      </c>
      <c r="D53" s="23" t="s">
        <v>19</v>
      </c>
      <c r="I53" s="6" t="s">
        <v>18</v>
      </c>
      <c r="J53" s="7">
        <f t="shared" ca="1" si="0"/>
        <v>69</v>
      </c>
      <c r="K53" s="6">
        <v>823800</v>
      </c>
      <c r="L53" s="6">
        <v>4803</v>
      </c>
      <c r="M53" s="6">
        <v>4815</v>
      </c>
    </row>
    <row r="54" spans="1:13" ht="15.75" customHeight="1" x14ac:dyDescent="0.25">
      <c r="C54" s="1"/>
      <c r="I54" s="6" t="s">
        <v>18</v>
      </c>
      <c r="J54" s="7">
        <f t="shared" ca="1" si="0"/>
        <v>38</v>
      </c>
      <c r="K54" s="6">
        <v>1048123</v>
      </c>
      <c r="L54" s="6">
        <v>3808</v>
      </c>
      <c r="M54" s="6">
        <v>3943</v>
      </c>
    </row>
    <row r="55" spans="1:13" ht="15.75" customHeight="1" x14ac:dyDescent="0.25">
      <c r="B55" s="30" t="s">
        <v>42</v>
      </c>
      <c r="C55" s="31"/>
      <c r="D55" s="32"/>
      <c r="I55" s="6" t="s">
        <v>15</v>
      </c>
      <c r="J55" s="7">
        <f t="shared" ca="1" si="0"/>
        <v>64</v>
      </c>
      <c r="K55" s="6">
        <v>898773</v>
      </c>
      <c r="L55" s="6">
        <v>3305</v>
      </c>
      <c r="M55" s="6">
        <v>3286</v>
      </c>
    </row>
    <row r="56" spans="1:13" ht="15.75" customHeight="1" x14ac:dyDescent="0.25">
      <c r="B56" s="26" t="s">
        <v>16</v>
      </c>
      <c r="C56" s="33">
        <v>1.0940053568228801E-2</v>
      </c>
      <c r="D56" s="32"/>
      <c r="I56" s="6" t="s">
        <v>15</v>
      </c>
      <c r="J56" s="7">
        <f t="shared" ca="1" si="0"/>
        <v>74</v>
      </c>
      <c r="K56" s="6">
        <v>817977</v>
      </c>
      <c r="L56" s="6">
        <v>3241</v>
      </c>
      <c r="M56" s="6">
        <v>3017</v>
      </c>
    </row>
    <row r="57" spans="1:13" ht="15.75" customHeight="1" x14ac:dyDescent="0.25">
      <c r="C57" s="1"/>
      <c r="I57" s="6" t="s">
        <v>15</v>
      </c>
      <c r="J57" s="7">
        <f t="shared" ca="1" si="0"/>
        <v>36</v>
      </c>
      <c r="K57" s="6">
        <v>921769</v>
      </c>
      <c r="L57" s="6">
        <v>4208</v>
      </c>
      <c r="M57" s="6">
        <v>4468</v>
      </c>
    </row>
    <row r="58" spans="1:13" ht="15.75" customHeight="1" x14ac:dyDescent="0.25">
      <c r="C58" s="1"/>
      <c r="I58" s="6" t="s">
        <v>15</v>
      </c>
      <c r="J58" s="7">
        <f t="shared" ca="1" si="0"/>
        <v>35</v>
      </c>
      <c r="K58" s="6">
        <v>920454</v>
      </c>
      <c r="L58" s="6">
        <v>3177</v>
      </c>
      <c r="M58" s="6">
        <v>3445</v>
      </c>
    </row>
    <row r="59" spans="1:13" ht="15.75" customHeight="1" x14ac:dyDescent="0.25">
      <c r="C59" s="1"/>
      <c r="I59" s="6" t="s">
        <v>15</v>
      </c>
      <c r="J59" s="7">
        <f t="shared" ca="1" si="0"/>
        <v>13</v>
      </c>
      <c r="K59" s="6">
        <v>891712</v>
      </c>
      <c r="L59" s="6">
        <v>3905</v>
      </c>
      <c r="M59" s="6">
        <v>4072</v>
      </c>
    </row>
    <row r="60" spans="1:13" ht="15.75" customHeight="1" x14ac:dyDescent="0.25">
      <c r="C60" s="1"/>
      <c r="I60" s="6" t="s">
        <v>15</v>
      </c>
      <c r="J60" s="7">
        <f t="shared" ca="1" si="0"/>
        <v>80</v>
      </c>
      <c r="K60" s="6">
        <v>924585</v>
      </c>
      <c r="L60" s="6">
        <v>4286</v>
      </c>
      <c r="M60" s="6">
        <v>4345</v>
      </c>
    </row>
    <row r="61" spans="1:13" ht="15.75" customHeight="1" x14ac:dyDescent="0.25">
      <c r="C61" s="1"/>
      <c r="I61" s="6" t="s">
        <v>15</v>
      </c>
      <c r="J61" s="7">
        <f t="shared" ca="1" si="0"/>
        <v>34</v>
      </c>
      <c r="K61" s="6">
        <v>761357</v>
      </c>
      <c r="L61" s="6">
        <v>2987</v>
      </c>
      <c r="M61" s="6">
        <v>3075</v>
      </c>
    </row>
    <row r="62" spans="1:13" ht="15.75" customHeight="1" x14ac:dyDescent="0.25">
      <c r="C62" s="1"/>
      <c r="I62" s="6" t="s">
        <v>15</v>
      </c>
      <c r="J62" s="7">
        <f t="shared" ca="1" si="0"/>
        <v>76</v>
      </c>
      <c r="K62" s="6">
        <v>754507</v>
      </c>
      <c r="L62" s="6">
        <v>3698</v>
      </c>
      <c r="M62" s="6">
        <v>3989</v>
      </c>
    </row>
    <row r="63" spans="1:13" ht="15.75" customHeight="1" x14ac:dyDescent="0.25">
      <c r="C63" s="1"/>
      <c r="I63" s="6" t="s">
        <v>15</v>
      </c>
      <c r="J63" s="7">
        <f t="shared" ca="1" si="0"/>
        <v>18</v>
      </c>
      <c r="K63" s="6">
        <v>905780</v>
      </c>
      <c r="L63" s="6">
        <v>3810</v>
      </c>
      <c r="M63" s="6">
        <v>3850</v>
      </c>
    </row>
    <row r="64" spans="1:13" ht="15.75" customHeight="1" x14ac:dyDescent="0.25">
      <c r="C64" s="1"/>
      <c r="I64" s="6" t="s">
        <v>15</v>
      </c>
      <c r="J64" s="7">
        <f t="shared" ca="1" si="0"/>
        <v>45</v>
      </c>
      <c r="K64" s="6">
        <v>906393</v>
      </c>
      <c r="L64" s="6">
        <v>4009</v>
      </c>
      <c r="M64" s="6">
        <v>4361</v>
      </c>
    </row>
    <row r="65" spans="3:13" ht="15.75" customHeight="1" x14ac:dyDescent="0.25">
      <c r="C65" s="1"/>
      <c r="I65" s="6" t="s">
        <v>17</v>
      </c>
      <c r="J65" s="7">
        <f t="shared" ca="1" si="0"/>
        <v>94</v>
      </c>
      <c r="K65" s="6">
        <v>865015</v>
      </c>
      <c r="L65" s="6">
        <v>3038</v>
      </c>
      <c r="M65" s="6">
        <v>3015</v>
      </c>
    </row>
    <row r="66" spans="3:13" ht="15.75" customHeight="1" x14ac:dyDescent="0.25">
      <c r="C66" s="1"/>
      <c r="I66" s="6" t="s">
        <v>17</v>
      </c>
      <c r="J66" s="7">
        <f t="shared" ca="1" si="0"/>
        <v>56</v>
      </c>
      <c r="K66" s="6">
        <v>854562</v>
      </c>
      <c r="L66" s="6">
        <v>2508</v>
      </c>
      <c r="M66" s="6">
        <v>2319</v>
      </c>
    </row>
    <row r="67" spans="3:13" ht="15.75" customHeight="1" x14ac:dyDescent="0.25">
      <c r="C67" s="1"/>
      <c r="I67" s="6" t="s">
        <v>17</v>
      </c>
      <c r="J67" s="7">
        <f t="shared" ca="1" si="0"/>
        <v>66</v>
      </c>
      <c r="K67" s="6">
        <v>906537</v>
      </c>
      <c r="L67" s="6">
        <v>4455</v>
      </c>
      <c r="M67" s="6">
        <v>4664</v>
      </c>
    </row>
    <row r="68" spans="3:13" ht="15.75" customHeight="1" x14ac:dyDescent="0.25">
      <c r="C68" s="1"/>
      <c r="I68" s="6" t="s">
        <v>17</v>
      </c>
      <c r="J68" s="7">
        <f t="shared" ca="1" si="0"/>
        <v>2</v>
      </c>
      <c r="K68" s="6">
        <v>823922</v>
      </c>
      <c r="L68" s="6">
        <v>2924</v>
      </c>
      <c r="M68" s="6">
        <v>3227</v>
      </c>
    </row>
    <row r="69" spans="3:13" ht="15.75" customHeight="1" x14ac:dyDescent="0.25">
      <c r="C69" s="1"/>
      <c r="I69" s="6" t="s">
        <v>17</v>
      </c>
      <c r="J69" s="7">
        <f t="shared" ca="1" si="0"/>
        <v>9</v>
      </c>
      <c r="K69" s="6">
        <v>932919</v>
      </c>
      <c r="L69" s="6">
        <v>3693</v>
      </c>
      <c r="M69" s="6">
        <v>3797</v>
      </c>
    </row>
    <row r="70" spans="3:13" ht="15.75" customHeight="1" x14ac:dyDescent="0.25">
      <c r="C70" s="1"/>
      <c r="I70" s="6" t="s">
        <v>17</v>
      </c>
      <c r="J70" s="7">
        <f t="shared" ca="1" si="0"/>
        <v>45</v>
      </c>
      <c r="K70" s="6">
        <v>849991</v>
      </c>
      <c r="L70" s="6">
        <v>3872</v>
      </c>
      <c r="M70" s="6">
        <v>3972</v>
      </c>
    </row>
    <row r="71" spans="3:13" ht="15.75" customHeight="1" x14ac:dyDescent="0.25">
      <c r="C71" s="1"/>
      <c r="I71" s="6" t="s">
        <v>17</v>
      </c>
      <c r="J71" s="7">
        <f t="shared" ca="1" si="0"/>
        <v>93</v>
      </c>
      <c r="K71" s="6">
        <v>848358</v>
      </c>
      <c r="L71" s="6">
        <v>3223</v>
      </c>
      <c r="M71" s="6">
        <v>3239</v>
      </c>
    </row>
    <row r="72" spans="3:13" ht="15.75" customHeight="1" x14ac:dyDescent="0.25">
      <c r="C72" s="1"/>
      <c r="I72" s="6" t="s">
        <v>17</v>
      </c>
      <c r="J72" s="7">
        <f t="shared" ca="1" si="0"/>
        <v>35</v>
      </c>
      <c r="K72" s="6">
        <v>811961</v>
      </c>
      <c r="L72" s="6">
        <v>3366</v>
      </c>
      <c r="M72" s="6">
        <v>3627</v>
      </c>
    </row>
    <row r="73" spans="3:13" ht="15.75" customHeight="1" x14ac:dyDescent="0.25">
      <c r="C73" s="1"/>
      <c r="I73" s="6" t="s">
        <v>17</v>
      </c>
      <c r="J73" s="7">
        <f t="shared" ca="1" si="0"/>
        <v>66</v>
      </c>
      <c r="K73" s="6">
        <v>894138</v>
      </c>
      <c r="L73" s="6">
        <v>3445</v>
      </c>
      <c r="M73" s="6">
        <v>3531</v>
      </c>
    </row>
    <row r="74" spans="3:13" ht="15.75" customHeight="1" x14ac:dyDescent="0.25">
      <c r="C74" s="1"/>
      <c r="I74" s="6" t="s">
        <v>17</v>
      </c>
      <c r="J74" s="7">
        <f t="shared" ca="1" si="0"/>
        <v>18</v>
      </c>
      <c r="K74" s="6">
        <v>871807</v>
      </c>
      <c r="L74" s="6">
        <v>3752</v>
      </c>
      <c r="M74" s="6">
        <v>4027</v>
      </c>
    </row>
    <row r="75" spans="3:13" ht="15.75" customHeight="1" x14ac:dyDescent="0.25">
      <c r="C75" s="1"/>
    </row>
    <row r="76" spans="3:13" ht="15.75" customHeight="1" x14ac:dyDescent="0.25">
      <c r="C76" s="1"/>
    </row>
    <row r="77" spans="3:13" ht="15.75" customHeight="1" x14ac:dyDescent="0.25">
      <c r="C77" s="1"/>
    </row>
    <row r="78" spans="3:13" ht="15.75" customHeight="1" x14ac:dyDescent="0.25">
      <c r="C78" s="1"/>
    </row>
    <row r="79" spans="3:13" ht="15.75" customHeight="1" x14ac:dyDescent="0.25">
      <c r="C79" s="1"/>
    </row>
    <row r="80" spans="3:1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mergeCells count="15">
    <mergeCell ref="A45:A53"/>
    <mergeCell ref="B55:D55"/>
    <mergeCell ref="C56:D56"/>
    <mergeCell ref="B1:G2"/>
    <mergeCell ref="I3:M3"/>
    <mergeCell ref="A4:A13"/>
    <mergeCell ref="B4:D4"/>
    <mergeCell ref="F4:G4"/>
    <mergeCell ref="F5:G5"/>
    <mergeCell ref="B15:F15"/>
    <mergeCell ref="A15:A23"/>
    <mergeCell ref="A25:A33"/>
    <mergeCell ref="B25:F25"/>
    <mergeCell ref="A35:A43"/>
    <mergeCell ref="B35:F3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</dc:creator>
  <cp:lastModifiedBy>ACER</cp:lastModifiedBy>
  <dcterms:created xsi:type="dcterms:W3CDTF">2020-04-26T14:14:22Z</dcterms:created>
  <dcterms:modified xsi:type="dcterms:W3CDTF">2022-05-17T16:06:54Z</dcterms:modified>
</cp:coreProperties>
</file>