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<sst xmlns="http://schemas.openxmlformats.org/spreadsheetml/2006/main" count="893" uniqueCount="85">
  <si>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</si>
  <si>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</si>
  <si>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</si>
  <si>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</si>
  <si>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</si>
  <si>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</si>
  <si>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</si>
  <si>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Cigna Basic Dental</t>
  </si>
  <si>
    <t>Cigna Basic Vision</t>
  </si>
  <si>
    <t>Cigna Medical</t>
  </si>
  <si>
    <t>Critical Illness</t>
  </si>
  <si>
    <t>Group LTD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</si>
  <si>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</si>
  <si>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</si>
  <si>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</si>
  <si>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</si>
  <si>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</si>
  <si>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</si>
  <si>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Agmark Transportation (7210)</t>
  </si>
  <si>
    <t>EE</t>
  </si>
  <si>
    <t>Acevedo, Eddie</t>
  </si>
  <si>
    <t>Babst, Hannah</t>
  </si>
  <si>
    <t>Bardge, Kenneth</t>
  </si>
  <si>
    <t>Betancourt, Alexander</t>
  </si>
  <si>
    <t>Brunni, Blair</t>
  </si>
  <si>
    <t>Cano, Omar</t>
  </si>
  <si>
    <t>Caraballo, Luis</t>
  </si>
  <si>
    <t>Carrasco, Ronald</t>
  </si>
  <si>
    <t>Curtis, Ulysses</t>
  </si>
  <si>
    <t>Dixon, Kitric</t>
  </si>
  <si>
    <t>Dykes, Timothy</t>
  </si>
  <si>
    <t>Flynn, Larry</t>
  </si>
  <si>
    <t>Gill, Kevin</t>
  </si>
  <si>
    <t>Gomez, Marko</t>
  </si>
  <si>
    <t>Hagemeyer, Evan</t>
  </si>
  <si>
    <t>Hall, Benjamin</t>
  </si>
  <si>
    <t>Harkless, Bradley</t>
  </si>
  <si>
    <t>Hayes, John</t>
  </si>
  <si>
    <t>Huckeba, Thomas</t>
  </si>
  <si>
    <t>Johnson, Tameika</t>
  </si>
  <si>
    <t>Posada, Henry</t>
  </si>
  <si>
    <t>Ramirez, Jabiel</t>
  </si>
  <si>
    <t>Ramos, Martin</t>
  </si>
  <si>
    <t>Rodriguez, Jaime</t>
  </si>
  <si>
    <t>Swartz, Samuel</t>
  </si>
  <si>
    <t>Swillis, Eddie</t>
  </si>
  <si>
    <t>Toups, John</t>
  </si>
  <si>
    <t>Valadez, Armando</t>
  </si>
  <si>
    <t>Williams, Anthony</t>
  </si>
  <si>
    <t>Winston, Edward</t>
  </si>
  <si>
    <t>Period</t>
  </si>
  <si>
    <t>Premium</t>
  </si>
  <si>
    <t>Provider Name</t>
  </si>
  <si>
    <t>Plan</t>
  </si>
  <si>
    <t>Coverage</t>
  </si>
  <si>
    <t>01/01/2024 - 01/31/2024</t>
  </si>
  <si>
    <t>Cigna</t>
  </si>
  <si>
    <t>Colonial Life</t>
  </si>
  <si>
    <t>Lincoln Financial Group</t>
  </si>
  <si>
    <t>Blue Cross Blue Shield of Tennessee</t>
  </si>
  <si>
    <t>Symetra Hospital Indemnity</t>
  </si>
  <si>
    <t>Cigna Dental</t>
  </si>
  <si>
    <t>Cigna Vision</t>
  </si>
  <si>
    <t>Cigna 20 Reduction Plan OAP 5500/11000</t>
  </si>
  <si>
    <t>Colonial Accident Plan</t>
  </si>
  <si>
    <t>Lincoln Standard Life 1x</t>
  </si>
  <si>
    <t>Lincoln Voluntary Short Term Disability</t>
  </si>
  <si>
    <t>Lincoln Long Term Disability</t>
  </si>
  <si>
    <t>BCBS Dental</t>
  </si>
  <si>
    <t>BCBS Vision</t>
  </si>
  <si>
    <t>BCBS 5 Load Plan 2500/5000 (S)</t>
  </si>
  <si>
    <t>Colonial Critical Illness</t>
  </si>
  <si>
    <t>Symetra Indemnity - Classic Plan</t>
  </si>
  <si>
    <t>Cigna 20 Reduction Plan OAP 2500/5000</t>
  </si>
  <si>
    <t>Symetra Indemnity - Premier Plan</t>
  </si>
  <si>
    <t>BCBS 5 Load Plan 5500/11000 (P)</t>
  </si>
  <si>
    <t>Cigna 20 Reduction Plan OAP 3300/6600</t>
  </si>
  <si>
    <t>Cigna 20 Reduction Plan OAP 3000/6000 PPO</t>
  </si>
  <si>
    <t>Symetra Indemnity - Basic Plan</t>
  </si>
  <si>
    <t>Employee</t>
  </si>
  <si>
    <t>Lincoln Standard Life</t>
  </si>
  <si>
    <t>Lincoln Employer Paid Long Term Disability</t>
  </si>
  <si>
    <t>Employee +1</t>
  </si>
  <si>
    <t>Employee + Family</t>
  </si>
  <si>
    <t>Agmark Transportation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</si>
</sst>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400482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1314882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21" totalsRowCount="1">
  <autoFilter ref="A8:C20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M39" totalsRowCount="1">
  <autoFilter ref="A8:M38"/>
  <tableColumns count="13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igna Basic Dental" totalsRowFunction="sum"/>
    <tableColumn id="7" name="Cigna Basic Vision" totalsRowFunction="sum"/>
    <tableColumn id="8" name="Cigna Medical" totalsRowFunction="sum"/>
    <tableColumn id="9" name="Critical Illness" totalsRowFunction="sum"/>
    <tableColumn id="10" name="Group LTD" totalsRowFunction="sum"/>
    <tableColumn id="11" name="Hospital Indemnity" totalsRowFunction="sum"/>
    <tableColumn id="12" name="Standard Life" totalsRowFunction="sum"/>
    <tableColumn id="13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168" totalsRowCount="1">
  <autoFilter ref="A8:F167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1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15</v>
      </c>
    </row>
    <row r="3" spans="1:4">
      <c r="D3" s="2" t="s">
        <v>16</v>
      </c>
    </row>
    <row r="4" spans="1:4">
      <c r="D4" s="2" t="s">
        <v>17</v>
      </c>
    </row>
    <row r="6" spans="1:4">
      <c r="A6" s="1" t="s">
        <v>18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196.23</v>
      </c>
      <c r="C9">
        <v>10</v>
      </c>
    </row>
    <row r="10" spans="1:4">
      <c r="A10" t="s">
        <v>4</v>
      </c>
      <c r="B10">
        <v>174.35</v>
      </c>
      <c r="C10">
        <v>4</v>
      </c>
    </row>
    <row r="11" spans="1:4">
      <c r="A11" t="s">
        <v>5</v>
      </c>
      <c r="B11">
        <v>22.11</v>
      </c>
      <c r="C11">
        <v>3</v>
      </c>
    </row>
    <row r="12" spans="1:4">
      <c r="A12" t="s">
        <v>6</v>
      </c>
      <c r="B12">
        <v>2668.22</v>
      </c>
      <c r="C12">
        <v>4</v>
      </c>
    </row>
    <row r="13" spans="1:4">
      <c r="A13" t="s">
        <v>7</v>
      </c>
      <c r="B13">
        <v>567.23</v>
      </c>
      <c r="C13">
        <v>16</v>
      </c>
    </row>
    <row r="14" spans="1:4">
      <c r="A14" t="s">
        <v>8</v>
      </c>
      <c r="B14">
        <v>144.85</v>
      </c>
      <c r="C14">
        <v>14</v>
      </c>
    </row>
    <row r="15" spans="1:4">
      <c r="A15" t="s">
        <v>9</v>
      </c>
      <c r="B15">
        <v>9133.92</v>
      </c>
      <c r="C15">
        <v>14</v>
      </c>
    </row>
    <row r="16" spans="1:4">
      <c r="A16" t="s">
        <v>10</v>
      </c>
      <c r="B16">
        <v>189.39</v>
      </c>
      <c r="C16">
        <v>8</v>
      </c>
    </row>
    <row r="17" spans="1:3">
      <c r="A17" t="s">
        <v>11</v>
      </c>
      <c r="B17">
        <v>556.79</v>
      </c>
      <c r="C17">
        <v>30</v>
      </c>
    </row>
    <row r="18" spans="1:3">
      <c r="A18" t="s">
        <v>12</v>
      </c>
      <c r="B18">
        <v>192.52</v>
      </c>
      <c r="C18">
        <v>9</v>
      </c>
    </row>
    <row r="19" spans="1:3">
      <c r="A19" t="s">
        <v>13</v>
      </c>
      <c r="B19">
        <v>198.65</v>
      </c>
      <c r="C19">
        <v>30</v>
      </c>
    </row>
    <row r="20" spans="1:3">
      <c r="A20" t="s">
        <v>14</v>
      </c>
      <c r="B20">
        <v>907.66</v>
      </c>
      <c r="C20">
        <v>17</v>
      </c>
    </row>
    <row r="21" spans="1:3">
      <c r="B21">
        <f>SUBTOTAL(109,[Amount])</f>
        <v>0</v>
      </c>
      <c r="C21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M39"/>
  <sheetViews>
    <sheetView workbookViewId="0"/>
  </sheetViews>
  <sheetFormatPr defaultRowHeight="15"/>
  <cols>
    <col min="1" max="1" width="26.7109375" customWidth="1"/>
    <col min="2" max="2" width="13.7109375" customWidth="1"/>
    <col min="3" max="4" width="22.7109375" customWidth="1"/>
    <col min="5" max="5" width="17.7109375" customWidth="1"/>
    <col min="6" max="7" width="23.7109375" customWidth="1"/>
    <col min="8" max="8" width="18.7109375" customWidth="1"/>
    <col min="9" max="9" width="21.7109375" customWidth="1"/>
    <col min="10" max="10" width="14.7109375" customWidth="1"/>
    <col min="11" max="11" width="23.7109375" customWidth="1"/>
    <col min="12" max="13" width="18.7109375" customWidth="1"/>
  </cols>
  <sheetData>
    <row r="2" spans="1:13">
      <c r="D2" s="1" t="s">
        <v>15</v>
      </c>
    </row>
    <row r="3" spans="1:13">
      <c r="D3" s="2" t="s">
        <v>16</v>
      </c>
    </row>
    <row r="4" spans="1:13">
      <c r="D4" s="2" t="s">
        <v>17</v>
      </c>
    </row>
    <row r="6" spans="1:13">
      <c r="A6" s="1" t="s">
        <v>18</v>
      </c>
    </row>
    <row r="8" spans="1:13">
      <c r="A8" t="s">
        <v>19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</row>
    <row r="9" spans="1:13">
      <c r="A9" t="s">
        <v>20</v>
      </c>
      <c r="B9">
        <v>16.19</v>
      </c>
      <c r="F9">
        <v>24.83</v>
      </c>
      <c r="G9">
        <v>7.37</v>
      </c>
      <c r="H9">
        <v>444.25</v>
      </c>
      <c r="J9">
        <v>17.59</v>
      </c>
      <c r="L9">
        <v>7</v>
      </c>
      <c r="M9">
        <v>44.31</v>
      </c>
    </row>
    <row r="10" spans="1:13">
      <c r="A10" t="s">
        <v>21</v>
      </c>
      <c r="B10">
        <v>16.19</v>
      </c>
      <c r="C10">
        <v>24.83</v>
      </c>
      <c r="D10">
        <v>7.37</v>
      </c>
      <c r="E10">
        <v>658.73</v>
      </c>
      <c r="I10">
        <v>4.01</v>
      </c>
      <c r="J10">
        <v>11.66</v>
      </c>
      <c r="K10">
        <v>17.23</v>
      </c>
      <c r="L10">
        <v>5.59</v>
      </c>
    </row>
    <row r="11" spans="1:13">
      <c r="A11" t="s">
        <v>22</v>
      </c>
      <c r="F11">
        <v>24.83</v>
      </c>
      <c r="H11">
        <v>745.53</v>
      </c>
      <c r="J11">
        <v>16.38</v>
      </c>
      <c r="K11">
        <v>23.73</v>
      </c>
      <c r="L11">
        <v>7</v>
      </c>
      <c r="M11">
        <v>51.09</v>
      </c>
    </row>
    <row r="12" spans="1:13">
      <c r="A12" t="s">
        <v>23</v>
      </c>
      <c r="B12">
        <v>16.19</v>
      </c>
      <c r="G12">
        <v>14.11</v>
      </c>
      <c r="H12">
        <v>444.25</v>
      </c>
      <c r="J12">
        <v>14.56</v>
      </c>
      <c r="L12">
        <v>7</v>
      </c>
      <c r="M12">
        <v>36.7</v>
      </c>
    </row>
    <row r="13" spans="1:13">
      <c r="A13" t="s">
        <v>24</v>
      </c>
      <c r="C13">
        <v>24.83</v>
      </c>
      <c r="D13">
        <v>7.37</v>
      </c>
      <c r="E13">
        <v>418.64</v>
      </c>
      <c r="J13">
        <v>13.8</v>
      </c>
      <c r="L13">
        <v>6.72</v>
      </c>
    </row>
    <row r="14" spans="1:13">
      <c r="A14" t="s">
        <v>25</v>
      </c>
      <c r="F14">
        <v>48.56</v>
      </c>
      <c r="J14">
        <v>29.19</v>
      </c>
      <c r="L14">
        <v>7</v>
      </c>
    </row>
    <row r="15" spans="1:13">
      <c r="A15" t="s">
        <v>26</v>
      </c>
      <c r="F15">
        <v>24.83</v>
      </c>
      <c r="G15">
        <v>7.37</v>
      </c>
      <c r="H15">
        <v>625.76</v>
      </c>
      <c r="J15">
        <v>18.2</v>
      </c>
      <c r="L15">
        <v>7</v>
      </c>
      <c r="M15">
        <v>45.59</v>
      </c>
    </row>
    <row r="16" spans="1:13">
      <c r="A16" t="s">
        <v>27</v>
      </c>
      <c r="J16">
        <v>17.59</v>
      </c>
      <c r="L16">
        <v>7</v>
      </c>
    </row>
    <row r="17" spans="1:13">
      <c r="A17" t="s">
        <v>28</v>
      </c>
      <c r="B17">
        <v>40.17</v>
      </c>
      <c r="F17">
        <v>99.86</v>
      </c>
      <c r="G17">
        <v>22.08</v>
      </c>
      <c r="J17">
        <v>21.23</v>
      </c>
      <c r="L17">
        <v>7</v>
      </c>
      <c r="M17">
        <v>53.17</v>
      </c>
    </row>
    <row r="18" spans="1:13">
      <c r="A18" t="s">
        <v>29</v>
      </c>
      <c r="B18">
        <v>16.19</v>
      </c>
      <c r="F18">
        <v>48.56</v>
      </c>
      <c r="G18">
        <v>14.11</v>
      </c>
      <c r="I18">
        <v>31.89</v>
      </c>
      <c r="J18">
        <v>21.23</v>
      </c>
      <c r="L18">
        <v>7</v>
      </c>
      <c r="M18">
        <v>66.02</v>
      </c>
    </row>
    <row r="19" spans="1:13">
      <c r="A19" t="s">
        <v>30</v>
      </c>
      <c r="B19">
        <v>16.19</v>
      </c>
      <c r="F19">
        <v>24.83</v>
      </c>
      <c r="G19">
        <v>7.37</v>
      </c>
      <c r="H19">
        <v>791.29</v>
      </c>
      <c r="I19">
        <v>31.89</v>
      </c>
      <c r="J19">
        <v>17.59</v>
      </c>
      <c r="K19">
        <v>23.73</v>
      </c>
      <c r="L19">
        <v>7</v>
      </c>
      <c r="M19">
        <v>55.01</v>
      </c>
    </row>
    <row r="20" spans="1:13">
      <c r="A20" t="s">
        <v>31</v>
      </c>
      <c r="J20">
        <v>16.38</v>
      </c>
      <c r="L20">
        <v>4.62</v>
      </c>
    </row>
    <row r="21" spans="1:13">
      <c r="A21" t="s">
        <v>32</v>
      </c>
      <c r="F21">
        <v>24.83</v>
      </c>
      <c r="G21">
        <v>7.37</v>
      </c>
      <c r="H21">
        <v>625.76</v>
      </c>
      <c r="I21">
        <v>17.1</v>
      </c>
      <c r="J21">
        <v>21.84</v>
      </c>
      <c r="K21">
        <v>17.23</v>
      </c>
      <c r="L21">
        <v>7</v>
      </c>
      <c r="M21">
        <v>55.08</v>
      </c>
    </row>
    <row r="22" spans="1:13">
      <c r="A22" t="s">
        <v>33</v>
      </c>
      <c r="B22">
        <v>16.19</v>
      </c>
      <c r="F22">
        <v>24.83</v>
      </c>
      <c r="G22">
        <v>7.37</v>
      </c>
      <c r="H22">
        <v>444.25</v>
      </c>
      <c r="J22">
        <v>15.17</v>
      </c>
      <c r="K22">
        <v>23.73</v>
      </c>
      <c r="L22">
        <v>7</v>
      </c>
    </row>
    <row r="23" spans="1:13">
      <c r="A23" t="s">
        <v>34</v>
      </c>
      <c r="E23">
        <v>1172.21</v>
      </c>
      <c r="J23">
        <v>26.26</v>
      </c>
      <c r="L23">
        <v>7</v>
      </c>
    </row>
    <row r="24" spans="1:13">
      <c r="A24" t="s">
        <v>35</v>
      </c>
      <c r="J24">
        <v>11.66</v>
      </c>
      <c r="L24">
        <v>5.59</v>
      </c>
    </row>
    <row r="25" spans="1:13">
      <c r="A25" t="s">
        <v>36</v>
      </c>
      <c r="J25">
        <v>14.56</v>
      </c>
      <c r="L25">
        <v>7</v>
      </c>
    </row>
    <row r="26" spans="1:13">
      <c r="A26" t="s">
        <v>37</v>
      </c>
      <c r="F26">
        <v>24.83</v>
      </c>
      <c r="G26">
        <v>7.37</v>
      </c>
      <c r="H26">
        <v>444.25</v>
      </c>
      <c r="J26">
        <v>15.77</v>
      </c>
      <c r="L26">
        <v>7</v>
      </c>
    </row>
    <row r="27" spans="1:13">
      <c r="A27" t="s">
        <v>38</v>
      </c>
      <c r="B27">
        <v>16.19</v>
      </c>
      <c r="F27">
        <v>24.83</v>
      </c>
      <c r="G27">
        <v>7.37</v>
      </c>
      <c r="H27">
        <v>625.76</v>
      </c>
      <c r="I27">
        <v>15.99</v>
      </c>
      <c r="J27">
        <v>15.77</v>
      </c>
      <c r="K27">
        <v>17.23</v>
      </c>
      <c r="L27">
        <v>7</v>
      </c>
      <c r="M27">
        <v>39.89</v>
      </c>
    </row>
    <row r="28" spans="1:13">
      <c r="A28" t="s">
        <v>39</v>
      </c>
      <c r="C28">
        <v>99.86</v>
      </c>
      <c r="J28">
        <v>16.92</v>
      </c>
      <c r="L28">
        <v>7</v>
      </c>
    </row>
    <row r="29" spans="1:13">
      <c r="A29" t="s">
        <v>40</v>
      </c>
      <c r="J29">
        <v>18.2</v>
      </c>
      <c r="L29">
        <v>3.51</v>
      </c>
      <c r="M29">
        <v>56.59</v>
      </c>
    </row>
    <row r="30" spans="1:13">
      <c r="A30" t="s">
        <v>41</v>
      </c>
      <c r="F30">
        <v>24.83</v>
      </c>
      <c r="H30">
        <v>625.76</v>
      </c>
      <c r="J30">
        <v>20.63</v>
      </c>
      <c r="L30">
        <v>7</v>
      </c>
      <c r="M30">
        <v>51.91</v>
      </c>
    </row>
    <row r="31" spans="1:13">
      <c r="A31" t="s">
        <v>42</v>
      </c>
      <c r="I31">
        <v>4.01</v>
      </c>
      <c r="J31">
        <v>21.23</v>
      </c>
      <c r="L31">
        <v>7</v>
      </c>
      <c r="M31">
        <v>53.17</v>
      </c>
    </row>
    <row r="32" spans="1:13">
      <c r="A32" t="s">
        <v>43</v>
      </c>
      <c r="B32">
        <v>26.54</v>
      </c>
      <c r="F32">
        <v>48.56</v>
      </c>
      <c r="G32">
        <v>14.11</v>
      </c>
      <c r="H32">
        <v>1314.06</v>
      </c>
      <c r="I32">
        <v>52.61</v>
      </c>
      <c r="J32">
        <v>22.45</v>
      </c>
      <c r="K32">
        <v>22.4</v>
      </c>
      <c r="L32">
        <v>7</v>
      </c>
      <c r="M32">
        <v>69.95999999999999</v>
      </c>
    </row>
    <row r="33" spans="1:13">
      <c r="A33" t="s">
        <v>44</v>
      </c>
      <c r="F33">
        <v>24.83</v>
      </c>
      <c r="G33">
        <v>7.37</v>
      </c>
      <c r="H33">
        <v>444.25</v>
      </c>
      <c r="J33">
        <v>18.81</v>
      </c>
      <c r="L33">
        <v>7</v>
      </c>
      <c r="M33">
        <v>47.47</v>
      </c>
    </row>
    <row r="34" spans="1:13">
      <c r="A34" t="s">
        <v>45</v>
      </c>
      <c r="J34">
        <v>16.99</v>
      </c>
      <c r="L34">
        <v>4.62</v>
      </c>
    </row>
    <row r="35" spans="1:13">
      <c r="A35" t="s">
        <v>46</v>
      </c>
      <c r="C35">
        <v>24.83</v>
      </c>
      <c r="D35">
        <v>7.37</v>
      </c>
      <c r="E35">
        <v>418.64</v>
      </c>
      <c r="J35">
        <v>25.42</v>
      </c>
      <c r="L35">
        <v>7</v>
      </c>
      <c r="M35">
        <v>63.94</v>
      </c>
    </row>
    <row r="36" spans="1:13">
      <c r="A36" t="s">
        <v>47</v>
      </c>
      <c r="J36">
        <v>19.67</v>
      </c>
      <c r="L36">
        <v>7</v>
      </c>
      <c r="M36">
        <v>49.38</v>
      </c>
    </row>
    <row r="37" spans="1:13">
      <c r="A37" t="s">
        <v>48</v>
      </c>
      <c r="F37">
        <v>24.83</v>
      </c>
      <c r="G37">
        <v>7.37</v>
      </c>
      <c r="H37">
        <v>625.76</v>
      </c>
      <c r="J37">
        <v>18.2</v>
      </c>
      <c r="K37">
        <v>10.51</v>
      </c>
      <c r="L37">
        <v>7</v>
      </c>
    </row>
    <row r="38" spans="1:13">
      <c r="A38" t="s">
        <v>49</v>
      </c>
      <c r="B38">
        <v>16.19</v>
      </c>
      <c r="F38">
        <v>48.56</v>
      </c>
      <c r="G38">
        <v>14.11</v>
      </c>
      <c r="H38">
        <v>932.99</v>
      </c>
      <c r="I38">
        <v>31.89</v>
      </c>
      <c r="J38">
        <v>21.84</v>
      </c>
      <c r="K38">
        <v>36.73</v>
      </c>
      <c r="L38">
        <v>7</v>
      </c>
      <c r="M38">
        <v>68.38</v>
      </c>
    </row>
    <row r="39" spans="1:13">
      <c r="B39">
        <f>SUBTOTAL(109,[Accident])</f>
        <v>0</v>
      </c>
      <c r="C39">
        <f>SUBTOTAL(109,[BCBS Basic Dental])</f>
        <v>0</v>
      </c>
      <c r="D39">
        <f>SUBTOTAL(109,[BCBS Basic Vision])</f>
        <v>0</v>
      </c>
      <c r="E39">
        <f>SUBTOTAL(109,[BCBS Medical])</f>
        <v>0</v>
      </c>
      <c r="F39">
        <f>SUBTOTAL(109,[Cigna Basic Dental])</f>
        <v>0</v>
      </c>
      <c r="G39">
        <f>SUBTOTAL(109,[Cigna Basic Vision])</f>
        <v>0</v>
      </c>
      <c r="H39">
        <f>SUBTOTAL(109,[Cigna Medical])</f>
        <v>0</v>
      </c>
      <c r="I39">
        <f>SUBTOTAL(109,[Critical Illness])</f>
        <v>0</v>
      </c>
      <c r="J39">
        <f>SUBTOTAL(109,[Group LTD])</f>
        <v>0</v>
      </c>
      <c r="K39">
        <f>SUBTOTAL(109,[Hospital Indemnity])</f>
        <v>0</v>
      </c>
      <c r="L39">
        <f>SUBTOTAL(109,[Standard Life])</f>
        <v>0</v>
      </c>
      <c r="M39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168"/>
  <sheetViews>
    <sheetView workbookViewId="0"/>
  </sheetViews>
  <sheetFormatPr defaultRowHeight="15"/>
  <cols>
    <col min="1" max="1" width="26.7109375" customWidth="1"/>
    <col min="2" max="2" width="28.7109375" customWidth="1"/>
    <col min="3" max="3" width="12.7109375" customWidth="1"/>
    <col min="4" max="4" width="40.7109375" customWidth="1"/>
    <col min="5" max="5" width="46.7109375" customWidth="1"/>
    <col min="6" max="6" width="47.7109375" customWidth="1"/>
  </cols>
  <sheetData>
    <row r="2" spans="1:6">
      <c r="D2" s="1" t="s">
        <v>84</v>
      </c>
    </row>
    <row r="3" spans="1:6">
      <c r="D3" s="2" t="s">
        <v>16</v>
      </c>
    </row>
    <row r="4" spans="1:6">
      <c r="D4" s="2" t="s">
        <v>17</v>
      </c>
    </row>
    <row r="6" spans="1:6">
      <c r="A6" s="1" t="s">
        <v>18</v>
      </c>
    </row>
    <row r="8" spans="1:6">
      <c r="A8" t="s">
        <v>19</v>
      </c>
      <c r="B8" t="s">
        <v>50</v>
      </c>
      <c r="C8" t="s">
        <v>51</v>
      </c>
      <c r="D8" t="s">
        <v>52</v>
      </c>
      <c r="E8" t="s">
        <v>53</v>
      </c>
      <c r="F8" t="s">
        <v>54</v>
      </c>
    </row>
    <row r="9" spans="1:6">
      <c r="A9" t="s">
        <v>20</v>
      </c>
      <c r="B9" t="s">
        <v>55</v>
      </c>
      <c r="C9">
        <v>24.83</v>
      </c>
      <c r="D9" t="s">
        <v>56</v>
      </c>
      <c r="E9" t="s">
        <v>61</v>
      </c>
      <c r="F9" t="s">
        <v>79</v>
      </c>
    </row>
    <row r="10" spans="1:6">
      <c r="A10" t="s">
        <v>20</v>
      </c>
      <c r="B10" t="s">
        <v>55</v>
      </c>
      <c r="C10">
        <v>7.37</v>
      </c>
      <c r="D10" t="s">
        <v>56</v>
      </c>
      <c r="E10" t="s">
        <v>62</v>
      </c>
      <c r="F10" t="s">
        <v>79</v>
      </c>
    </row>
    <row r="11" spans="1:6">
      <c r="A11" t="s">
        <v>20</v>
      </c>
      <c r="B11" t="s">
        <v>55</v>
      </c>
      <c r="C11">
        <v>444.25</v>
      </c>
      <c r="D11" t="s">
        <v>56</v>
      </c>
      <c r="E11" t="s">
        <v>63</v>
      </c>
      <c r="F11" t="s">
        <v>79</v>
      </c>
    </row>
    <row r="12" spans="1:6">
      <c r="A12" t="s">
        <v>20</v>
      </c>
      <c r="B12" t="s">
        <v>55</v>
      </c>
      <c r="C12">
        <v>16.19</v>
      </c>
      <c r="D12" t="s">
        <v>57</v>
      </c>
      <c r="E12" t="s">
        <v>64</v>
      </c>
      <c r="F12" t="s">
        <v>79</v>
      </c>
    </row>
    <row r="13" spans="1:6">
      <c r="A13" t="s">
        <v>20</v>
      </c>
      <c r="B13" t="s">
        <v>55</v>
      </c>
      <c r="C13">
        <v>7</v>
      </c>
      <c r="D13" t="s">
        <v>58</v>
      </c>
      <c r="E13" t="s">
        <v>65</v>
      </c>
      <c r="F13" t="s">
        <v>80</v>
      </c>
    </row>
    <row r="14" spans="1:6">
      <c r="A14" t="s">
        <v>20</v>
      </c>
      <c r="B14" t="s">
        <v>55</v>
      </c>
      <c r="C14">
        <v>44.31</v>
      </c>
      <c r="D14" t="s">
        <v>58</v>
      </c>
      <c r="E14" t="s">
        <v>66</v>
      </c>
      <c r="F14" t="s">
        <v>66</v>
      </c>
    </row>
    <row r="15" spans="1:6">
      <c r="A15" t="s">
        <v>20</v>
      </c>
      <c r="B15" t="s">
        <v>55</v>
      </c>
      <c r="C15">
        <v>17.59</v>
      </c>
      <c r="D15" t="s">
        <v>58</v>
      </c>
      <c r="E15" t="s">
        <v>67</v>
      </c>
      <c r="F15" t="s">
        <v>81</v>
      </c>
    </row>
    <row r="16" spans="1:6">
      <c r="A16" t="s">
        <v>21</v>
      </c>
      <c r="B16" t="s">
        <v>55</v>
      </c>
      <c r="C16">
        <v>24.83</v>
      </c>
      <c r="D16" t="s">
        <v>59</v>
      </c>
      <c r="E16" t="s">
        <v>68</v>
      </c>
      <c r="F16" t="s">
        <v>79</v>
      </c>
    </row>
    <row r="17" spans="1:6">
      <c r="A17" t="s">
        <v>21</v>
      </c>
      <c r="B17" t="s">
        <v>55</v>
      </c>
      <c r="C17">
        <v>7.37</v>
      </c>
      <c r="D17" t="s">
        <v>59</v>
      </c>
      <c r="E17" t="s">
        <v>69</v>
      </c>
      <c r="F17" t="s">
        <v>79</v>
      </c>
    </row>
    <row r="18" spans="1:6">
      <c r="A18" t="s">
        <v>21</v>
      </c>
      <c r="B18" t="s">
        <v>55</v>
      </c>
      <c r="C18">
        <v>658.73</v>
      </c>
      <c r="D18" t="s">
        <v>59</v>
      </c>
      <c r="E18" t="s">
        <v>70</v>
      </c>
      <c r="F18" t="s">
        <v>79</v>
      </c>
    </row>
    <row r="19" spans="1:6">
      <c r="A19" t="s">
        <v>21</v>
      </c>
      <c r="B19" t="s">
        <v>55</v>
      </c>
      <c r="C19">
        <v>16.19</v>
      </c>
      <c r="D19" t="s">
        <v>57</v>
      </c>
      <c r="E19" t="s">
        <v>64</v>
      </c>
      <c r="F19" t="s">
        <v>79</v>
      </c>
    </row>
    <row r="20" spans="1:6">
      <c r="A20" t="s">
        <v>21</v>
      </c>
      <c r="B20" t="s">
        <v>55</v>
      </c>
      <c r="C20">
        <v>4.01</v>
      </c>
      <c r="D20" t="s">
        <v>57</v>
      </c>
      <c r="E20" t="s">
        <v>71</v>
      </c>
      <c r="F20" t="s">
        <v>79</v>
      </c>
    </row>
    <row r="21" spans="1:6">
      <c r="A21" t="s">
        <v>21</v>
      </c>
      <c r="B21" t="s">
        <v>55</v>
      </c>
      <c r="C21">
        <v>5.59</v>
      </c>
      <c r="D21" t="s">
        <v>58</v>
      </c>
      <c r="E21" t="s">
        <v>65</v>
      </c>
      <c r="F21" t="s">
        <v>80</v>
      </c>
    </row>
    <row r="22" spans="1:6">
      <c r="A22" t="s">
        <v>21</v>
      </c>
      <c r="B22" t="s">
        <v>55</v>
      </c>
      <c r="C22">
        <v>11.66</v>
      </c>
      <c r="D22" t="s">
        <v>58</v>
      </c>
      <c r="E22" t="s">
        <v>67</v>
      </c>
      <c r="F22" t="s">
        <v>81</v>
      </c>
    </row>
    <row r="23" spans="1:6">
      <c r="A23" t="s">
        <v>21</v>
      </c>
      <c r="B23" t="s">
        <v>55</v>
      </c>
      <c r="C23">
        <v>17.23</v>
      </c>
      <c r="D23" t="s">
        <v>60</v>
      </c>
      <c r="E23" t="s">
        <v>72</v>
      </c>
      <c r="F23" t="s">
        <v>79</v>
      </c>
    </row>
    <row r="24" spans="1:6">
      <c r="A24" t="s">
        <v>22</v>
      </c>
      <c r="B24" t="s">
        <v>55</v>
      </c>
      <c r="C24">
        <v>24.83</v>
      </c>
      <c r="D24" t="s">
        <v>56</v>
      </c>
      <c r="E24" t="s">
        <v>61</v>
      </c>
      <c r="F24" t="s">
        <v>79</v>
      </c>
    </row>
    <row r="25" spans="1:6">
      <c r="A25" t="s">
        <v>22</v>
      </c>
      <c r="B25" t="s">
        <v>55</v>
      </c>
      <c r="C25">
        <v>745.53</v>
      </c>
      <c r="D25" t="s">
        <v>56</v>
      </c>
      <c r="E25" t="s">
        <v>73</v>
      </c>
      <c r="F25" t="s">
        <v>79</v>
      </c>
    </row>
    <row r="26" spans="1:6">
      <c r="A26" t="s">
        <v>22</v>
      </c>
      <c r="B26" t="s">
        <v>55</v>
      </c>
      <c r="C26">
        <v>7</v>
      </c>
      <c r="D26" t="s">
        <v>58</v>
      </c>
      <c r="E26" t="s">
        <v>65</v>
      </c>
      <c r="F26" t="s">
        <v>80</v>
      </c>
    </row>
    <row r="27" spans="1:6">
      <c r="A27" t="s">
        <v>22</v>
      </c>
      <c r="B27" t="s">
        <v>55</v>
      </c>
      <c r="C27">
        <v>51.09</v>
      </c>
      <c r="D27" t="s">
        <v>58</v>
      </c>
      <c r="E27" t="s">
        <v>66</v>
      </c>
      <c r="F27" t="s">
        <v>66</v>
      </c>
    </row>
    <row r="28" spans="1:6">
      <c r="A28" t="s">
        <v>22</v>
      </c>
      <c r="B28" t="s">
        <v>55</v>
      </c>
      <c r="C28">
        <v>16.38</v>
      </c>
      <c r="D28" t="s">
        <v>58</v>
      </c>
      <c r="E28" t="s">
        <v>67</v>
      </c>
      <c r="F28" t="s">
        <v>81</v>
      </c>
    </row>
    <row r="29" spans="1:6">
      <c r="A29" t="s">
        <v>22</v>
      </c>
      <c r="B29" t="s">
        <v>55</v>
      </c>
      <c r="C29">
        <v>23.73</v>
      </c>
      <c r="D29" t="s">
        <v>60</v>
      </c>
      <c r="E29" t="s">
        <v>74</v>
      </c>
      <c r="F29" t="s">
        <v>79</v>
      </c>
    </row>
    <row r="30" spans="1:6">
      <c r="A30" t="s">
        <v>23</v>
      </c>
      <c r="B30" t="s">
        <v>55</v>
      </c>
      <c r="C30">
        <v>14.11</v>
      </c>
      <c r="D30" t="s">
        <v>56</v>
      </c>
      <c r="E30" t="s">
        <v>62</v>
      </c>
      <c r="F30" t="s">
        <v>82</v>
      </c>
    </row>
    <row r="31" spans="1:6">
      <c r="A31" t="s">
        <v>23</v>
      </c>
      <c r="B31" t="s">
        <v>55</v>
      </c>
      <c r="C31">
        <v>444.25</v>
      </c>
      <c r="D31" t="s">
        <v>56</v>
      </c>
      <c r="E31" t="s">
        <v>63</v>
      </c>
      <c r="F31" t="s">
        <v>79</v>
      </c>
    </row>
    <row r="32" spans="1:6">
      <c r="A32" t="s">
        <v>23</v>
      </c>
      <c r="B32" t="s">
        <v>55</v>
      </c>
      <c r="C32">
        <v>16.19</v>
      </c>
      <c r="D32" t="s">
        <v>57</v>
      </c>
      <c r="E32" t="s">
        <v>64</v>
      </c>
      <c r="F32" t="s">
        <v>79</v>
      </c>
    </row>
    <row r="33" spans="1:6">
      <c r="A33" t="s">
        <v>23</v>
      </c>
      <c r="B33" t="s">
        <v>55</v>
      </c>
      <c r="C33">
        <v>7</v>
      </c>
      <c r="D33" t="s">
        <v>58</v>
      </c>
      <c r="E33" t="s">
        <v>65</v>
      </c>
      <c r="F33" t="s">
        <v>80</v>
      </c>
    </row>
    <row r="34" spans="1:6">
      <c r="A34" t="s">
        <v>23</v>
      </c>
      <c r="B34" t="s">
        <v>55</v>
      </c>
      <c r="C34">
        <v>36.7</v>
      </c>
      <c r="D34" t="s">
        <v>58</v>
      </c>
      <c r="E34" t="s">
        <v>66</v>
      </c>
      <c r="F34" t="s">
        <v>66</v>
      </c>
    </row>
    <row r="35" spans="1:6">
      <c r="A35" t="s">
        <v>23</v>
      </c>
      <c r="B35" t="s">
        <v>55</v>
      </c>
      <c r="C35">
        <v>14.56</v>
      </c>
      <c r="D35" t="s">
        <v>58</v>
      </c>
      <c r="E35" t="s">
        <v>67</v>
      </c>
      <c r="F35" t="s">
        <v>81</v>
      </c>
    </row>
    <row r="36" spans="1:6">
      <c r="A36" t="s">
        <v>24</v>
      </c>
      <c r="B36" t="s">
        <v>55</v>
      </c>
      <c r="C36">
        <v>24.83</v>
      </c>
      <c r="D36" t="s">
        <v>59</v>
      </c>
      <c r="E36" t="s">
        <v>68</v>
      </c>
      <c r="F36" t="s">
        <v>79</v>
      </c>
    </row>
    <row r="37" spans="1:6">
      <c r="A37" t="s">
        <v>24</v>
      </c>
      <c r="B37" t="s">
        <v>55</v>
      </c>
      <c r="C37">
        <v>7.37</v>
      </c>
      <c r="D37" t="s">
        <v>59</v>
      </c>
      <c r="E37" t="s">
        <v>69</v>
      </c>
      <c r="F37" t="s">
        <v>79</v>
      </c>
    </row>
    <row r="38" spans="1:6">
      <c r="A38" t="s">
        <v>24</v>
      </c>
      <c r="B38" t="s">
        <v>55</v>
      </c>
      <c r="C38">
        <v>418.64</v>
      </c>
      <c r="D38" t="s">
        <v>59</v>
      </c>
      <c r="E38" t="s">
        <v>75</v>
      </c>
      <c r="F38" t="s">
        <v>79</v>
      </c>
    </row>
    <row r="39" spans="1:6">
      <c r="A39" t="s">
        <v>24</v>
      </c>
      <c r="B39" t="s">
        <v>55</v>
      </c>
      <c r="C39">
        <v>6.72</v>
      </c>
      <c r="D39" t="s">
        <v>58</v>
      </c>
      <c r="E39" t="s">
        <v>65</v>
      </c>
      <c r="F39" t="s">
        <v>80</v>
      </c>
    </row>
    <row r="40" spans="1:6">
      <c r="A40" t="s">
        <v>24</v>
      </c>
      <c r="B40" t="s">
        <v>55</v>
      </c>
      <c r="C40">
        <v>13.8</v>
      </c>
      <c r="D40" t="s">
        <v>58</v>
      </c>
      <c r="E40" t="s">
        <v>67</v>
      </c>
      <c r="F40" t="s">
        <v>81</v>
      </c>
    </row>
    <row r="41" spans="1:6">
      <c r="A41" t="s">
        <v>25</v>
      </c>
      <c r="B41" t="s">
        <v>55</v>
      </c>
      <c r="C41">
        <v>48.56</v>
      </c>
      <c r="D41" t="s">
        <v>56</v>
      </c>
      <c r="E41" t="s">
        <v>61</v>
      </c>
      <c r="F41" t="s">
        <v>82</v>
      </c>
    </row>
    <row r="42" spans="1:6">
      <c r="A42" t="s">
        <v>25</v>
      </c>
      <c r="B42" t="s">
        <v>55</v>
      </c>
      <c r="C42">
        <v>7</v>
      </c>
      <c r="D42" t="s">
        <v>58</v>
      </c>
      <c r="E42" t="s">
        <v>65</v>
      </c>
      <c r="F42" t="s">
        <v>80</v>
      </c>
    </row>
    <row r="43" spans="1:6">
      <c r="A43" t="s">
        <v>25</v>
      </c>
      <c r="B43" t="s">
        <v>55</v>
      </c>
      <c r="C43">
        <v>29.19</v>
      </c>
      <c r="D43" t="s">
        <v>58</v>
      </c>
      <c r="E43" t="s">
        <v>67</v>
      </c>
      <c r="F43" t="s">
        <v>81</v>
      </c>
    </row>
    <row r="44" spans="1:6">
      <c r="A44" t="s">
        <v>26</v>
      </c>
      <c r="B44" t="s">
        <v>55</v>
      </c>
      <c r="C44">
        <v>625.76</v>
      </c>
      <c r="D44" t="s">
        <v>56</v>
      </c>
      <c r="E44" t="s">
        <v>76</v>
      </c>
      <c r="F44" t="s">
        <v>79</v>
      </c>
    </row>
    <row r="45" spans="1:6">
      <c r="A45" t="s">
        <v>26</v>
      </c>
      <c r="B45" t="s">
        <v>55</v>
      </c>
      <c r="C45">
        <v>24.83</v>
      </c>
      <c r="D45" t="s">
        <v>56</v>
      </c>
      <c r="E45" t="s">
        <v>61</v>
      </c>
      <c r="F45" t="s">
        <v>79</v>
      </c>
    </row>
    <row r="46" spans="1:6">
      <c r="A46" t="s">
        <v>26</v>
      </c>
      <c r="B46" t="s">
        <v>55</v>
      </c>
      <c r="C46">
        <v>7.37</v>
      </c>
      <c r="D46" t="s">
        <v>56</v>
      </c>
      <c r="E46" t="s">
        <v>62</v>
      </c>
      <c r="F46" t="s">
        <v>79</v>
      </c>
    </row>
    <row r="47" spans="1:6">
      <c r="A47" t="s">
        <v>26</v>
      </c>
      <c r="B47" t="s">
        <v>55</v>
      </c>
      <c r="C47">
        <v>7</v>
      </c>
      <c r="D47" t="s">
        <v>58</v>
      </c>
      <c r="E47" t="s">
        <v>65</v>
      </c>
      <c r="F47" t="s">
        <v>80</v>
      </c>
    </row>
    <row r="48" spans="1:6">
      <c r="A48" t="s">
        <v>26</v>
      </c>
      <c r="B48" t="s">
        <v>55</v>
      </c>
      <c r="C48">
        <v>45.59</v>
      </c>
      <c r="D48" t="s">
        <v>58</v>
      </c>
      <c r="E48" t="s">
        <v>66</v>
      </c>
      <c r="F48" t="s">
        <v>66</v>
      </c>
    </row>
    <row r="49" spans="1:6">
      <c r="A49" t="s">
        <v>26</v>
      </c>
      <c r="B49" t="s">
        <v>55</v>
      </c>
      <c r="C49">
        <v>18.2</v>
      </c>
      <c r="D49" t="s">
        <v>58</v>
      </c>
      <c r="E49" t="s">
        <v>67</v>
      </c>
      <c r="F49" t="s">
        <v>81</v>
      </c>
    </row>
    <row r="50" spans="1:6">
      <c r="A50" t="s">
        <v>27</v>
      </c>
      <c r="B50" t="s">
        <v>55</v>
      </c>
      <c r="C50">
        <v>7</v>
      </c>
      <c r="D50" t="s">
        <v>58</v>
      </c>
      <c r="E50" t="s">
        <v>65</v>
      </c>
      <c r="F50" t="s">
        <v>80</v>
      </c>
    </row>
    <row r="51" spans="1:6">
      <c r="A51" t="s">
        <v>27</v>
      </c>
      <c r="B51" t="s">
        <v>55</v>
      </c>
      <c r="C51">
        <v>17.59</v>
      </c>
      <c r="D51" t="s">
        <v>58</v>
      </c>
      <c r="E51" t="s">
        <v>67</v>
      </c>
      <c r="F51" t="s">
        <v>81</v>
      </c>
    </row>
    <row r="52" spans="1:6">
      <c r="A52" t="s">
        <v>28</v>
      </c>
      <c r="B52" t="s">
        <v>55</v>
      </c>
      <c r="C52">
        <v>99.86</v>
      </c>
      <c r="D52" t="s">
        <v>56</v>
      </c>
      <c r="E52" t="s">
        <v>61</v>
      </c>
      <c r="F52" t="s">
        <v>83</v>
      </c>
    </row>
    <row r="53" spans="1:6">
      <c r="A53" t="s">
        <v>28</v>
      </c>
      <c r="B53" t="s">
        <v>55</v>
      </c>
      <c r="C53">
        <v>22.08</v>
      </c>
      <c r="D53" t="s">
        <v>56</v>
      </c>
      <c r="E53" t="s">
        <v>62</v>
      </c>
      <c r="F53" t="s">
        <v>83</v>
      </c>
    </row>
    <row r="54" spans="1:6">
      <c r="A54" t="s">
        <v>28</v>
      </c>
      <c r="B54" t="s">
        <v>55</v>
      </c>
      <c r="C54">
        <v>40.17</v>
      </c>
      <c r="D54" t="s">
        <v>57</v>
      </c>
      <c r="E54" t="s">
        <v>64</v>
      </c>
      <c r="F54" t="s">
        <v>83</v>
      </c>
    </row>
    <row r="55" spans="1:6">
      <c r="A55" t="s">
        <v>28</v>
      </c>
      <c r="B55" t="s">
        <v>55</v>
      </c>
      <c r="C55">
        <v>7</v>
      </c>
      <c r="D55" t="s">
        <v>58</v>
      </c>
      <c r="E55" t="s">
        <v>65</v>
      </c>
      <c r="F55" t="s">
        <v>80</v>
      </c>
    </row>
    <row r="56" spans="1:6">
      <c r="A56" t="s">
        <v>28</v>
      </c>
      <c r="B56" t="s">
        <v>55</v>
      </c>
      <c r="C56">
        <v>53.17</v>
      </c>
      <c r="D56" t="s">
        <v>58</v>
      </c>
      <c r="E56" t="s">
        <v>66</v>
      </c>
      <c r="F56" t="s">
        <v>66</v>
      </c>
    </row>
    <row r="57" spans="1:6">
      <c r="A57" t="s">
        <v>28</v>
      </c>
      <c r="B57" t="s">
        <v>55</v>
      </c>
      <c r="C57">
        <v>21.23</v>
      </c>
      <c r="D57" t="s">
        <v>58</v>
      </c>
      <c r="E57" t="s">
        <v>67</v>
      </c>
      <c r="F57" t="s">
        <v>81</v>
      </c>
    </row>
    <row r="58" spans="1:6">
      <c r="A58" t="s">
        <v>29</v>
      </c>
      <c r="B58" t="s">
        <v>55</v>
      </c>
      <c r="C58">
        <v>48.56</v>
      </c>
      <c r="D58" t="s">
        <v>56</v>
      </c>
      <c r="E58" t="s">
        <v>61</v>
      </c>
      <c r="F58" t="s">
        <v>82</v>
      </c>
    </row>
    <row r="59" spans="1:6">
      <c r="A59" t="s">
        <v>29</v>
      </c>
      <c r="B59" t="s">
        <v>55</v>
      </c>
      <c r="C59">
        <v>14.11</v>
      </c>
      <c r="D59" t="s">
        <v>56</v>
      </c>
      <c r="E59" t="s">
        <v>62</v>
      </c>
      <c r="F59" t="s">
        <v>82</v>
      </c>
    </row>
    <row r="60" spans="1:6">
      <c r="A60" t="s">
        <v>29</v>
      </c>
      <c r="B60" t="s">
        <v>55</v>
      </c>
      <c r="C60">
        <v>16.19</v>
      </c>
      <c r="D60" t="s">
        <v>57</v>
      </c>
      <c r="E60" t="s">
        <v>64</v>
      </c>
      <c r="F60" t="s">
        <v>79</v>
      </c>
    </row>
    <row r="61" spans="1:6">
      <c r="A61" t="s">
        <v>29</v>
      </c>
      <c r="B61" t="s">
        <v>55</v>
      </c>
      <c r="C61">
        <v>31.89</v>
      </c>
      <c r="D61" t="s">
        <v>57</v>
      </c>
      <c r="E61" t="s">
        <v>71</v>
      </c>
      <c r="F61" t="s">
        <v>79</v>
      </c>
    </row>
    <row r="62" spans="1:6">
      <c r="A62" t="s">
        <v>29</v>
      </c>
      <c r="B62" t="s">
        <v>55</v>
      </c>
      <c r="C62">
        <v>7</v>
      </c>
      <c r="D62" t="s">
        <v>58</v>
      </c>
      <c r="E62" t="s">
        <v>65</v>
      </c>
      <c r="F62" t="s">
        <v>80</v>
      </c>
    </row>
    <row r="63" spans="1:6">
      <c r="A63" t="s">
        <v>29</v>
      </c>
      <c r="B63" t="s">
        <v>55</v>
      </c>
      <c r="C63">
        <v>66.02</v>
      </c>
      <c r="D63" t="s">
        <v>58</v>
      </c>
      <c r="E63" t="s">
        <v>66</v>
      </c>
      <c r="F63" t="s">
        <v>66</v>
      </c>
    </row>
    <row r="64" spans="1:6">
      <c r="A64" t="s">
        <v>29</v>
      </c>
      <c r="B64" t="s">
        <v>55</v>
      </c>
      <c r="C64">
        <v>21.23</v>
      </c>
      <c r="D64" t="s">
        <v>58</v>
      </c>
      <c r="E64" t="s">
        <v>67</v>
      </c>
      <c r="F64" t="s">
        <v>81</v>
      </c>
    </row>
    <row r="65" spans="1:6">
      <c r="A65" t="s">
        <v>30</v>
      </c>
      <c r="B65" t="s">
        <v>55</v>
      </c>
      <c r="C65">
        <v>24.83</v>
      </c>
      <c r="D65" t="s">
        <v>56</v>
      </c>
      <c r="E65" t="s">
        <v>61</v>
      </c>
      <c r="F65" t="s">
        <v>79</v>
      </c>
    </row>
    <row r="66" spans="1:6">
      <c r="A66" t="s">
        <v>30</v>
      </c>
      <c r="B66" t="s">
        <v>55</v>
      </c>
      <c r="C66">
        <v>7.37</v>
      </c>
      <c r="D66" t="s">
        <v>56</v>
      </c>
      <c r="E66" t="s">
        <v>62</v>
      </c>
      <c r="F66" t="s">
        <v>79</v>
      </c>
    </row>
    <row r="67" spans="1:6">
      <c r="A67" t="s">
        <v>30</v>
      </c>
      <c r="B67" t="s">
        <v>55</v>
      </c>
      <c r="C67">
        <v>791.29</v>
      </c>
      <c r="D67" t="s">
        <v>56</v>
      </c>
      <c r="E67" t="s">
        <v>77</v>
      </c>
      <c r="F67" t="s">
        <v>79</v>
      </c>
    </row>
    <row r="68" spans="1:6">
      <c r="A68" t="s">
        <v>30</v>
      </c>
      <c r="B68" t="s">
        <v>55</v>
      </c>
      <c r="C68">
        <v>16.19</v>
      </c>
      <c r="D68" t="s">
        <v>57</v>
      </c>
      <c r="E68" t="s">
        <v>64</v>
      </c>
      <c r="F68" t="s">
        <v>79</v>
      </c>
    </row>
    <row r="69" spans="1:6">
      <c r="A69" t="s">
        <v>30</v>
      </c>
      <c r="B69" t="s">
        <v>55</v>
      </c>
      <c r="C69">
        <v>31.89</v>
      </c>
      <c r="D69" t="s">
        <v>57</v>
      </c>
      <c r="E69" t="s">
        <v>71</v>
      </c>
      <c r="F69" t="s">
        <v>79</v>
      </c>
    </row>
    <row r="70" spans="1:6">
      <c r="A70" t="s">
        <v>30</v>
      </c>
      <c r="B70" t="s">
        <v>55</v>
      </c>
      <c r="C70">
        <v>7</v>
      </c>
      <c r="D70" t="s">
        <v>58</v>
      </c>
      <c r="E70" t="s">
        <v>65</v>
      </c>
      <c r="F70" t="s">
        <v>80</v>
      </c>
    </row>
    <row r="71" spans="1:6">
      <c r="A71" t="s">
        <v>30</v>
      </c>
      <c r="B71" t="s">
        <v>55</v>
      </c>
      <c r="C71">
        <v>55.01</v>
      </c>
      <c r="D71" t="s">
        <v>58</v>
      </c>
      <c r="E71" t="s">
        <v>66</v>
      </c>
      <c r="F71" t="s">
        <v>66</v>
      </c>
    </row>
    <row r="72" spans="1:6">
      <c r="A72" t="s">
        <v>30</v>
      </c>
      <c r="B72" t="s">
        <v>55</v>
      </c>
      <c r="C72">
        <v>17.59</v>
      </c>
      <c r="D72" t="s">
        <v>58</v>
      </c>
      <c r="E72" t="s">
        <v>67</v>
      </c>
      <c r="F72" t="s">
        <v>81</v>
      </c>
    </row>
    <row r="73" spans="1:6">
      <c r="A73" t="s">
        <v>30</v>
      </c>
      <c r="B73" t="s">
        <v>55</v>
      </c>
      <c r="C73">
        <v>23.73</v>
      </c>
      <c r="D73" t="s">
        <v>60</v>
      </c>
      <c r="E73" t="s">
        <v>74</v>
      </c>
      <c r="F73" t="s">
        <v>79</v>
      </c>
    </row>
    <row r="74" spans="1:6">
      <c r="A74" t="s">
        <v>31</v>
      </c>
      <c r="B74" t="s">
        <v>55</v>
      </c>
      <c r="C74">
        <v>4.62</v>
      </c>
      <c r="D74" t="s">
        <v>58</v>
      </c>
      <c r="E74" t="s">
        <v>65</v>
      </c>
      <c r="F74" t="s">
        <v>80</v>
      </c>
    </row>
    <row r="75" spans="1:6">
      <c r="A75" t="s">
        <v>31</v>
      </c>
      <c r="B75" t="s">
        <v>55</v>
      </c>
      <c r="C75">
        <v>16.38</v>
      </c>
      <c r="D75" t="s">
        <v>58</v>
      </c>
      <c r="E75" t="s">
        <v>67</v>
      </c>
      <c r="F75" t="s">
        <v>81</v>
      </c>
    </row>
    <row r="76" spans="1:6">
      <c r="A76" t="s">
        <v>32</v>
      </c>
      <c r="B76" t="s">
        <v>55</v>
      </c>
      <c r="C76">
        <v>625.76</v>
      </c>
      <c r="D76" t="s">
        <v>56</v>
      </c>
      <c r="E76" t="s">
        <v>76</v>
      </c>
      <c r="F76" t="s">
        <v>79</v>
      </c>
    </row>
    <row r="77" spans="1:6">
      <c r="A77" t="s">
        <v>32</v>
      </c>
      <c r="B77" t="s">
        <v>55</v>
      </c>
      <c r="C77">
        <v>24.83</v>
      </c>
      <c r="D77" t="s">
        <v>56</v>
      </c>
      <c r="E77" t="s">
        <v>61</v>
      </c>
      <c r="F77" t="s">
        <v>79</v>
      </c>
    </row>
    <row r="78" spans="1:6">
      <c r="A78" t="s">
        <v>32</v>
      </c>
      <c r="B78" t="s">
        <v>55</v>
      </c>
      <c r="C78">
        <v>7.37</v>
      </c>
      <c r="D78" t="s">
        <v>56</v>
      </c>
      <c r="E78" t="s">
        <v>62</v>
      </c>
      <c r="F78" t="s">
        <v>79</v>
      </c>
    </row>
    <row r="79" spans="1:6">
      <c r="A79" t="s">
        <v>32</v>
      </c>
      <c r="B79" t="s">
        <v>55</v>
      </c>
      <c r="C79">
        <v>17.1</v>
      </c>
      <c r="D79" t="s">
        <v>57</v>
      </c>
      <c r="E79" t="s">
        <v>71</v>
      </c>
      <c r="F79" t="s">
        <v>79</v>
      </c>
    </row>
    <row r="80" spans="1:6">
      <c r="A80" t="s">
        <v>32</v>
      </c>
      <c r="B80" t="s">
        <v>55</v>
      </c>
      <c r="C80">
        <v>7</v>
      </c>
      <c r="D80" t="s">
        <v>58</v>
      </c>
      <c r="E80" t="s">
        <v>65</v>
      </c>
      <c r="F80" t="s">
        <v>80</v>
      </c>
    </row>
    <row r="81" spans="1:6">
      <c r="A81" t="s">
        <v>32</v>
      </c>
      <c r="B81" t="s">
        <v>55</v>
      </c>
      <c r="C81">
        <v>55.08</v>
      </c>
      <c r="D81" t="s">
        <v>58</v>
      </c>
      <c r="E81" t="s">
        <v>66</v>
      </c>
      <c r="F81" t="s">
        <v>66</v>
      </c>
    </row>
    <row r="82" spans="1:6">
      <c r="A82" t="s">
        <v>32</v>
      </c>
      <c r="B82" t="s">
        <v>55</v>
      </c>
      <c r="C82">
        <v>21.84</v>
      </c>
      <c r="D82" t="s">
        <v>58</v>
      </c>
      <c r="E82" t="s">
        <v>67</v>
      </c>
      <c r="F82" t="s">
        <v>81</v>
      </c>
    </row>
    <row r="83" spans="1:6">
      <c r="A83" t="s">
        <v>32</v>
      </c>
      <c r="B83" t="s">
        <v>55</v>
      </c>
      <c r="C83">
        <v>17.23</v>
      </c>
      <c r="D83" t="s">
        <v>60</v>
      </c>
      <c r="E83" t="s">
        <v>72</v>
      </c>
      <c r="F83" t="s">
        <v>79</v>
      </c>
    </row>
    <row r="84" spans="1:6">
      <c r="A84" t="s">
        <v>33</v>
      </c>
      <c r="B84" t="s">
        <v>55</v>
      </c>
      <c r="C84">
        <v>24.83</v>
      </c>
      <c r="D84" t="s">
        <v>56</v>
      </c>
      <c r="E84" t="s">
        <v>61</v>
      </c>
      <c r="F84" t="s">
        <v>79</v>
      </c>
    </row>
    <row r="85" spans="1:6">
      <c r="A85" t="s">
        <v>33</v>
      </c>
      <c r="B85" t="s">
        <v>55</v>
      </c>
      <c r="C85">
        <v>7.37</v>
      </c>
      <c r="D85" t="s">
        <v>56</v>
      </c>
      <c r="E85" t="s">
        <v>62</v>
      </c>
      <c r="F85" t="s">
        <v>79</v>
      </c>
    </row>
    <row r="86" spans="1:6">
      <c r="A86" t="s">
        <v>33</v>
      </c>
      <c r="B86" t="s">
        <v>55</v>
      </c>
      <c r="C86">
        <v>444.25</v>
      </c>
      <c r="D86" t="s">
        <v>56</v>
      </c>
      <c r="E86" t="s">
        <v>63</v>
      </c>
      <c r="F86" t="s">
        <v>79</v>
      </c>
    </row>
    <row r="87" spans="1:6">
      <c r="A87" t="s">
        <v>33</v>
      </c>
      <c r="B87" t="s">
        <v>55</v>
      </c>
      <c r="C87">
        <v>16.19</v>
      </c>
      <c r="D87" t="s">
        <v>57</v>
      </c>
      <c r="E87" t="s">
        <v>64</v>
      </c>
      <c r="F87" t="s">
        <v>79</v>
      </c>
    </row>
    <row r="88" spans="1:6">
      <c r="A88" t="s">
        <v>33</v>
      </c>
      <c r="B88" t="s">
        <v>55</v>
      </c>
      <c r="C88">
        <v>7</v>
      </c>
      <c r="D88" t="s">
        <v>58</v>
      </c>
      <c r="E88" t="s">
        <v>65</v>
      </c>
      <c r="F88" t="s">
        <v>80</v>
      </c>
    </row>
    <row r="89" spans="1:6">
      <c r="A89" t="s">
        <v>33</v>
      </c>
      <c r="B89" t="s">
        <v>55</v>
      </c>
      <c r="C89">
        <v>15.17</v>
      </c>
      <c r="D89" t="s">
        <v>58</v>
      </c>
      <c r="E89" t="s">
        <v>67</v>
      </c>
      <c r="F89" t="s">
        <v>81</v>
      </c>
    </row>
    <row r="90" spans="1:6">
      <c r="A90" t="s">
        <v>33</v>
      </c>
      <c r="B90" t="s">
        <v>55</v>
      </c>
      <c r="C90">
        <v>23.73</v>
      </c>
      <c r="D90" t="s">
        <v>60</v>
      </c>
      <c r="E90" t="s">
        <v>74</v>
      </c>
      <c r="F90" t="s">
        <v>79</v>
      </c>
    </row>
    <row r="91" spans="1:6">
      <c r="A91" t="s">
        <v>34</v>
      </c>
      <c r="B91" t="s">
        <v>55</v>
      </c>
      <c r="C91">
        <v>1172.21</v>
      </c>
      <c r="D91" t="s">
        <v>59</v>
      </c>
      <c r="E91" t="s">
        <v>75</v>
      </c>
      <c r="F91" t="s">
        <v>83</v>
      </c>
    </row>
    <row r="92" spans="1:6">
      <c r="A92" t="s">
        <v>34</v>
      </c>
      <c r="B92" t="s">
        <v>55</v>
      </c>
      <c r="C92">
        <v>7</v>
      </c>
      <c r="D92" t="s">
        <v>58</v>
      </c>
      <c r="E92" t="s">
        <v>65</v>
      </c>
      <c r="F92" t="s">
        <v>80</v>
      </c>
    </row>
    <row r="93" spans="1:6">
      <c r="A93" t="s">
        <v>34</v>
      </c>
      <c r="B93" t="s">
        <v>55</v>
      </c>
      <c r="C93">
        <v>26.26</v>
      </c>
      <c r="D93" t="s">
        <v>58</v>
      </c>
      <c r="E93" t="s">
        <v>67</v>
      </c>
      <c r="F93" t="s">
        <v>81</v>
      </c>
    </row>
    <row r="94" spans="1:6">
      <c r="A94" t="s">
        <v>35</v>
      </c>
      <c r="B94" t="s">
        <v>55</v>
      </c>
      <c r="C94">
        <v>5.59</v>
      </c>
      <c r="D94" t="s">
        <v>58</v>
      </c>
      <c r="E94" t="s">
        <v>65</v>
      </c>
      <c r="F94" t="s">
        <v>80</v>
      </c>
    </row>
    <row r="95" spans="1:6">
      <c r="A95" t="s">
        <v>35</v>
      </c>
      <c r="B95" t="s">
        <v>55</v>
      </c>
      <c r="C95">
        <v>11.66</v>
      </c>
      <c r="D95" t="s">
        <v>58</v>
      </c>
      <c r="E95" t="s">
        <v>67</v>
      </c>
      <c r="F95" t="s">
        <v>81</v>
      </c>
    </row>
    <row r="96" spans="1:6">
      <c r="A96" t="s">
        <v>36</v>
      </c>
      <c r="B96" t="s">
        <v>55</v>
      </c>
      <c r="C96">
        <v>7</v>
      </c>
      <c r="D96" t="s">
        <v>58</v>
      </c>
      <c r="E96" t="s">
        <v>65</v>
      </c>
      <c r="F96" t="s">
        <v>80</v>
      </c>
    </row>
    <row r="97" spans="1:6">
      <c r="A97" t="s">
        <v>36</v>
      </c>
      <c r="B97" t="s">
        <v>55</v>
      </c>
      <c r="C97">
        <v>14.56</v>
      </c>
      <c r="D97" t="s">
        <v>58</v>
      </c>
      <c r="E97" t="s">
        <v>67</v>
      </c>
      <c r="F97" t="s">
        <v>81</v>
      </c>
    </row>
    <row r="98" spans="1:6">
      <c r="A98" t="s">
        <v>37</v>
      </c>
      <c r="B98" t="s">
        <v>55</v>
      </c>
      <c r="C98">
        <v>24.83</v>
      </c>
      <c r="D98" t="s">
        <v>56</v>
      </c>
      <c r="E98" t="s">
        <v>61</v>
      </c>
      <c r="F98" t="s">
        <v>79</v>
      </c>
    </row>
    <row r="99" spans="1:6">
      <c r="A99" t="s">
        <v>37</v>
      </c>
      <c r="B99" t="s">
        <v>55</v>
      </c>
      <c r="C99">
        <v>7.37</v>
      </c>
      <c r="D99" t="s">
        <v>56</v>
      </c>
      <c r="E99" t="s">
        <v>62</v>
      </c>
      <c r="F99" t="s">
        <v>79</v>
      </c>
    </row>
    <row r="100" spans="1:6">
      <c r="A100" t="s">
        <v>37</v>
      </c>
      <c r="B100" t="s">
        <v>55</v>
      </c>
      <c r="C100">
        <v>444.25</v>
      </c>
      <c r="D100" t="s">
        <v>56</v>
      </c>
      <c r="E100" t="s">
        <v>63</v>
      </c>
      <c r="F100" t="s">
        <v>79</v>
      </c>
    </row>
    <row r="101" spans="1:6">
      <c r="A101" t="s">
        <v>37</v>
      </c>
      <c r="B101" t="s">
        <v>55</v>
      </c>
      <c r="C101">
        <v>7</v>
      </c>
      <c r="D101" t="s">
        <v>58</v>
      </c>
      <c r="E101" t="s">
        <v>65</v>
      </c>
      <c r="F101" t="s">
        <v>80</v>
      </c>
    </row>
    <row r="102" spans="1:6">
      <c r="A102" t="s">
        <v>37</v>
      </c>
      <c r="B102" t="s">
        <v>55</v>
      </c>
      <c r="C102">
        <v>15.77</v>
      </c>
      <c r="D102" t="s">
        <v>58</v>
      </c>
      <c r="E102" t="s">
        <v>67</v>
      </c>
      <c r="F102" t="s">
        <v>81</v>
      </c>
    </row>
    <row r="103" spans="1:6">
      <c r="A103" t="s">
        <v>38</v>
      </c>
      <c r="B103" t="s">
        <v>55</v>
      </c>
      <c r="C103">
        <v>625.76</v>
      </c>
      <c r="D103" t="s">
        <v>56</v>
      </c>
      <c r="E103" t="s">
        <v>76</v>
      </c>
      <c r="F103" t="s">
        <v>79</v>
      </c>
    </row>
    <row r="104" spans="1:6">
      <c r="A104" t="s">
        <v>38</v>
      </c>
      <c r="B104" t="s">
        <v>55</v>
      </c>
      <c r="C104">
        <v>24.83</v>
      </c>
      <c r="D104" t="s">
        <v>56</v>
      </c>
      <c r="E104" t="s">
        <v>61</v>
      </c>
      <c r="F104" t="s">
        <v>79</v>
      </c>
    </row>
    <row r="105" spans="1:6">
      <c r="A105" t="s">
        <v>38</v>
      </c>
      <c r="B105" t="s">
        <v>55</v>
      </c>
      <c r="C105">
        <v>7.37</v>
      </c>
      <c r="D105" t="s">
        <v>56</v>
      </c>
      <c r="E105" t="s">
        <v>62</v>
      </c>
      <c r="F105" t="s">
        <v>79</v>
      </c>
    </row>
    <row r="106" spans="1:6">
      <c r="A106" t="s">
        <v>38</v>
      </c>
      <c r="B106" t="s">
        <v>55</v>
      </c>
      <c r="C106">
        <v>16.19</v>
      </c>
      <c r="D106" t="s">
        <v>57</v>
      </c>
      <c r="E106" t="s">
        <v>64</v>
      </c>
      <c r="F106" t="s">
        <v>79</v>
      </c>
    </row>
    <row r="107" spans="1:6">
      <c r="A107" t="s">
        <v>38</v>
      </c>
      <c r="B107" t="s">
        <v>55</v>
      </c>
      <c r="C107">
        <v>15.99</v>
      </c>
      <c r="D107" t="s">
        <v>57</v>
      </c>
      <c r="E107" t="s">
        <v>71</v>
      </c>
      <c r="F107" t="s">
        <v>79</v>
      </c>
    </row>
    <row r="108" spans="1:6">
      <c r="A108" t="s">
        <v>38</v>
      </c>
      <c r="B108" t="s">
        <v>55</v>
      </c>
      <c r="C108">
        <v>7</v>
      </c>
      <c r="D108" t="s">
        <v>58</v>
      </c>
      <c r="E108" t="s">
        <v>65</v>
      </c>
      <c r="F108" t="s">
        <v>80</v>
      </c>
    </row>
    <row r="109" spans="1:6">
      <c r="A109" t="s">
        <v>38</v>
      </c>
      <c r="B109" t="s">
        <v>55</v>
      </c>
      <c r="C109">
        <v>39.89</v>
      </c>
      <c r="D109" t="s">
        <v>58</v>
      </c>
      <c r="E109" t="s">
        <v>66</v>
      </c>
      <c r="F109" t="s">
        <v>66</v>
      </c>
    </row>
    <row r="110" spans="1:6">
      <c r="A110" t="s">
        <v>38</v>
      </c>
      <c r="B110" t="s">
        <v>55</v>
      </c>
      <c r="C110">
        <v>15.77</v>
      </c>
      <c r="D110" t="s">
        <v>58</v>
      </c>
      <c r="E110" t="s">
        <v>67</v>
      </c>
      <c r="F110" t="s">
        <v>81</v>
      </c>
    </row>
    <row r="111" spans="1:6">
      <c r="A111" t="s">
        <v>38</v>
      </c>
      <c r="B111" t="s">
        <v>55</v>
      </c>
      <c r="C111">
        <v>17.23</v>
      </c>
      <c r="D111" t="s">
        <v>60</v>
      </c>
      <c r="E111" t="s">
        <v>72</v>
      </c>
      <c r="F111" t="s">
        <v>79</v>
      </c>
    </row>
    <row r="112" spans="1:6">
      <c r="A112" t="s">
        <v>39</v>
      </c>
      <c r="B112" t="s">
        <v>55</v>
      </c>
      <c r="C112">
        <v>99.86</v>
      </c>
      <c r="D112" t="s">
        <v>59</v>
      </c>
      <c r="E112" t="s">
        <v>68</v>
      </c>
      <c r="F112" t="s">
        <v>83</v>
      </c>
    </row>
    <row r="113" spans="1:6">
      <c r="A113" t="s">
        <v>39</v>
      </c>
      <c r="B113" t="s">
        <v>55</v>
      </c>
      <c r="C113">
        <v>7</v>
      </c>
      <c r="D113" t="s">
        <v>58</v>
      </c>
      <c r="E113" t="s">
        <v>65</v>
      </c>
      <c r="F113" t="s">
        <v>80</v>
      </c>
    </row>
    <row r="114" spans="1:6">
      <c r="A114" t="s">
        <v>39</v>
      </c>
      <c r="B114" t="s">
        <v>55</v>
      </c>
      <c r="C114">
        <v>16.92</v>
      </c>
      <c r="D114" t="s">
        <v>58</v>
      </c>
      <c r="E114" t="s">
        <v>67</v>
      </c>
      <c r="F114" t="s">
        <v>81</v>
      </c>
    </row>
    <row r="115" spans="1:6">
      <c r="A115" t="s">
        <v>40</v>
      </c>
      <c r="B115" t="s">
        <v>55</v>
      </c>
      <c r="C115">
        <v>3.51</v>
      </c>
      <c r="D115" t="s">
        <v>58</v>
      </c>
      <c r="E115" t="s">
        <v>65</v>
      </c>
      <c r="F115" t="s">
        <v>80</v>
      </c>
    </row>
    <row r="116" spans="1:6">
      <c r="A116" t="s">
        <v>40</v>
      </c>
      <c r="B116" t="s">
        <v>55</v>
      </c>
      <c r="C116">
        <v>56.59</v>
      </c>
      <c r="D116" t="s">
        <v>58</v>
      </c>
      <c r="E116" t="s">
        <v>66</v>
      </c>
      <c r="F116" t="s">
        <v>66</v>
      </c>
    </row>
    <row r="117" spans="1:6">
      <c r="A117" t="s">
        <v>40</v>
      </c>
      <c r="B117" t="s">
        <v>55</v>
      </c>
      <c r="C117">
        <v>18.2</v>
      </c>
      <c r="D117" t="s">
        <v>58</v>
      </c>
      <c r="E117" t="s">
        <v>67</v>
      </c>
      <c r="F117" t="s">
        <v>81</v>
      </c>
    </row>
    <row r="118" spans="1:6">
      <c r="A118" t="s">
        <v>41</v>
      </c>
      <c r="B118" t="s">
        <v>55</v>
      </c>
      <c r="C118">
        <v>625.76</v>
      </c>
      <c r="D118" t="s">
        <v>56</v>
      </c>
      <c r="E118" t="s">
        <v>76</v>
      </c>
      <c r="F118" t="s">
        <v>79</v>
      </c>
    </row>
    <row r="119" spans="1:6">
      <c r="A119" t="s">
        <v>41</v>
      </c>
      <c r="B119" t="s">
        <v>55</v>
      </c>
      <c r="C119">
        <v>24.83</v>
      </c>
      <c r="D119" t="s">
        <v>56</v>
      </c>
      <c r="E119" t="s">
        <v>61</v>
      </c>
      <c r="F119" t="s">
        <v>79</v>
      </c>
    </row>
    <row r="120" spans="1:6">
      <c r="A120" t="s">
        <v>41</v>
      </c>
      <c r="B120" t="s">
        <v>55</v>
      </c>
      <c r="C120">
        <v>7</v>
      </c>
      <c r="D120" t="s">
        <v>58</v>
      </c>
      <c r="E120" t="s">
        <v>65</v>
      </c>
      <c r="F120" t="s">
        <v>80</v>
      </c>
    </row>
    <row r="121" spans="1:6">
      <c r="A121" t="s">
        <v>41</v>
      </c>
      <c r="B121" t="s">
        <v>55</v>
      </c>
      <c r="C121">
        <v>51.91</v>
      </c>
      <c r="D121" t="s">
        <v>58</v>
      </c>
      <c r="E121" t="s">
        <v>66</v>
      </c>
      <c r="F121" t="s">
        <v>66</v>
      </c>
    </row>
    <row r="122" spans="1:6">
      <c r="A122" t="s">
        <v>41</v>
      </c>
      <c r="B122" t="s">
        <v>55</v>
      </c>
      <c r="C122">
        <v>20.63</v>
      </c>
      <c r="D122" t="s">
        <v>58</v>
      </c>
      <c r="E122" t="s">
        <v>67</v>
      </c>
      <c r="F122" t="s">
        <v>81</v>
      </c>
    </row>
    <row r="123" spans="1:6">
      <c r="A123" t="s">
        <v>42</v>
      </c>
      <c r="B123" t="s">
        <v>55</v>
      </c>
      <c r="C123">
        <v>4.01</v>
      </c>
      <c r="D123" t="s">
        <v>57</v>
      </c>
      <c r="E123" t="s">
        <v>71</v>
      </c>
      <c r="F123" t="s">
        <v>79</v>
      </c>
    </row>
    <row r="124" spans="1:6">
      <c r="A124" t="s">
        <v>42</v>
      </c>
      <c r="B124" t="s">
        <v>55</v>
      </c>
      <c r="C124">
        <v>7</v>
      </c>
      <c r="D124" t="s">
        <v>58</v>
      </c>
      <c r="E124" t="s">
        <v>65</v>
      </c>
      <c r="F124" t="s">
        <v>80</v>
      </c>
    </row>
    <row r="125" spans="1:6">
      <c r="A125" t="s">
        <v>42</v>
      </c>
      <c r="B125" t="s">
        <v>55</v>
      </c>
      <c r="C125">
        <v>53.17</v>
      </c>
      <c r="D125" t="s">
        <v>58</v>
      </c>
      <c r="E125" t="s">
        <v>66</v>
      </c>
      <c r="F125" t="s">
        <v>66</v>
      </c>
    </row>
    <row r="126" spans="1:6">
      <c r="A126" t="s">
        <v>42</v>
      </c>
      <c r="B126" t="s">
        <v>55</v>
      </c>
      <c r="C126">
        <v>21.23</v>
      </c>
      <c r="D126" t="s">
        <v>58</v>
      </c>
      <c r="E126" t="s">
        <v>67</v>
      </c>
      <c r="F126" t="s">
        <v>81</v>
      </c>
    </row>
    <row r="127" spans="1:6">
      <c r="A127" t="s">
        <v>43</v>
      </c>
      <c r="B127" t="s">
        <v>55</v>
      </c>
      <c r="C127">
        <v>1314.06</v>
      </c>
      <c r="D127" t="s">
        <v>56</v>
      </c>
      <c r="E127" t="s">
        <v>76</v>
      </c>
      <c r="F127" t="s">
        <v>82</v>
      </c>
    </row>
    <row r="128" spans="1:6">
      <c r="A128" t="s">
        <v>43</v>
      </c>
      <c r="B128" t="s">
        <v>55</v>
      </c>
      <c r="C128">
        <v>48.56</v>
      </c>
      <c r="D128" t="s">
        <v>56</v>
      </c>
      <c r="E128" t="s">
        <v>61</v>
      </c>
      <c r="F128" t="s">
        <v>82</v>
      </c>
    </row>
    <row r="129" spans="1:6">
      <c r="A129" t="s">
        <v>43</v>
      </c>
      <c r="B129" t="s">
        <v>55</v>
      </c>
      <c r="C129">
        <v>14.11</v>
      </c>
      <c r="D129" t="s">
        <v>56</v>
      </c>
      <c r="E129" t="s">
        <v>62</v>
      </c>
      <c r="F129" t="s">
        <v>82</v>
      </c>
    </row>
    <row r="130" spans="1:6">
      <c r="A130" t="s">
        <v>43</v>
      </c>
      <c r="B130" t="s">
        <v>55</v>
      </c>
      <c r="C130">
        <v>26.54</v>
      </c>
      <c r="D130" t="s">
        <v>57</v>
      </c>
      <c r="E130" t="s">
        <v>64</v>
      </c>
      <c r="F130" t="s">
        <v>82</v>
      </c>
    </row>
    <row r="131" spans="1:6">
      <c r="A131" t="s">
        <v>43</v>
      </c>
      <c r="B131" t="s">
        <v>55</v>
      </c>
      <c r="C131">
        <v>52.61</v>
      </c>
      <c r="D131" t="s">
        <v>57</v>
      </c>
      <c r="E131" t="s">
        <v>71</v>
      </c>
      <c r="F131" t="s">
        <v>79</v>
      </c>
    </row>
    <row r="132" spans="1:6">
      <c r="A132" t="s">
        <v>43</v>
      </c>
      <c r="B132" t="s">
        <v>55</v>
      </c>
      <c r="C132">
        <v>7</v>
      </c>
      <c r="D132" t="s">
        <v>58</v>
      </c>
      <c r="E132" t="s">
        <v>65</v>
      </c>
      <c r="F132" t="s">
        <v>80</v>
      </c>
    </row>
    <row r="133" spans="1:6">
      <c r="A133" t="s">
        <v>43</v>
      </c>
      <c r="B133" t="s">
        <v>55</v>
      </c>
      <c r="C133">
        <v>69.95999999999999</v>
      </c>
      <c r="D133" t="s">
        <v>58</v>
      </c>
      <c r="E133" t="s">
        <v>66</v>
      </c>
      <c r="F133" t="s">
        <v>66</v>
      </c>
    </row>
    <row r="134" spans="1:6">
      <c r="A134" t="s">
        <v>43</v>
      </c>
      <c r="B134" t="s">
        <v>55</v>
      </c>
      <c r="C134">
        <v>22.45</v>
      </c>
      <c r="D134" t="s">
        <v>58</v>
      </c>
      <c r="E134" t="s">
        <v>67</v>
      </c>
      <c r="F134" t="s">
        <v>81</v>
      </c>
    </row>
    <row r="135" spans="1:6">
      <c r="A135" t="s">
        <v>43</v>
      </c>
      <c r="B135" t="s">
        <v>55</v>
      </c>
      <c r="C135">
        <v>22.4</v>
      </c>
      <c r="D135" t="s">
        <v>60</v>
      </c>
      <c r="E135" t="s">
        <v>78</v>
      </c>
      <c r="F135" t="s">
        <v>82</v>
      </c>
    </row>
    <row r="136" spans="1:6">
      <c r="A136" t="s">
        <v>44</v>
      </c>
      <c r="B136" t="s">
        <v>55</v>
      </c>
      <c r="C136">
        <v>24.83</v>
      </c>
      <c r="D136" t="s">
        <v>56</v>
      </c>
      <c r="E136" t="s">
        <v>61</v>
      </c>
      <c r="F136" t="s">
        <v>79</v>
      </c>
    </row>
    <row r="137" spans="1:6">
      <c r="A137" t="s">
        <v>44</v>
      </c>
      <c r="B137" t="s">
        <v>55</v>
      </c>
      <c r="C137">
        <v>7.37</v>
      </c>
      <c r="D137" t="s">
        <v>56</v>
      </c>
      <c r="E137" t="s">
        <v>62</v>
      </c>
      <c r="F137" t="s">
        <v>79</v>
      </c>
    </row>
    <row r="138" spans="1:6">
      <c r="A138" t="s">
        <v>44</v>
      </c>
      <c r="B138" t="s">
        <v>55</v>
      </c>
      <c r="C138">
        <v>444.25</v>
      </c>
      <c r="D138" t="s">
        <v>56</v>
      </c>
      <c r="E138" t="s">
        <v>63</v>
      </c>
      <c r="F138" t="s">
        <v>79</v>
      </c>
    </row>
    <row r="139" spans="1:6">
      <c r="A139" t="s">
        <v>44</v>
      </c>
      <c r="B139" t="s">
        <v>55</v>
      </c>
      <c r="C139">
        <v>7</v>
      </c>
      <c r="D139" t="s">
        <v>58</v>
      </c>
      <c r="E139" t="s">
        <v>65</v>
      </c>
      <c r="F139" t="s">
        <v>80</v>
      </c>
    </row>
    <row r="140" spans="1:6">
      <c r="A140" t="s">
        <v>44</v>
      </c>
      <c r="B140" t="s">
        <v>55</v>
      </c>
      <c r="C140">
        <v>47.47</v>
      </c>
      <c r="D140" t="s">
        <v>58</v>
      </c>
      <c r="E140" t="s">
        <v>66</v>
      </c>
      <c r="F140" t="s">
        <v>66</v>
      </c>
    </row>
    <row r="141" spans="1:6">
      <c r="A141" t="s">
        <v>44</v>
      </c>
      <c r="B141" t="s">
        <v>55</v>
      </c>
      <c r="C141">
        <v>18.81</v>
      </c>
      <c r="D141" t="s">
        <v>58</v>
      </c>
      <c r="E141" t="s">
        <v>67</v>
      </c>
      <c r="F141" t="s">
        <v>81</v>
      </c>
    </row>
    <row r="142" spans="1:6">
      <c r="A142" t="s">
        <v>45</v>
      </c>
      <c r="B142" t="s">
        <v>55</v>
      </c>
      <c r="C142">
        <v>4.62</v>
      </c>
      <c r="D142" t="s">
        <v>58</v>
      </c>
      <c r="E142" t="s">
        <v>65</v>
      </c>
      <c r="F142" t="s">
        <v>80</v>
      </c>
    </row>
    <row r="143" spans="1:6">
      <c r="A143" t="s">
        <v>45</v>
      </c>
      <c r="B143" t="s">
        <v>55</v>
      </c>
      <c r="C143">
        <v>16.99</v>
      </c>
      <c r="D143" t="s">
        <v>58</v>
      </c>
      <c r="E143" t="s">
        <v>67</v>
      </c>
      <c r="F143" t="s">
        <v>81</v>
      </c>
    </row>
    <row r="144" spans="1:6">
      <c r="A144" t="s">
        <v>46</v>
      </c>
      <c r="B144" t="s">
        <v>55</v>
      </c>
      <c r="C144">
        <v>24.83</v>
      </c>
      <c r="D144" t="s">
        <v>59</v>
      </c>
      <c r="E144" t="s">
        <v>68</v>
      </c>
      <c r="F144" t="s">
        <v>79</v>
      </c>
    </row>
    <row r="145" spans="1:6">
      <c r="A145" t="s">
        <v>46</v>
      </c>
      <c r="B145" t="s">
        <v>55</v>
      </c>
      <c r="C145">
        <v>7.37</v>
      </c>
      <c r="D145" t="s">
        <v>59</v>
      </c>
      <c r="E145" t="s">
        <v>69</v>
      </c>
      <c r="F145" t="s">
        <v>79</v>
      </c>
    </row>
    <row r="146" spans="1:6">
      <c r="A146" t="s">
        <v>46</v>
      </c>
      <c r="B146" t="s">
        <v>55</v>
      </c>
      <c r="C146">
        <v>418.64</v>
      </c>
      <c r="D146" t="s">
        <v>59</v>
      </c>
      <c r="E146" t="s">
        <v>75</v>
      </c>
      <c r="F146" t="s">
        <v>79</v>
      </c>
    </row>
    <row r="147" spans="1:6">
      <c r="A147" t="s">
        <v>46</v>
      </c>
      <c r="B147" t="s">
        <v>55</v>
      </c>
      <c r="C147">
        <v>7</v>
      </c>
      <c r="D147" t="s">
        <v>58</v>
      </c>
      <c r="E147" t="s">
        <v>65</v>
      </c>
      <c r="F147" t="s">
        <v>80</v>
      </c>
    </row>
    <row r="148" spans="1:6">
      <c r="A148" t="s">
        <v>46</v>
      </c>
      <c r="B148" t="s">
        <v>55</v>
      </c>
      <c r="C148">
        <v>63.94</v>
      </c>
      <c r="D148" t="s">
        <v>58</v>
      </c>
      <c r="E148" t="s">
        <v>66</v>
      </c>
      <c r="F148" t="s">
        <v>66</v>
      </c>
    </row>
    <row r="149" spans="1:6">
      <c r="A149" t="s">
        <v>46</v>
      </c>
      <c r="B149" t="s">
        <v>55</v>
      </c>
      <c r="C149">
        <v>25.42</v>
      </c>
      <c r="D149" t="s">
        <v>58</v>
      </c>
      <c r="E149" t="s">
        <v>67</v>
      </c>
      <c r="F149" t="s">
        <v>81</v>
      </c>
    </row>
    <row r="150" spans="1:6">
      <c r="A150" t="s">
        <v>47</v>
      </c>
      <c r="B150" t="s">
        <v>55</v>
      </c>
      <c r="C150">
        <v>7</v>
      </c>
      <c r="D150" t="s">
        <v>58</v>
      </c>
      <c r="E150" t="s">
        <v>65</v>
      </c>
      <c r="F150" t="s">
        <v>80</v>
      </c>
    </row>
    <row r="151" spans="1:6">
      <c r="A151" t="s">
        <v>47</v>
      </c>
      <c r="B151" t="s">
        <v>55</v>
      </c>
      <c r="C151">
        <v>49.38</v>
      </c>
      <c r="D151" t="s">
        <v>58</v>
      </c>
      <c r="E151" t="s">
        <v>66</v>
      </c>
      <c r="F151" t="s">
        <v>66</v>
      </c>
    </row>
    <row r="152" spans="1:6">
      <c r="A152" t="s">
        <v>47</v>
      </c>
      <c r="B152" t="s">
        <v>55</v>
      </c>
      <c r="C152">
        <v>19.67</v>
      </c>
      <c r="D152" t="s">
        <v>58</v>
      </c>
      <c r="E152" t="s">
        <v>67</v>
      </c>
      <c r="F152" t="s">
        <v>81</v>
      </c>
    </row>
    <row r="153" spans="1:6">
      <c r="A153" t="s">
        <v>48</v>
      </c>
      <c r="B153" t="s">
        <v>55</v>
      </c>
      <c r="C153">
        <v>625.76</v>
      </c>
      <c r="D153" t="s">
        <v>56</v>
      </c>
      <c r="E153" t="s">
        <v>76</v>
      </c>
      <c r="F153" t="s">
        <v>79</v>
      </c>
    </row>
    <row r="154" spans="1:6">
      <c r="A154" t="s">
        <v>48</v>
      </c>
      <c r="B154" t="s">
        <v>55</v>
      </c>
      <c r="C154">
        <v>24.83</v>
      </c>
      <c r="D154" t="s">
        <v>56</v>
      </c>
      <c r="E154" t="s">
        <v>61</v>
      </c>
      <c r="F154" t="s">
        <v>79</v>
      </c>
    </row>
    <row r="155" spans="1:6">
      <c r="A155" t="s">
        <v>48</v>
      </c>
      <c r="B155" t="s">
        <v>55</v>
      </c>
      <c r="C155">
        <v>7.37</v>
      </c>
      <c r="D155" t="s">
        <v>56</v>
      </c>
      <c r="E155" t="s">
        <v>62</v>
      </c>
      <c r="F155" t="s">
        <v>79</v>
      </c>
    </row>
    <row r="156" spans="1:6">
      <c r="A156" t="s">
        <v>48</v>
      </c>
      <c r="B156" t="s">
        <v>55</v>
      </c>
      <c r="C156">
        <v>7</v>
      </c>
      <c r="D156" t="s">
        <v>58</v>
      </c>
      <c r="E156" t="s">
        <v>65</v>
      </c>
      <c r="F156" t="s">
        <v>80</v>
      </c>
    </row>
    <row r="157" spans="1:6">
      <c r="A157" t="s">
        <v>48</v>
      </c>
      <c r="B157" t="s">
        <v>55</v>
      </c>
      <c r="C157">
        <v>18.2</v>
      </c>
      <c r="D157" t="s">
        <v>58</v>
      </c>
      <c r="E157" t="s">
        <v>67</v>
      </c>
      <c r="F157" t="s">
        <v>81</v>
      </c>
    </row>
    <row r="158" spans="1:6">
      <c r="A158" t="s">
        <v>48</v>
      </c>
      <c r="B158" t="s">
        <v>55</v>
      </c>
      <c r="C158">
        <v>10.51</v>
      </c>
      <c r="D158" t="s">
        <v>60</v>
      </c>
      <c r="E158" t="s">
        <v>78</v>
      </c>
      <c r="F158" t="s">
        <v>79</v>
      </c>
    </row>
    <row r="159" spans="1:6">
      <c r="A159" t="s">
        <v>49</v>
      </c>
      <c r="B159" t="s">
        <v>55</v>
      </c>
      <c r="C159">
        <v>48.56</v>
      </c>
      <c r="D159" t="s">
        <v>56</v>
      </c>
      <c r="E159" t="s">
        <v>61</v>
      </c>
      <c r="F159" t="s">
        <v>82</v>
      </c>
    </row>
    <row r="160" spans="1:6">
      <c r="A160" t="s">
        <v>49</v>
      </c>
      <c r="B160" t="s">
        <v>55</v>
      </c>
      <c r="C160">
        <v>14.11</v>
      </c>
      <c r="D160" t="s">
        <v>56</v>
      </c>
      <c r="E160" t="s">
        <v>62</v>
      </c>
      <c r="F160" t="s">
        <v>82</v>
      </c>
    </row>
    <row r="161" spans="1:6">
      <c r="A161" t="s">
        <v>49</v>
      </c>
      <c r="B161" t="s">
        <v>55</v>
      </c>
      <c r="C161">
        <v>932.99</v>
      </c>
      <c r="D161" t="s">
        <v>56</v>
      </c>
      <c r="E161" t="s">
        <v>63</v>
      </c>
      <c r="F161" t="s">
        <v>82</v>
      </c>
    </row>
    <row r="162" spans="1:6">
      <c r="A162" t="s">
        <v>49</v>
      </c>
      <c r="B162" t="s">
        <v>55</v>
      </c>
      <c r="C162">
        <v>16.19</v>
      </c>
      <c r="D162" t="s">
        <v>57</v>
      </c>
      <c r="E162" t="s">
        <v>64</v>
      </c>
      <c r="F162" t="s">
        <v>79</v>
      </c>
    </row>
    <row r="163" spans="1:6">
      <c r="A163" t="s">
        <v>49</v>
      </c>
      <c r="B163" t="s">
        <v>55</v>
      </c>
      <c r="C163">
        <v>31.89</v>
      </c>
      <c r="D163" t="s">
        <v>57</v>
      </c>
      <c r="E163" t="s">
        <v>71</v>
      </c>
      <c r="F163" t="s">
        <v>79</v>
      </c>
    </row>
    <row r="164" spans="1:6">
      <c r="A164" t="s">
        <v>49</v>
      </c>
      <c r="B164" t="s">
        <v>55</v>
      </c>
      <c r="C164">
        <v>7</v>
      </c>
      <c r="D164" t="s">
        <v>58</v>
      </c>
      <c r="E164" t="s">
        <v>65</v>
      </c>
      <c r="F164" t="s">
        <v>80</v>
      </c>
    </row>
    <row r="165" spans="1:6">
      <c r="A165" t="s">
        <v>49</v>
      </c>
      <c r="B165" t="s">
        <v>55</v>
      </c>
      <c r="C165">
        <v>68.38</v>
      </c>
      <c r="D165" t="s">
        <v>58</v>
      </c>
      <c r="E165" t="s">
        <v>66</v>
      </c>
      <c r="F165" t="s">
        <v>66</v>
      </c>
    </row>
    <row r="166" spans="1:6">
      <c r="A166" t="s">
        <v>49</v>
      </c>
      <c r="B166" t="s">
        <v>55</v>
      </c>
      <c r="C166">
        <v>21.84</v>
      </c>
      <c r="D166" t="s">
        <v>58</v>
      </c>
      <c r="E166" t="s">
        <v>67</v>
      </c>
      <c r="F166" t="s">
        <v>81</v>
      </c>
    </row>
    <row r="167" spans="1:6">
      <c r="A167" t="s">
        <v>49</v>
      </c>
      <c r="B167" t="s">
        <v>55</v>
      </c>
      <c r="C167">
        <v>36.73</v>
      </c>
      <c r="D167" t="s">
        <v>60</v>
      </c>
      <c r="E167" t="s">
        <v>72</v>
      </c>
      <c r="F167" t="s">
        <v>82</v>
      </c>
    </row>
    <row r="168" spans="1:6">
      <c r="A168">
        <f>SUBTOTAL(109,[EE])</f>
        <v>0</v>
      </c>
      <c r="B168">
        <f>SUBTOTAL(109,[Period])</f>
        <v>0</v>
      </c>
      <c r="C168">
        <f>SUBTOTAL(109,[Premium])</f>
        <v>0</v>
      </c>
      <c r="D168">
        <f>SUBTOTAL(109,[Provider Name])</f>
        <v>0</v>
      </c>
      <c r="E168">
        <f>SUBTOTAL(109,[Plan])</f>
        <v>0</v>
      </c>
      <c r="F168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2023-12-11T02:53:38Z</dcterms:created>
  <dcterms:modified xsi:type="dcterms:W3CDTF">2023-12-11T02:53:38Z</dcterms:modified>
</cp:coreProperties>
</file>