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<sst xmlns="http://schemas.openxmlformats.org/spreadsheetml/2006/main" count="427" uniqueCount="58">
  <si>
    <t>Description</t>
  </si>
  <si>
    <t>Amount</t>
  </si>
  <si>
    <t>Employees</t>
  </si>
  <si>
    <t>Accident</t>
  </si>
  <si>
    <t>Cigna Basic Dental</t>
  </si>
  <si>
    <t>Cigna Basic Vision</t>
  </si>
  <si>
    <t>Cigna Medical</t>
  </si>
  <si>
    <t>Critical Illness</t>
  </si>
  <si>
    <t>Group LTD</t>
  </si>
  <si>
    <t>Hospital Indemnity</t>
  </si>
  <si>
    <t>Standard Life</t>
  </si>
  <si>
    <t>Voluntary STD</t>
  </si>
  <si>
    <t>LBMC Employment Partners, LLC</t>
  </si>
  <si>
    <t>Monthly Client Summary</t>
  </si>
  <si>
    <t>September 2023</t>
  </si>
  <si>
    <t>Harlow Tank Services, Inc (7249)</t>
  </si>
  <si>
    <t>EE</t>
  </si>
  <si>
    <t>Coleman, Richard</t>
  </si>
  <si>
    <t>Cowgill, Brian</t>
  </si>
  <si>
    <t>Denardo, Paul</t>
  </si>
  <si>
    <t>Gilbert, Carson</t>
  </si>
  <si>
    <t>Gill, Tyler</t>
  </si>
  <si>
    <t>McCoy, Joshua</t>
  </si>
  <si>
    <t>Morgante, Quinn</t>
  </si>
  <si>
    <t>Mulvahill, Michael</t>
  </si>
  <si>
    <t>Petrain, Shane</t>
  </si>
  <si>
    <t>Powelson, Douglas</t>
  </si>
  <si>
    <t>Roy, Daniel</t>
  </si>
  <si>
    <t>Styron, Charles</t>
  </si>
  <si>
    <t>Vogeler, Lori</t>
  </si>
  <si>
    <t>Period</t>
  </si>
  <si>
    <t>Premium</t>
  </si>
  <si>
    <t>Provider Name</t>
  </si>
  <si>
    <t>Plan</t>
  </si>
  <si>
    <t>Coverage</t>
  </si>
  <si>
    <t>01/01/2024 - 01/31/2024</t>
  </si>
  <si>
    <t>Cigna</t>
  </si>
  <si>
    <t>Colonial Life</t>
  </si>
  <si>
    <t>Lincoln Financial Group</t>
  </si>
  <si>
    <t>Symetra Hospital Indemnity</t>
  </si>
  <si>
    <t>Cigna 20 Reduction Plan OAP 3300/6600</t>
  </si>
  <si>
    <t>Colonial Accident Plan</t>
  </si>
  <si>
    <t>Colonial Critical Illness</t>
  </si>
  <si>
    <t>Lincoln Standard Life 1x</t>
  </si>
  <si>
    <t>Lincoln Voluntary Short Term Disability</t>
  </si>
  <si>
    <t>Lincoln Long Term Disability</t>
  </si>
  <si>
    <t>Symetra Indemnity - Classic Plan</t>
  </si>
  <si>
    <t>Cigna Dental</t>
  </si>
  <si>
    <t>Cigna Vision</t>
  </si>
  <si>
    <t>Cigna 20 Reduction Plan OAP 5500/11000</t>
  </si>
  <si>
    <t>Symetra Indemnity - Basic Plan</t>
  </si>
  <si>
    <t>Cigna 20 Reduction Plan OAP 2500/5000</t>
  </si>
  <si>
    <t>Symetra Indemnity - Premier Plan</t>
  </si>
  <si>
    <t>Employee</t>
  </si>
  <si>
    <t>Lincoln Standard Life</t>
  </si>
  <si>
    <t>Lincoln Employer Paid Long Term Disability</t>
  </si>
  <si>
    <t>Employee +1</t>
  </si>
  <si>
    <t>Harlow Tank Services, Inc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</si>
</sst>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600507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8" totalsRowCount="1">
  <autoFilter ref="A8:C17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J22" totalsRowCount="1">
  <autoFilter ref="A8:J21"/>
  <tableColumns count="10">
    <tableColumn id="1" name="EE"/>
    <tableColumn id="2" name="Accident" totalsRowFunction="sum"/>
    <tableColumn id="3" name="Cigna Basic Dental" totalsRowFunction="sum"/>
    <tableColumn id="4" name="Cigna Basic Vision" totalsRowFunction="sum"/>
    <tableColumn id="5" name="Cigna Medical" totalsRowFunction="sum"/>
    <tableColumn id="6" name="Critical Illness" totalsRowFunction="sum"/>
    <tableColumn id="7" name="Group LTD" totalsRowFunction="sum"/>
    <tableColumn id="8" name="Hospital Indemnity" totalsRowFunction="sum"/>
    <tableColumn id="9" name="Standard Life" totalsRowFunction="sum"/>
    <tableColumn id="10" name="Voluntary STD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80" totalsRowCount="1">
  <autoFilter ref="A8:F79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8"/>
  <sheetViews>
    <sheetView tabSelected="1" workbookViewId="0"/>
  </sheetViews>
  <sheetFormatPr defaultRowHeight="15"/>
  <cols>
    <col min="1" max="2" width="23.7109375" customWidth="1"/>
    <col min="3" max="3" width="14.7109375" customWidth="1"/>
  </cols>
  <sheetData>
    <row r="2" spans="1:4">
      <c r="D2" s="1" t="s">
        <v>12</v>
      </c>
    </row>
    <row r="3" spans="1:4">
      <c r="D3" s="2" t="s">
        <v>13</v>
      </c>
    </row>
    <row r="4" spans="1:4">
      <c r="D4" s="2" t="s">
        <v>14</v>
      </c>
    </row>
    <row r="6" spans="1:4">
      <c r="A6" s="1" t="s">
        <v>15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48.48</v>
      </c>
      <c r="C9">
        <v>3</v>
      </c>
    </row>
    <row r="10" spans="1:4">
      <c r="A10" t="s">
        <v>4</v>
      </c>
      <c r="B10">
        <v>173.81</v>
      </c>
      <c r="C10">
        <v>7</v>
      </c>
    </row>
    <row r="11" spans="1:4">
      <c r="A11" t="s">
        <v>5</v>
      </c>
      <c r="B11">
        <v>66.33</v>
      </c>
      <c r="C11">
        <v>9</v>
      </c>
    </row>
    <row r="12" spans="1:4">
      <c r="A12" t="s">
        <v>6</v>
      </c>
      <c r="B12">
        <v>6420.76</v>
      </c>
      <c r="C12">
        <v>11</v>
      </c>
    </row>
    <row r="13" spans="1:4">
      <c r="A13" t="s">
        <v>7</v>
      </c>
      <c r="B13">
        <v>133.52</v>
      </c>
      <c r="C13">
        <v>3</v>
      </c>
    </row>
    <row r="14" spans="1:4">
      <c r="A14" t="s">
        <v>8</v>
      </c>
      <c r="B14">
        <v>252.61</v>
      </c>
      <c r="C14">
        <v>13</v>
      </c>
    </row>
    <row r="15" spans="1:4">
      <c r="A15" t="s">
        <v>9</v>
      </c>
      <c r="B15">
        <v>85.70999999999999</v>
      </c>
      <c r="C15">
        <v>5</v>
      </c>
    </row>
    <row r="16" spans="1:4">
      <c r="A16" t="s">
        <v>10</v>
      </c>
      <c r="B16">
        <v>89.83</v>
      </c>
      <c r="C16">
        <v>13</v>
      </c>
    </row>
    <row r="17" spans="1:3">
      <c r="A17" t="s">
        <v>11</v>
      </c>
      <c r="B17">
        <v>402.4</v>
      </c>
      <c r="C17">
        <v>7</v>
      </c>
    </row>
    <row r="18" spans="1:3">
      <c r="B18">
        <f>SUBTOTAL(109,[Amount])</f>
        <v>0</v>
      </c>
      <c r="C18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J22"/>
  <sheetViews>
    <sheetView workbookViewId="0"/>
  </sheetViews>
  <sheetFormatPr defaultRowHeight="15"/>
  <cols>
    <col min="1" max="1" width="23.7109375" customWidth="1"/>
    <col min="2" max="2" width="13.7109375" customWidth="1"/>
    <col min="3" max="4" width="23.7109375" customWidth="1"/>
    <col min="5" max="5" width="18.7109375" customWidth="1"/>
    <col min="6" max="6" width="21.7109375" customWidth="1"/>
    <col min="7" max="7" width="14.7109375" customWidth="1"/>
    <col min="8" max="8" width="23.7109375" customWidth="1"/>
    <col min="9" max="10" width="18.7109375" customWidth="1"/>
  </cols>
  <sheetData>
    <row r="2" spans="1:10">
      <c r="D2" s="1" t="s">
        <v>12</v>
      </c>
    </row>
    <row r="3" spans="1:10">
      <c r="D3" s="2" t="s">
        <v>13</v>
      </c>
    </row>
    <row r="4" spans="1:10">
      <c r="D4" s="2" t="s">
        <v>14</v>
      </c>
    </row>
    <row r="6" spans="1:10">
      <c r="A6" s="1" t="s">
        <v>15</v>
      </c>
    </row>
    <row r="8" spans="1:10">
      <c r="A8" t="s">
        <v>16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  <c r="J8" t="s">
        <v>11</v>
      </c>
    </row>
    <row r="9" spans="1:10">
      <c r="A9" t="s">
        <v>17</v>
      </c>
      <c r="B9">
        <v>16.16</v>
      </c>
      <c r="E9">
        <v>625.73</v>
      </c>
      <c r="F9">
        <v>17.12</v>
      </c>
      <c r="G9">
        <v>17.59</v>
      </c>
      <c r="H9">
        <v>17.25</v>
      </c>
      <c r="I9">
        <v>7.02</v>
      </c>
      <c r="J9">
        <v>44.33</v>
      </c>
    </row>
    <row r="10" spans="1:10">
      <c r="A10" t="s">
        <v>18</v>
      </c>
      <c r="C10">
        <v>24.83</v>
      </c>
      <c r="D10">
        <v>7.37</v>
      </c>
      <c r="E10">
        <v>444.25</v>
      </c>
      <c r="G10">
        <v>15.77</v>
      </c>
      <c r="I10">
        <v>7.02</v>
      </c>
    </row>
    <row r="11" spans="1:10">
      <c r="A11" t="s">
        <v>19</v>
      </c>
      <c r="E11">
        <v>1314.04</v>
      </c>
      <c r="G11">
        <v>16.03</v>
      </c>
      <c r="I11">
        <v>7.02</v>
      </c>
    </row>
    <row r="12" spans="1:10">
      <c r="A12" t="s">
        <v>20</v>
      </c>
      <c r="C12">
        <v>24.83</v>
      </c>
      <c r="D12">
        <v>7.37</v>
      </c>
      <c r="E12">
        <v>625.73</v>
      </c>
      <c r="G12">
        <v>16.38</v>
      </c>
      <c r="H12">
        <v>10.53</v>
      </c>
      <c r="I12">
        <v>7.02</v>
      </c>
      <c r="J12">
        <v>41.17</v>
      </c>
    </row>
    <row r="13" spans="1:10">
      <c r="A13" t="s">
        <v>21</v>
      </c>
      <c r="D13">
        <v>7.37</v>
      </c>
      <c r="E13">
        <v>444.25</v>
      </c>
      <c r="G13">
        <v>11.53</v>
      </c>
      <c r="I13">
        <v>5.59</v>
      </c>
    </row>
    <row r="14" spans="1:10">
      <c r="A14" t="s">
        <v>22</v>
      </c>
      <c r="D14">
        <v>7.37</v>
      </c>
      <c r="E14">
        <v>444.25</v>
      </c>
      <c r="G14">
        <v>19.41</v>
      </c>
      <c r="H14">
        <v>10.53</v>
      </c>
      <c r="I14">
        <v>7.02</v>
      </c>
    </row>
    <row r="15" spans="1:10">
      <c r="A15" t="s">
        <v>23</v>
      </c>
      <c r="C15">
        <v>24.83</v>
      </c>
      <c r="D15">
        <v>7.37</v>
      </c>
      <c r="E15">
        <v>444.25</v>
      </c>
      <c r="G15">
        <v>14.56</v>
      </c>
      <c r="I15">
        <v>7.02</v>
      </c>
    </row>
    <row r="16" spans="1:10">
      <c r="A16" t="s">
        <v>24</v>
      </c>
      <c r="B16">
        <v>16.16</v>
      </c>
      <c r="C16">
        <v>24.83</v>
      </c>
      <c r="D16">
        <v>7.37</v>
      </c>
      <c r="E16">
        <v>745.51</v>
      </c>
      <c r="F16">
        <v>52.61</v>
      </c>
      <c r="G16">
        <v>35.01</v>
      </c>
      <c r="H16">
        <v>23.7</v>
      </c>
      <c r="I16">
        <v>7.02</v>
      </c>
      <c r="J16">
        <v>109.24</v>
      </c>
    </row>
    <row r="17" spans="1:10">
      <c r="A17" t="s">
        <v>25</v>
      </c>
      <c r="B17">
        <v>16.16</v>
      </c>
      <c r="C17">
        <v>24.83</v>
      </c>
      <c r="D17">
        <v>7.37</v>
      </c>
      <c r="E17">
        <v>444.25</v>
      </c>
      <c r="F17">
        <v>63.79</v>
      </c>
      <c r="G17">
        <v>29.77</v>
      </c>
      <c r="H17">
        <v>23.7</v>
      </c>
      <c r="I17">
        <v>7.02</v>
      </c>
      <c r="J17">
        <v>74.70999999999999</v>
      </c>
    </row>
    <row r="18" spans="1:10">
      <c r="A18" t="s">
        <v>26</v>
      </c>
      <c r="G18">
        <v>19.41</v>
      </c>
      <c r="I18">
        <v>7.02</v>
      </c>
      <c r="J18">
        <v>48.75</v>
      </c>
    </row>
    <row r="19" spans="1:10">
      <c r="A19" t="s">
        <v>27</v>
      </c>
      <c r="C19">
        <v>24.83</v>
      </c>
      <c r="D19">
        <v>7.37</v>
      </c>
      <c r="E19">
        <v>444.25</v>
      </c>
      <c r="G19">
        <v>15.77</v>
      </c>
      <c r="I19">
        <v>7.02</v>
      </c>
      <c r="J19">
        <v>39.87</v>
      </c>
    </row>
    <row r="20" spans="1:10">
      <c r="A20" t="s">
        <v>28</v>
      </c>
      <c r="C20">
        <v>24.83</v>
      </c>
      <c r="D20">
        <v>7.37</v>
      </c>
      <c r="E20">
        <v>444.25</v>
      </c>
      <c r="G20">
        <v>17.59</v>
      </c>
      <c r="I20">
        <v>7.02</v>
      </c>
      <c r="J20">
        <v>44.33</v>
      </c>
    </row>
    <row r="21" spans="1:10">
      <c r="A21" t="s">
        <v>29</v>
      </c>
      <c r="G21">
        <v>23.79</v>
      </c>
      <c r="I21">
        <v>7.02</v>
      </c>
    </row>
    <row r="22" spans="1:10">
      <c r="B22">
        <f>SUBTOTAL(109,[Accident])</f>
        <v>0</v>
      </c>
      <c r="C22">
        <f>SUBTOTAL(109,[Cigna Basic Dental])</f>
        <v>0</v>
      </c>
      <c r="D22">
        <f>SUBTOTAL(109,[Cigna Basic Vision])</f>
        <v>0</v>
      </c>
      <c r="E22">
        <f>SUBTOTAL(109,[Cigna Medical])</f>
        <v>0</v>
      </c>
      <c r="F22">
        <f>SUBTOTAL(109,[Critical Illness])</f>
        <v>0</v>
      </c>
      <c r="G22">
        <f>SUBTOTAL(109,[Group LTD])</f>
        <v>0</v>
      </c>
      <c r="H22">
        <f>SUBTOTAL(109,[Hospital Indemnity])</f>
        <v>0</v>
      </c>
      <c r="I22">
        <f>SUBTOTAL(109,[Standard Life])</f>
        <v>0</v>
      </c>
      <c r="J22">
        <f>SUBTOTAL(109,[Voluntary STD])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80"/>
  <sheetViews>
    <sheetView workbookViewId="0"/>
  </sheetViews>
  <sheetFormatPr defaultRowHeight="15"/>
  <cols>
    <col min="1" max="1" width="23.7109375" customWidth="1"/>
    <col min="2" max="2" width="28.7109375" customWidth="1"/>
    <col min="3" max="3" width="12.7109375" customWidth="1"/>
    <col min="4" max="4" width="31.7109375" customWidth="1"/>
    <col min="5" max="5" width="44.7109375" customWidth="1"/>
    <col min="6" max="6" width="47.7109375" customWidth="1"/>
  </cols>
  <sheetData>
    <row r="2" spans="1:6">
      <c r="D2" s="1" t="s">
        <v>57</v>
      </c>
    </row>
    <row r="3" spans="1:6">
      <c r="D3" s="2" t="s">
        <v>13</v>
      </c>
    </row>
    <row r="4" spans="1:6">
      <c r="D4" s="2" t="s">
        <v>14</v>
      </c>
    </row>
    <row r="6" spans="1:6">
      <c r="A6" s="1" t="s">
        <v>15</v>
      </c>
    </row>
    <row r="8" spans="1:6">
      <c r="A8" t="s">
        <v>16</v>
      </c>
      <c r="B8" t="s">
        <v>30</v>
      </c>
      <c r="C8" t="s">
        <v>31</v>
      </c>
      <c r="D8" t="s">
        <v>32</v>
      </c>
      <c r="E8" t="s">
        <v>33</v>
      </c>
      <c r="F8" t="s">
        <v>34</v>
      </c>
    </row>
    <row r="9" spans="1:6">
      <c r="A9" t="s">
        <v>17</v>
      </c>
      <c r="B9" t="s">
        <v>35</v>
      </c>
      <c r="C9">
        <v>625.73</v>
      </c>
      <c r="D9" t="s">
        <v>36</v>
      </c>
      <c r="E9" t="s">
        <v>40</v>
      </c>
      <c r="F9" t="s">
        <v>53</v>
      </c>
    </row>
    <row r="10" spans="1:6">
      <c r="A10" t="s">
        <v>17</v>
      </c>
      <c r="B10" t="s">
        <v>35</v>
      </c>
      <c r="C10">
        <v>16.16</v>
      </c>
      <c r="D10" t="s">
        <v>37</v>
      </c>
      <c r="E10" t="s">
        <v>41</v>
      </c>
      <c r="F10" t="s">
        <v>53</v>
      </c>
    </row>
    <row r="11" spans="1:6">
      <c r="A11" t="s">
        <v>17</v>
      </c>
      <c r="B11" t="s">
        <v>35</v>
      </c>
      <c r="C11">
        <v>17.12</v>
      </c>
      <c r="D11" t="s">
        <v>37</v>
      </c>
      <c r="E11" t="s">
        <v>42</v>
      </c>
      <c r="F11" t="s">
        <v>53</v>
      </c>
    </row>
    <row r="12" spans="1:6">
      <c r="A12" t="s">
        <v>17</v>
      </c>
      <c r="B12" t="s">
        <v>35</v>
      </c>
      <c r="C12">
        <v>7.02</v>
      </c>
      <c r="D12" t="s">
        <v>38</v>
      </c>
      <c r="E12" t="s">
        <v>43</v>
      </c>
      <c r="F12" t="s">
        <v>54</v>
      </c>
    </row>
    <row r="13" spans="1:6">
      <c r="A13" t="s">
        <v>17</v>
      </c>
      <c r="B13" t="s">
        <v>35</v>
      </c>
      <c r="C13">
        <v>44.33</v>
      </c>
      <c r="D13" t="s">
        <v>38</v>
      </c>
      <c r="E13" t="s">
        <v>44</v>
      </c>
      <c r="F13" t="s">
        <v>44</v>
      </c>
    </row>
    <row r="14" spans="1:6">
      <c r="A14" t="s">
        <v>17</v>
      </c>
      <c r="B14" t="s">
        <v>35</v>
      </c>
      <c r="C14">
        <v>17.59</v>
      </c>
      <c r="D14" t="s">
        <v>38</v>
      </c>
      <c r="E14" t="s">
        <v>45</v>
      </c>
      <c r="F14" t="s">
        <v>55</v>
      </c>
    </row>
    <row r="15" spans="1:6">
      <c r="A15" t="s">
        <v>17</v>
      </c>
      <c r="B15" t="s">
        <v>35</v>
      </c>
      <c r="C15">
        <v>17.25</v>
      </c>
      <c r="D15" t="s">
        <v>39</v>
      </c>
      <c r="E15" t="s">
        <v>46</v>
      </c>
      <c r="F15" t="s">
        <v>53</v>
      </c>
    </row>
    <row r="16" spans="1:6">
      <c r="A16" t="s">
        <v>18</v>
      </c>
      <c r="B16" t="s">
        <v>35</v>
      </c>
      <c r="C16">
        <v>24.83</v>
      </c>
      <c r="D16" t="s">
        <v>36</v>
      </c>
      <c r="E16" t="s">
        <v>47</v>
      </c>
      <c r="F16" t="s">
        <v>53</v>
      </c>
    </row>
    <row r="17" spans="1:6">
      <c r="A17" t="s">
        <v>18</v>
      </c>
      <c r="B17" t="s">
        <v>35</v>
      </c>
      <c r="C17">
        <v>7.37</v>
      </c>
      <c r="D17" t="s">
        <v>36</v>
      </c>
      <c r="E17" t="s">
        <v>48</v>
      </c>
      <c r="F17" t="s">
        <v>53</v>
      </c>
    </row>
    <row r="18" spans="1:6">
      <c r="A18" t="s">
        <v>18</v>
      </c>
      <c r="B18" t="s">
        <v>35</v>
      </c>
      <c r="C18">
        <v>444.25</v>
      </c>
      <c r="D18" t="s">
        <v>36</v>
      </c>
      <c r="E18" t="s">
        <v>49</v>
      </c>
      <c r="F18" t="s">
        <v>53</v>
      </c>
    </row>
    <row r="19" spans="1:6">
      <c r="A19" t="s">
        <v>18</v>
      </c>
      <c r="B19" t="s">
        <v>35</v>
      </c>
      <c r="C19">
        <v>7.02</v>
      </c>
      <c r="D19" t="s">
        <v>38</v>
      </c>
      <c r="E19" t="s">
        <v>43</v>
      </c>
      <c r="F19" t="s">
        <v>54</v>
      </c>
    </row>
    <row r="20" spans="1:6">
      <c r="A20" t="s">
        <v>18</v>
      </c>
      <c r="B20" t="s">
        <v>35</v>
      </c>
      <c r="C20">
        <v>15.77</v>
      </c>
      <c r="D20" t="s">
        <v>38</v>
      </c>
      <c r="E20" t="s">
        <v>45</v>
      </c>
      <c r="F20" t="s">
        <v>55</v>
      </c>
    </row>
    <row r="21" spans="1:6">
      <c r="A21" t="s">
        <v>19</v>
      </c>
      <c r="B21" t="s">
        <v>35</v>
      </c>
      <c r="C21">
        <v>1314.04</v>
      </c>
      <c r="D21" t="s">
        <v>36</v>
      </c>
      <c r="E21" t="s">
        <v>40</v>
      </c>
      <c r="F21" t="s">
        <v>56</v>
      </c>
    </row>
    <row r="22" spans="1:6">
      <c r="A22" t="s">
        <v>19</v>
      </c>
      <c r="B22" t="s">
        <v>35</v>
      </c>
      <c r="C22">
        <v>7.02</v>
      </c>
      <c r="D22" t="s">
        <v>38</v>
      </c>
      <c r="E22" t="s">
        <v>43</v>
      </c>
      <c r="F22" t="s">
        <v>54</v>
      </c>
    </row>
    <row r="23" spans="1:6">
      <c r="A23" t="s">
        <v>19</v>
      </c>
      <c r="B23" t="s">
        <v>35</v>
      </c>
      <c r="C23">
        <v>16.03</v>
      </c>
      <c r="D23" t="s">
        <v>38</v>
      </c>
      <c r="E23" t="s">
        <v>45</v>
      </c>
      <c r="F23" t="s">
        <v>55</v>
      </c>
    </row>
    <row r="24" spans="1:6">
      <c r="A24" t="s">
        <v>20</v>
      </c>
      <c r="B24" t="s">
        <v>35</v>
      </c>
      <c r="C24">
        <v>625.73</v>
      </c>
      <c r="D24" t="s">
        <v>36</v>
      </c>
      <c r="E24" t="s">
        <v>40</v>
      </c>
      <c r="F24" t="s">
        <v>53</v>
      </c>
    </row>
    <row r="25" spans="1:6">
      <c r="A25" t="s">
        <v>20</v>
      </c>
      <c r="B25" t="s">
        <v>35</v>
      </c>
      <c r="C25">
        <v>24.83</v>
      </c>
      <c r="D25" t="s">
        <v>36</v>
      </c>
      <c r="E25" t="s">
        <v>47</v>
      </c>
      <c r="F25" t="s">
        <v>53</v>
      </c>
    </row>
    <row r="26" spans="1:6">
      <c r="A26" t="s">
        <v>20</v>
      </c>
      <c r="B26" t="s">
        <v>35</v>
      </c>
      <c r="C26">
        <v>7.37</v>
      </c>
      <c r="D26" t="s">
        <v>36</v>
      </c>
      <c r="E26" t="s">
        <v>48</v>
      </c>
      <c r="F26" t="s">
        <v>53</v>
      </c>
    </row>
    <row r="27" spans="1:6">
      <c r="A27" t="s">
        <v>20</v>
      </c>
      <c r="B27" t="s">
        <v>35</v>
      </c>
      <c r="C27">
        <v>7.02</v>
      </c>
      <c r="D27" t="s">
        <v>38</v>
      </c>
      <c r="E27" t="s">
        <v>43</v>
      </c>
      <c r="F27" t="s">
        <v>54</v>
      </c>
    </row>
    <row r="28" spans="1:6">
      <c r="A28" t="s">
        <v>20</v>
      </c>
      <c r="B28" t="s">
        <v>35</v>
      </c>
      <c r="C28">
        <v>41.17</v>
      </c>
      <c r="D28" t="s">
        <v>38</v>
      </c>
      <c r="E28" t="s">
        <v>44</v>
      </c>
      <c r="F28" t="s">
        <v>44</v>
      </c>
    </row>
    <row r="29" spans="1:6">
      <c r="A29" t="s">
        <v>20</v>
      </c>
      <c r="B29" t="s">
        <v>35</v>
      </c>
      <c r="C29">
        <v>16.38</v>
      </c>
      <c r="D29" t="s">
        <v>38</v>
      </c>
      <c r="E29" t="s">
        <v>45</v>
      </c>
      <c r="F29" t="s">
        <v>55</v>
      </c>
    </row>
    <row r="30" spans="1:6">
      <c r="A30" t="s">
        <v>20</v>
      </c>
      <c r="B30" t="s">
        <v>35</v>
      </c>
      <c r="C30">
        <v>10.53</v>
      </c>
      <c r="D30" t="s">
        <v>39</v>
      </c>
      <c r="E30" t="s">
        <v>50</v>
      </c>
      <c r="F30" t="s">
        <v>53</v>
      </c>
    </row>
    <row r="31" spans="1:6">
      <c r="A31" t="s">
        <v>21</v>
      </c>
      <c r="B31" t="s">
        <v>35</v>
      </c>
      <c r="C31">
        <v>7.37</v>
      </c>
      <c r="D31" t="s">
        <v>36</v>
      </c>
      <c r="E31" t="s">
        <v>48</v>
      </c>
      <c r="F31" t="s">
        <v>53</v>
      </c>
    </row>
    <row r="32" spans="1:6">
      <c r="A32" t="s">
        <v>21</v>
      </c>
      <c r="B32" t="s">
        <v>35</v>
      </c>
      <c r="C32">
        <v>444.25</v>
      </c>
      <c r="D32" t="s">
        <v>36</v>
      </c>
      <c r="E32" t="s">
        <v>49</v>
      </c>
      <c r="F32" t="s">
        <v>53</v>
      </c>
    </row>
    <row r="33" spans="1:6">
      <c r="A33" t="s">
        <v>21</v>
      </c>
      <c r="B33" t="s">
        <v>35</v>
      </c>
      <c r="C33">
        <v>5.59</v>
      </c>
      <c r="D33" t="s">
        <v>38</v>
      </c>
      <c r="E33" t="s">
        <v>43</v>
      </c>
      <c r="F33" t="s">
        <v>54</v>
      </c>
    </row>
    <row r="34" spans="1:6">
      <c r="A34" t="s">
        <v>21</v>
      </c>
      <c r="B34" t="s">
        <v>35</v>
      </c>
      <c r="C34">
        <v>11.53</v>
      </c>
      <c r="D34" t="s">
        <v>38</v>
      </c>
      <c r="E34" t="s">
        <v>45</v>
      </c>
      <c r="F34" t="s">
        <v>55</v>
      </c>
    </row>
    <row r="35" spans="1:6">
      <c r="A35" t="s">
        <v>22</v>
      </c>
      <c r="B35" t="s">
        <v>35</v>
      </c>
      <c r="C35">
        <v>7.37</v>
      </c>
      <c r="D35" t="s">
        <v>36</v>
      </c>
      <c r="E35" t="s">
        <v>48</v>
      </c>
      <c r="F35" t="s">
        <v>53</v>
      </c>
    </row>
    <row r="36" spans="1:6">
      <c r="A36" t="s">
        <v>22</v>
      </c>
      <c r="B36" t="s">
        <v>35</v>
      </c>
      <c r="C36">
        <v>444.25</v>
      </c>
      <c r="D36" t="s">
        <v>36</v>
      </c>
      <c r="E36" t="s">
        <v>49</v>
      </c>
      <c r="F36" t="s">
        <v>53</v>
      </c>
    </row>
    <row r="37" spans="1:6">
      <c r="A37" t="s">
        <v>22</v>
      </c>
      <c r="B37" t="s">
        <v>35</v>
      </c>
      <c r="C37">
        <v>7.02</v>
      </c>
      <c r="D37" t="s">
        <v>38</v>
      </c>
      <c r="E37" t="s">
        <v>43</v>
      </c>
      <c r="F37" t="s">
        <v>54</v>
      </c>
    </row>
    <row r="38" spans="1:6">
      <c r="A38" t="s">
        <v>22</v>
      </c>
      <c r="B38" t="s">
        <v>35</v>
      </c>
      <c r="C38">
        <v>19.41</v>
      </c>
      <c r="D38" t="s">
        <v>38</v>
      </c>
      <c r="E38" t="s">
        <v>45</v>
      </c>
      <c r="F38" t="s">
        <v>55</v>
      </c>
    </row>
    <row r="39" spans="1:6">
      <c r="A39" t="s">
        <v>22</v>
      </c>
      <c r="B39" t="s">
        <v>35</v>
      </c>
      <c r="C39">
        <v>10.53</v>
      </c>
      <c r="D39" t="s">
        <v>39</v>
      </c>
      <c r="E39" t="s">
        <v>50</v>
      </c>
      <c r="F39" t="s">
        <v>53</v>
      </c>
    </row>
    <row r="40" spans="1:6">
      <c r="A40" t="s">
        <v>23</v>
      </c>
      <c r="B40" t="s">
        <v>35</v>
      </c>
      <c r="C40">
        <v>24.83</v>
      </c>
      <c r="D40" t="s">
        <v>36</v>
      </c>
      <c r="E40" t="s">
        <v>47</v>
      </c>
      <c r="F40" t="s">
        <v>53</v>
      </c>
    </row>
    <row r="41" spans="1:6">
      <c r="A41" t="s">
        <v>23</v>
      </c>
      <c r="B41" t="s">
        <v>35</v>
      </c>
      <c r="C41">
        <v>7.37</v>
      </c>
      <c r="D41" t="s">
        <v>36</v>
      </c>
      <c r="E41" t="s">
        <v>48</v>
      </c>
      <c r="F41" t="s">
        <v>53</v>
      </c>
    </row>
    <row r="42" spans="1:6">
      <c r="A42" t="s">
        <v>23</v>
      </c>
      <c r="B42" t="s">
        <v>35</v>
      </c>
      <c r="C42">
        <v>444.25</v>
      </c>
      <c r="D42" t="s">
        <v>36</v>
      </c>
      <c r="E42" t="s">
        <v>49</v>
      </c>
      <c r="F42" t="s">
        <v>53</v>
      </c>
    </row>
    <row r="43" spans="1:6">
      <c r="A43" t="s">
        <v>23</v>
      </c>
      <c r="B43" t="s">
        <v>35</v>
      </c>
      <c r="C43">
        <v>7.02</v>
      </c>
      <c r="D43" t="s">
        <v>38</v>
      </c>
      <c r="E43" t="s">
        <v>43</v>
      </c>
      <c r="F43" t="s">
        <v>54</v>
      </c>
    </row>
    <row r="44" spans="1:6">
      <c r="A44" t="s">
        <v>23</v>
      </c>
      <c r="B44" t="s">
        <v>35</v>
      </c>
      <c r="C44">
        <v>14.56</v>
      </c>
      <c r="D44" t="s">
        <v>38</v>
      </c>
      <c r="E44" t="s">
        <v>45</v>
      </c>
      <c r="F44" t="s">
        <v>55</v>
      </c>
    </row>
    <row r="45" spans="1:6">
      <c r="A45" t="s">
        <v>24</v>
      </c>
      <c r="B45" t="s">
        <v>35</v>
      </c>
      <c r="C45">
        <v>24.83</v>
      </c>
      <c r="D45" t="s">
        <v>36</v>
      </c>
      <c r="E45" t="s">
        <v>47</v>
      </c>
      <c r="F45" t="s">
        <v>53</v>
      </c>
    </row>
    <row r="46" spans="1:6">
      <c r="A46" t="s">
        <v>24</v>
      </c>
      <c r="B46" t="s">
        <v>35</v>
      </c>
      <c r="C46">
        <v>7.37</v>
      </c>
      <c r="D46" t="s">
        <v>36</v>
      </c>
      <c r="E46" t="s">
        <v>48</v>
      </c>
      <c r="F46" t="s">
        <v>53</v>
      </c>
    </row>
    <row r="47" spans="1:6">
      <c r="A47" t="s">
        <v>24</v>
      </c>
      <c r="B47" t="s">
        <v>35</v>
      </c>
      <c r="C47">
        <v>745.51</v>
      </c>
      <c r="D47" t="s">
        <v>36</v>
      </c>
      <c r="E47" t="s">
        <v>51</v>
      </c>
      <c r="F47" t="s">
        <v>53</v>
      </c>
    </row>
    <row r="48" spans="1:6">
      <c r="A48" t="s">
        <v>24</v>
      </c>
      <c r="B48" t="s">
        <v>35</v>
      </c>
      <c r="C48">
        <v>16.16</v>
      </c>
      <c r="D48" t="s">
        <v>37</v>
      </c>
      <c r="E48" t="s">
        <v>41</v>
      </c>
      <c r="F48" t="s">
        <v>53</v>
      </c>
    </row>
    <row r="49" spans="1:6">
      <c r="A49" t="s">
        <v>24</v>
      </c>
      <c r="B49" t="s">
        <v>35</v>
      </c>
      <c r="C49">
        <v>52.61</v>
      </c>
      <c r="D49" t="s">
        <v>37</v>
      </c>
      <c r="E49" t="s">
        <v>42</v>
      </c>
      <c r="F49" t="s">
        <v>53</v>
      </c>
    </row>
    <row r="50" spans="1:6">
      <c r="A50" t="s">
        <v>24</v>
      </c>
      <c r="B50" t="s">
        <v>35</v>
      </c>
      <c r="C50">
        <v>7.02</v>
      </c>
      <c r="D50" t="s">
        <v>38</v>
      </c>
      <c r="E50" t="s">
        <v>43</v>
      </c>
      <c r="F50" t="s">
        <v>54</v>
      </c>
    </row>
    <row r="51" spans="1:6">
      <c r="A51" t="s">
        <v>24</v>
      </c>
      <c r="B51" t="s">
        <v>35</v>
      </c>
      <c r="C51">
        <v>109.24</v>
      </c>
      <c r="D51" t="s">
        <v>38</v>
      </c>
      <c r="E51" t="s">
        <v>44</v>
      </c>
      <c r="F51" t="s">
        <v>44</v>
      </c>
    </row>
    <row r="52" spans="1:6">
      <c r="A52" t="s">
        <v>24</v>
      </c>
      <c r="B52" t="s">
        <v>35</v>
      </c>
      <c r="C52">
        <v>35.01</v>
      </c>
      <c r="D52" t="s">
        <v>38</v>
      </c>
      <c r="E52" t="s">
        <v>45</v>
      </c>
      <c r="F52" t="s">
        <v>55</v>
      </c>
    </row>
    <row r="53" spans="1:6">
      <c r="A53" t="s">
        <v>24</v>
      </c>
      <c r="B53" t="s">
        <v>35</v>
      </c>
      <c r="C53">
        <v>23.7</v>
      </c>
      <c r="D53" t="s">
        <v>39</v>
      </c>
      <c r="E53" t="s">
        <v>52</v>
      </c>
      <c r="F53" t="s">
        <v>53</v>
      </c>
    </row>
    <row r="54" spans="1:6">
      <c r="A54" t="s">
        <v>25</v>
      </c>
      <c r="B54" t="s">
        <v>35</v>
      </c>
      <c r="C54">
        <v>24.83</v>
      </c>
      <c r="D54" t="s">
        <v>36</v>
      </c>
      <c r="E54" t="s">
        <v>47</v>
      </c>
      <c r="F54" t="s">
        <v>53</v>
      </c>
    </row>
    <row r="55" spans="1:6">
      <c r="A55" t="s">
        <v>25</v>
      </c>
      <c r="B55" t="s">
        <v>35</v>
      </c>
      <c r="C55">
        <v>7.37</v>
      </c>
      <c r="D55" t="s">
        <v>36</v>
      </c>
      <c r="E55" t="s">
        <v>48</v>
      </c>
      <c r="F55" t="s">
        <v>53</v>
      </c>
    </row>
    <row r="56" spans="1:6">
      <c r="A56" t="s">
        <v>25</v>
      </c>
      <c r="B56" t="s">
        <v>35</v>
      </c>
      <c r="C56">
        <v>444.25</v>
      </c>
      <c r="D56" t="s">
        <v>36</v>
      </c>
      <c r="E56" t="s">
        <v>49</v>
      </c>
      <c r="F56" t="s">
        <v>53</v>
      </c>
    </row>
    <row r="57" spans="1:6">
      <c r="A57" t="s">
        <v>25</v>
      </c>
      <c r="B57" t="s">
        <v>35</v>
      </c>
      <c r="C57">
        <v>16.16</v>
      </c>
      <c r="D57" t="s">
        <v>37</v>
      </c>
      <c r="E57" t="s">
        <v>41</v>
      </c>
      <c r="F57" t="s">
        <v>53</v>
      </c>
    </row>
    <row r="58" spans="1:6">
      <c r="A58" t="s">
        <v>25</v>
      </c>
      <c r="B58" t="s">
        <v>35</v>
      </c>
      <c r="C58">
        <v>63.79</v>
      </c>
      <c r="D58" t="s">
        <v>37</v>
      </c>
      <c r="E58" t="s">
        <v>42</v>
      </c>
      <c r="F58" t="s">
        <v>53</v>
      </c>
    </row>
    <row r="59" spans="1:6">
      <c r="A59" t="s">
        <v>25</v>
      </c>
      <c r="B59" t="s">
        <v>35</v>
      </c>
      <c r="C59">
        <v>7.02</v>
      </c>
      <c r="D59" t="s">
        <v>38</v>
      </c>
      <c r="E59" t="s">
        <v>43</v>
      </c>
      <c r="F59" t="s">
        <v>54</v>
      </c>
    </row>
    <row r="60" spans="1:6">
      <c r="A60" t="s">
        <v>25</v>
      </c>
      <c r="B60" t="s">
        <v>35</v>
      </c>
      <c r="C60">
        <v>74.70999999999999</v>
      </c>
      <c r="D60" t="s">
        <v>38</v>
      </c>
      <c r="E60" t="s">
        <v>44</v>
      </c>
      <c r="F60" t="s">
        <v>44</v>
      </c>
    </row>
    <row r="61" spans="1:6">
      <c r="A61" t="s">
        <v>25</v>
      </c>
      <c r="B61" t="s">
        <v>35</v>
      </c>
      <c r="C61">
        <v>29.77</v>
      </c>
      <c r="D61" t="s">
        <v>38</v>
      </c>
      <c r="E61" t="s">
        <v>45</v>
      </c>
      <c r="F61" t="s">
        <v>55</v>
      </c>
    </row>
    <row r="62" spans="1:6">
      <c r="A62" t="s">
        <v>25</v>
      </c>
      <c r="B62" t="s">
        <v>35</v>
      </c>
      <c r="C62">
        <v>23.7</v>
      </c>
      <c r="D62" t="s">
        <v>39</v>
      </c>
      <c r="E62" t="s">
        <v>52</v>
      </c>
      <c r="F62" t="s">
        <v>53</v>
      </c>
    </row>
    <row r="63" spans="1:6">
      <c r="A63" t="s">
        <v>26</v>
      </c>
      <c r="B63" t="s">
        <v>35</v>
      </c>
      <c r="C63">
        <v>7.02</v>
      </c>
      <c r="D63" t="s">
        <v>38</v>
      </c>
      <c r="E63" t="s">
        <v>43</v>
      </c>
      <c r="F63" t="s">
        <v>54</v>
      </c>
    </row>
    <row r="64" spans="1:6">
      <c r="A64" t="s">
        <v>26</v>
      </c>
      <c r="B64" t="s">
        <v>35</v>
      </c>
      <c r="C64">
        <v>48.75</v>
      </c>
      <c r="D64" t="s">
        <v>38</v>
      </c>
      <c r="E64" t="s">
        <v>44</v>
      </c>
      <c r="F64" t="s">
        <v>44</v>
      </c>
    </row>
    <row r="65" spans="1:6">
      <c r="A65" t="s">
        <v>26</v>
      </c>
      <c r="B65" t="s">
        <v>35</v>
      </c>
      <c r="C65">
        <v>19.41</v>
      </c>
      <c r="D65" t="s">
        <v>38</v>
      </c>
      <c r="E65" t="s">
        <v>45</v>
      </c>
      <c r="F65" t="s">
        <v>55</v>
      </c>
    </row>
    <row r="66" spans="1:6">
      <c r="A66" t="s">
        <v>27</v>
      </c>
      <c r="B66" t="s">
        <v>35</v>
      </c>
      <c r="C66">
        <v>24.83</v>
      </c>
      <c r="D66" t="s">
        <v>36</v>
      </c>
      <c r="E66" t="s">
        <v>47</v>
      </c>
      <c r="F66" t="s">
        <v>53</v>
      </c>
    </row>
    <row r="67" spans="1:6">
      <c r="A67" t="s">
        <v>27</v>
      </c>
      <c r="B67" t="s">
        <v>35</v>
      </c>
      <c r="C67">
        <v>7.37</v>
      </c>
      <c r="D67" t="s">
        <v>36</v>
      </c>
      <c r="E67" t="s">
        <v>48</v>
      </c>
      <c r="F67" t="s">
        <v>53</v>
      </c>
    </row>
    <row r="68" spans="1:6">
      <c r="A68" t="s">
        <v>27</v>
      </c>
      <c r="B68" t="s">
        <v>35</v>
      </c>
      <c r="C68">
        <v>444.25</v>
      </c>
      <c r="D68" t="s">
        <v>36</v>
      </c>
      <c r="E68" t="s">
        <v>49</v>
      </c>
      <c r="F68" t="s">
        <v>53</v>
      </c>
    </row>
    <row r="69" spans="1:6">
      <c r="A69" t="s">
        <v>27</v>
      </c>
      <c r="B69" t="s">
        <v>35</v>
      </c>
      <c r="C69">
        <v>7.02</v>
      </c>
      <c r="D69" t="s">
        <v>38</v>
      </c>
      <c r="E69" t="s">
        <v>43</v>
      </c>
      <c r="F69" t="s">
        <v>54</v>
      </c>
    </row>
    <row r="70" spans="1:6">
      <c r="A70" t="s">
        <v>27</v>
      </c>
      <c r="B70" t="s">
        <v>35</v>
      </c>
      <c r="C70">
        <v>39.87</v>
      </c>
      <c r="D70" t="s">
        <v>38</v>
      </c>
      <c r="E70" t="s">
        <v>44</v>
      </c>
      <c r="F70" t="s">
        <v>44</v>
      </c>
    </row>
    <row r="71" spans="1:6">
      <c r="A71" t="s">
        <v>27</v>
      </c>
      <c r="B71" t="s">
        <v>35</v>
      </c>
      <c r="C71">
        <v>15.77</v>
      </c>
      <c r="D71" t="s">
        <v>38</v>
      </c>
      <c r="E71" t="s">
        <v>45</v>
      </c>
      <c r="F71" t="s">
        <v>55</v>
      </c>
    </row>
    <row r="72" spans="1:6">
      <c r="A72" t="s">
        <v>28</v>
      </c>
      <c r="B72" t="s">
        <v>35</v>
      </c>
      <c r="C72">
        <v>24.83</v>
      </c>
      <c r="D72" t="s">
        <v>36</v>
      </c>
      <c r="E72" t="s">
        <v>47</v>
      </c>
      <c r="F72" t="s">
        <v>53</v>
      </c>
    </row>
    <row r="73" spans="1:6">
      <c r="A73" t="s">
        <v>28</v>
      </c>
      <c r="B73" t="s">
        <v>35</v>
      </c>
      <c r="C73">
        <v>7.37</v>
      </c>
      <c r="D73" t="s">
        <v>36</v>
      </c>
      <c r="E73" t="s">
        <v>48</v>
      </c>
      <c r="F73" t="s">
        <v>53</v>
      </c>
    </row>
    <row r="74" spans="1:6">
      <c r="A74" t="s">
        <v>28</v>
      </c>
      <c r="B74" t="s">
        <v>35</v>
      </c>
      <c r="C74">
        <v>444.25</v>
      </c>
      <c r="D74" t="s">
        <v>36</v>
      </c>
      <c r="E74" t="s">
        <v>49</v>
      </c>
      <c r="F74" t="s">
        <v>53</v>
      </c>
    </row>
    <row r="75" spans="1:6">
      <c r="A75" t="s">
        <v>28</v>
      </c>
      <c r="B75" t="s">
        <v>35</v>
      </c>
      <c r="C75">
        <v>7.02</v>
      </c>
      <c r="D75" t="s">
        <v>38</v>
      </c>
      <c r="E75" t="s">
        <v>43</v>
      </c>
      <c r="F75" t="s">
        <v>54</v>
      </c>
    </row>
    <row r="76" spans="1:6">
      <c r="A76" t="s">
        <v>28</v>
      </c>
      <c r="B76" t="s">
        <v>35</v>
      </c>
      <c r="C76">
        <v>44.33</v>
      </c>
      <c r="D76" t="s">
        <v>38</v>
      </c>
      <c r="E76" t="s">
        <v>44</v>
      </c>
      <c r="F76" t="s">
        <v>44</v>
      </c>
    </row>
    <row r="77" spans="1:6">
      <c r="A77" t="s">
        <v>28</v>
      </c>
      <c r="B77" t="s">
        <v>35</v>
      </c>
      <c r="C77">
        <v>17.59</v>
      </c>
      <c r="D77" t="s">
        <v>38</v>
      </c>
      <c r="E77" t="s">
        <v>45</v>
      </c>
      <c r="F77" t="s">
        <v>55</v>
      </c>
    </row>
    <row r="78" spans="1:6">
      <c r="A78" t="s">
        <v>29</v>
      </c>
      <c r="B78" t="s">
        <v>35</v>
      </c>
      <c r="C78">
        <v>7.02</v>
      </c>
      <c r="D78" t="s">
        <v>38</v>
      </c>
      <c r="E78" t="s">
        <v>43</v>
      </c>
      <c r="F78" t="s">
        <v>54</v>
      </c>
    </row>
    <row r="79" spans="1:6">
      <c r="A79" t="s">
        <v>29</v>
      </c>
      <c r="B79" t="s">
        <v>35</v>
      </c>
      <c r="C79">
        <v>23.79</v>
      </c>
      <c r="D79" t="s">
        <v>38</v>
      </c>
      <c r="E79" t="s">
        <v>45</v>
      </c>
      <c r="F79" t="s">
        <v>55</v>
      </c>
    </row>
    <row r="80" spans="1:6">
      <c r="A80">
        <f>SUBTOTAL(109,[EE])</f>
        <v>0</v>
      </c>
      <c r="B80">
        <f>SUBTOTAL(109,[Period])</f>
        <v>0</v>
      </c>
      <c r="C80">
        <f>SUBTOTAL(109,[Premium])</f>
        <v>0</v>
      </c>
      <c r="D80">
        <f>SUBTOTAL(109,[Provider Name])</f>
        <v>0</v>
      </c>
      <c r="E80">
        <f>SUBTOTAL(109,[Plan])</f>
        <v>0</v>
      </c>
      <c r="F80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2023-12-11T02:53:30Z</dcterms:created>
  <dcterms:modified xsi:type="dcterms:W3CDTF">2023-12-11T02:53:30Z</dcterms:modified>
</cp:coreProperties>
</file>