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<sst xmlns="http://schemas.openxmlformats.org/spreadsheetml/2006/main" count="105" uniqueCount="41">
  <si>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</si>
  <si>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</si>
  <si>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</si>
  <si>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</si>
  <si>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</si>
  <si>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</si>
  <si>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</si>
  <si>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</si>
  <si>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</si>
  <si>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</si>
  <si>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</si>
  <si>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</si>
  <si>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</si>
  <si>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</si>
  <si>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</si>
  <si>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Sanusom PC (7273)</t>
  </si>
  <si>
    <t>EE</t>
  </si>
  <si>
    <t>Roland, Joshua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</si>
  <si>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</si>
  <si>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</si>
  <si>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</si>
  <si>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</si>
  <si>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</si>
  <si>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</si>
  <si>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</si>
  <si>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Colonial Life</t>
  </si>
  <si>
    <t>Lincoln Financial Group</t>
  </si>
  <si>
    <t>Symetra Hospital Indemnity</t>
  </si>
  <si>
    <t>Cigna 25 Reduction Plan OAP 3300/6600</t>
  </si>
  <si>
    <t>Cigna Dental</t>
  </si>
  <si>
    <t>Cigna Vision</t>
  </si>
  <si>
    <t>Colonial Accident Plan</t>
  </si>
  <si>
    <t>Colonial Critical Illness</t>
  </si>
  <si>
    <t>Lincoln Standard Life 1x</t>
  </si>
  <si>
    <t>Lincoln Voluntary Short Term Disability</t>
  </si>
  <si>
    <t>Lincoln Long Term Disability</t>
  </si>
  <si>
    <t>Symetra Indemnity - Basic Plan</t>
  </si>
  <si>
    <t>Employee</t>
  </si>
  <si>
    <t>Lincoln Standard Life</t>
  </si>
  <si>
    <t>Lincoln Employer Paid Long Term Disability</t>
  </si>
  <si>
    <t>Sanusom PC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</si>
</sst>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733857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867207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1781607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8" totalsRowCount="1">
  <autoFilter ref="A8:C17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J10" totalsRowCount="1">
  <autoFilter ref="A8:J9"/>
  <tableColumns count="10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Group LTD" totalsRowFunction="sum"/>
    <tableColumn id="8" name="Hospital Indemnity" totalsRowFunction="sum"/>
    <tableColumn id="9" name="Standard Life" totalsRowFunction="sum"/>
    <tableColumn id="10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8" totalsRowCount="1">
  <autoFilter ref="A8:F17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/>
  </sheetViews>
  <sheetFormatPr defaultRowHeight="15"/>
  <cols>
    <col min="1" max="1" width="23.7109375" customWidth="1"/>
    <col min="2" max="2" width="11.7109375" customWidth="1"/>
    <col min="3" max="3" width="14.7109375" customWidth="1"/>
  </cols>
  <sheetData>
    <row r="2" spans="1:4">
      <c r="D2" s="1" t="s">
        <v>12</v>
      </c>
    </row>
    <row r="3" spans="1:4">
      <c r="D3" s="2" t="s">
        <v>13</v>
      </c>
    </row>
    <row r="4" spans="1:4">
      <c r="D4" s="2" t="s">
        <v>14</v>
      </c>
    </row>
    <row r="6" spans="1:4">
      <c r="A6" s="1" t="s">
        <v>15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16.18</v>
      </c>
      <c r="C9">
        <v>1</v>
      </c>
    </row>
    <row r="10" spans="1:4">
      <c r="A10" t="s">
        <v>4</v>
      </c>
      <c r="B10">
        <v>24.84</v>
      </c>
      <c r="C10">
        <v>1</v>
      </c>
    </row>
    <row r="11" spans="1:4">
      <c r="A11" t="s">
        <v>5</v>
      </c>
      <c r="B11">
        <v>7.36</v>
      </c>
      <c r="C11">
        <v>1</v>
      </c>
    </row>
    <row r="12" spans="1:4">
      <c r="A12" t="s">
        <v>6</v>
      </c>
      <c r="B12">
        <v>586.66</v>
      </c>
      <c r="C12">
        <v>1</v>
      </c>
    </row>
    <row r="13" spans="1:4">
      <c r="A13" t="s">
        <v>7</v>
      </c>
      <c r="B13">
        <v>8</v>
      </c>
      <c r="C13">
        <v>1</v>
      </c>
    </row>
    <row r="14" spans="1:4">
      <c r="A14" t="s">
        <v>8</v>
      </c>
      <c r="B14">
        <v>58.34</v>
      </c>
      <c r="C14">
        <v>1</v>
      </c>
    </row>
    <row r="15" spans="1:4">
      <c r="A15" t="s">
        <v>9</v>
      </c>
      <c r="B15">
        <v>10.52</v>
      </c>
      <c r="C15">
        <v>1</v>
      </c>
    </row>
    <row r="16" spans="1:4">
      <c r="A16" t="s">
        <v>10</v>
      </c>
      <c r="B16">
        <v>7</v>
      </c>
      <c r="C16">
        <v>1</v>
      </c>
    </row>
    <row r="17" spans="1:3">
      <c r="A17" t="s">
        <v>11</v>
      </c>
      <c r="B17">
        <v>94.95999999999999</v>
      </c>
      <c r="C17">
        <v>1</v>
      </c>
    </row>
    <row r="18" spans="1:3">
      <c r="B18">
        <f>SUBTOTAL(109,[Amount])</f>
        <v>0</v>
      </c>
      <c r="C18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workbookViewId="0"/>
  </sheetViews>
  <sheetFormatPr defaultRowHeight="15"/>
  <cols>
    <col min="1" max="1" width="19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14.7109375" customWidth="1"/>
    <col min="8" max="8" width="23.7109375" customWidth="1"/>
    <col min="9" max="10" width="18.7109375" customWidth="1"/>
  </cols>
  <sheetData>
    <row r="2" spans="1:10">
      <c r="D2" s="1" t="s">
        <v>12</v>
      </c>
    </row>
    <row r="3" spans="1:10">
      <c r="D3" s="2" t="s">
        <v>13</v>
      </c>
    </row>
    <row r="4" spans="1:10">
      <c r="D4" s="2" t="s">
        <v>14</v>
      </c>
    </row>
    <row r="6" spans="1:10">
      <c r="A6" s="1" t="s">
        <v>15</v>
      </c>
    </row>
    <row r="8" spans="1:10">
      <c r="A8" t="s">
        <v>16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</row>
    <row r="9" spans="1:10">
      <c r="A9" t="s">
        <v>17</v>
      </c>
      <c r="B9">
        <v>16.18</v>
      </c>
      <c r="C9">
        <v>24.84</v>
      </c>
      <c r="D9">
        <v>7.36</v>
      </c>
      <c r="E9">
        <v>586.66</v>
      </c>
      <c r="F9">
        <v>8</v>
      </c>
      <c r="G9">
        <v>58.34</v>
      </c>
      <c r="H9">
        <v>10.52</v>
      </c>
      <c r="I9">
        <v>7</v>
      </c>
      <c r="J9">
        <v>94.95999999999999</v>
      </c>
    </row>
    <row r="10" spans="1:10">
      <c r="B10">
        <f>SUBTOTAL(109,[Accident])</f>
        <v>0</v>
      </c>
      <c r="C10">
        <f>SUBTOTAL(109,[Cigna Basic Dental])</f>
        <v>0</v>
      </c>
      <c r="D10">
        <f>SUBTOTAL(109,[Cigna Basic Vision])</f>
        <v>0</v>
      </c>
      <c r="E10">
        <f>SUBTOTAL(109,[Cigna Medical])</f>
        <v>0</v>
      </c>
      <c r="F10">
        <f>SUBTOTAL(109,[Critical Illness])</f>
        <v>0</v>
      </c>
      <c r="G10">
        <f>SUBTOTAL(109,[Group LTD])</f>
        <v>0</v>
      </c>
      <c r="H10">
        <f>SUBTOTAL(109,[Hospital Indemnity])</f>
        <v>0</v>
      </c>
      <c r="I10">
        <f>SUBTOTAL(109,[Standard Life])</f>
        <v>0</v>
      </c>
      <c r="J10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8"/>
  <sheetViews>
    <sheetView workbookViewId="0"/>
  </sheetViews>
  <sheetFormatPr defaultRowHeight="15"/>
  <cols>
    <col min="1" max="1" width="19.7109375" customWidth="1"/>
    <col min="2" max="2" width="28.7109375" customWidth="1"/>
    <col min="3" max="3" width="12.7109375" customWidth="1"/>
    <col min="4" max="4" width="31.7109375" customWidth="1"/>
    <col min="5" max="5" width="44.7109375" customWidth="1"/>
    <col min="6" max="6" width="47.7109375" customWidth="1"/>
  </cols>
  <sheetData>
    <row r="2" spans="1:6">
      <c r="D2" s="1" t="s">
        <v>40</v>
      </c>
    </row>
    <row r="3" spans="1:6">
      <c r="D3" s="2" t="s">
        <v>13</v>
      </c>
    </row>
    <row r="4" spans="1:6">
      <c r="D4" s="2" t="s">
        <v>14</v>
      </c>
    </row>
    <row r="6" spans="1:6">
      <c r="A6" s="1" t="s">
        <v>15</v>
      </c>
    </row>
    <row r="8" spans="1:6">
      <c r="A8" t="s">
        <v>16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</row>
    <row r="9" spans="1:6">
      <c r="A9" t="s">
        <v>17</v>
      </c>
      <c r="B9" t="s">
        <v>23</v>
      </c>
      <c r="C9">
        <v>586.66</v>
      </c>
      <c r="D9" t="s">
        <v>24</v>
      </c>
      <c r="E9" t="s">
        <v>28</v>
      </c>
      <c r="F9" t="s">
        <v>37</v>
      </c>
    </row>
    <row r="10" spans="1:6">
      <c r="A10" t="s">
        <v>17</v>
      </c>
      <c r="B10" t="s">
        <v>23</v>
      </c>
      <c r="C10">
        <v>24.84</v>
      </c>
      <c r="D10" t="s">
        <v>24</v>
      </c>
      <c r="E10" t="s">
        <v>29</v>
      </c>
      <c r="F10" t="s">
        <v>37</v>
      </c>
    </row>
    <row r="11" spans="1:6">
      <c r="A11" t="s">
        <v>17</v>
      </c>
      <c r="B11" t="s">
        <v>23</v>
      </c>
      <c r="C11">
        <v>7.36</v>
      </c>
      <c r="D11" t="s">
        <v>24</v>
      </c>
      <c r="E11" t="s">
        <v>30</v>
      </c>
      <c r="F11" t="s">
        <v>37</v>
      </c>
    </row>
    <row r="12" spans="1:6">
      <c r="A12" t="s">
        <v>17</v>
      </c>
      <c r="B12" t="s">
        <v>23</v>
      </c>
      <c r="C12">
        <v>16.18</v>
      </c>
      <c r="D12" t="s">
        <v>25</v>
      </c>
      <c r="E12" t="s">
        <v>31</v>
      </c>
      <c r="F12" t="s">
        <v>37</v>
      </c>
    </row>
    <row r="13" spans="1:6">
      <c r="A13" t="s">
        <v>17</v>
      </c>
      <c r="B13" t="s">
        <v>23</v>
      </c>
      <c r="C13">
        <v>8</v>
      </c>
      <c r="D13" t="s">
        <v>25</v>
      </c>
      <c r="E13" t="s">
        <v>32</v>
      </c>
      <c r="F13" t="s">
        <v>37</v>
      </c>
    </row>
    <row r="14" spans="1:6">
      <c r="A14" t="s">
        <v>17</v>
      </c>
      <c r="B14" t="s">
        <v>23</v>
      </c>
      <c r="C14">
        <v>7</v>
      </c>
      <c r="D14" t="s">
        <v>26</v>
      </c>
      <c r="E14" t="s">
        <v>33</v>
      </c>
      <c r="F14" t="s">
        <v>38</v>
      </c>
    </row>
    <row r="15" spans="1:6">
      <c r="A15" t="s">
        <v>17</v>
      </c>
      <c r="B15" t="s">
        <v>23</v>
      </c>
      <c r="C15">
        <v>94.95999999999999</v>
      </c>
      <c r="D15" t="s">
        <v>26</v>
      </c>
      <c r="E15" t="s">
        <v>34</v>
      </c>
      <c r="F15" t="s">
        <v>34</v>
      </c>
    </row>
    <row r="16" spans="1:6">
      <c r="A16" t="s">
        <v>17</v>
      </c>
      <c r="B16" t="s">
        <v>23</v>
      </c>
      <c r="C16">
        <v>58.34</v>
      </c>
      <c r="D16" t="s">
        <v>26</v>
      </c>
      <c r="E16" t="s">
        <v>35</v>
      </c>
      <c r="F16" t="s">
        <v>39</v>
      </c>
    </row>
    <row r="17" spans="1:6">
      <c r="A17" t="s">
        <v>17</v>
      </c>
      <c r="B17" t="s">
        <v>23</v>
      </c>
      <c r="C17">
        <v>10.52</v>
      </c>
      <c r="D17" t="s">
        <v>27</v>
      </c>
      <c r="E17" t="s">
        <v>36</v>
      </c>
      <c r="F17" t="s">
        <v>37</v>
      </c>
    </row>
    <row r="18" spans="1:6">
      <c r="A18">
        <f>SUBTOTAL(109,[EE])</f>
        <v>0</v>
      </c>
      <c r="B18">
        <f>SUBTOTAL(109,[Period])</f>
        <v>0</v>
      </c>
      <c r="C18">
        <f>SUBTOTAL(109,[Premium])</f>
        <v>0</v>
      </c>
      <c r="D18">
        <f>SUBTOTAL(109,[Provider Name])</f>
        <v>0</v>
      </c>
      <c r="E18">
        <f>SUBTOTAL(109,[Plan])</f>
        <v>0</v>
      </c>
      <c r="F18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2023-12-11T02:53:12Z</dcterms:created>
  <dcterms:modified xsi:type="dcterms:W3CDTF">2023-12-11T02:53:12Z</dcterms:modified>
</cp:coreProperties>
</file>