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<sst xmlns="http://schemas.openxmlformats.org/spreadsheetml/2006/main" count="382" uniqueCount="65">
  <si>
    <t>Description</t>
  </si>
  <si>
    <t>Amount</t>
  </si>
  <si>
    <t>Employees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</si>
  <si>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</si>
  <si>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</si>
  <si>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</si>
  <si>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</si>
  <si>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</si>
  <si>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</si>
  <si>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</si>
  <si>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</si>
  <si>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</si>
  <si>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</si>
  <si>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</si>
  <si>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</si>
  <si>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</si>
  <si>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</si>
  <si>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Sanusom, Inc. (7279)</t>
  </si>
  <si>
    <t>EE</t>
  </si>
  <si>
    <t>Binkley, Dustin</t>
  </si>
  <si>
    <t>Bolan, Lynda</t>
  </si>
  <si>
    <t>Chou, Szuyu</t>
  </si>
  <si>
    <t>Gordon, Christopher</t>
  </si>
  <si>
    <t>Haddock, Trisha</t>
  </si>
  <si>
    <t>Huguet, Katie</t>
  </si>
  <si>
    <t>Johnson, Megan</t>
  </si>
  <si>
    <t>Miguel, Jerry</t>
  </si>
  <si>
    <t>Roberts, Richardson</t>
  </si>
  <si>
    <t>Solivan, Billie</t>
  </si>
  <si>
    <t>Vella, Logan</t>
  </si>
  <si>
    <t>Werner, Samantha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</si>
  <si>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</si>
  <si>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</si>
  <si>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</si>
  <si>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</si>
  <si>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</si>
  <si>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</si>
  <si>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</si>
  <si>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Colonial Life</t>
  </si>
  <si>
    <t>Lincoln Financial Group</t>
  </si>
  <si>
    <t>Symetra Hospital Indemnity</t>
  </si>
  <si>
    <t>Cigna</t>
  </si>
  <si>
    <t>BCBS Dental</t>
  </si>
  <si>
    <t>BCBS Vision</t>
  </si>
  <si>
    <t>BCBS Baseline Plan 5500/11000 (P)</t>
  </si>
  <si>
    <t>Colonial Critical Illness</t>
  </si>
  <si>
    <t>Lincoln Standard Life 1x</t>
  </si>
  <si>
    <t>Lincoln Long Term Disability</t>
  </si>
  <si>
    <t>Symetra Indemnity - Premier Plan</t>
  </si>
  <si>
    <t>Lincoln Voluntary Short Term Disability</t>
  </si>
  <si>
    <t>BCBS Baseline Plan 3300/6600 (P)</t>
  </si>
  <si>
    <t>Cigna Dental</t>
  </si>
  <si>
    <t>Cigna Vision</t>
  </si>
  <si>
    <t>Cigna 25 Reduction Plan OAP 5500/11000</t>
  </si>
  <si>
    <t>Cigna 25 Reduction Plan OAP 3300/6600</t>
  </si>
  <si>
    <t>BCBS Baseline Plan 3000/6000 PPO (P)</t>
  </si>
  <si>
    <t>Symetra Indemnity - Basic Plan</t>
  </si>
  <si>
    <t>Cigna 25 Reduction Plan OAP 3000/6000 PPO</t>
  </si>
  <si>
    <t>Symetra Indemnity - Classic Plan</t>
  </si>
  <si>
    <t>Employee</t>
  </si>
  <si>
    <t>Lincoln Standard Life</t>
  </si>
  <si>
    <t>Lincoln Employer Paid Long Term Disability</t>
  </si>
  <si>
    <t>Employee +1</t>
  </si>
  <si>
    <t>Employee + Family</t>
  </si>
  <si>
    <t>Sanusom, Inc.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</si>
</sst>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0" totalsRowCount="1">
  <autoFilter ref="A8:C19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L21" totalsRowCount="1">
  <autoFilter ref="A8:L20"/>
  <tableColumns count="12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Cigna Basic Dental" totalsRowFunction="sum"/>
    <tableColumn id="6" name="Cigna Basic Vision" totalsRowFunction="sum"/>
    <tableColumn id="7" name="Cigna Medical" totalsRowFunction="sum"/>
    <tableColumn id="8" name="Critical Illness" totalsRowFunction="sum"/>
    <tableColumn id="9" name="Group LTD" totalsRowFunction="sum"/>
    <tableColumn id="10" name="Hospital Indemnity" totalsRowFunction="sum"/>
    <tableColumn id="11" name="Standard Life" totalsRowFunction="sum"/>
    <tableColumn id="12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70" totalsRowCount="1">
  <autoFilter ref="A8:F6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14</v>
      </c>
    </row>
    <row r="3" spans="1:4">
      <c r="D3" s="2" t="s">
        <v>15</v>
      </c>
    </row>
    <row r="4" spans="1:4">
      <c r="D4" s="2" t="s">
        <v>16</v>
      </c>
    </row>
    <row r="6" spans="1:4">
      <c r="A6" s="1" t="s">
        <v>17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320.08</v>
      </c>
      <c r="C9">
        <v>7</v>
      </c>
    </row>
    <row r="10" spans="1:4">
      <c r="A10" t="s">
        <v>4</v>
      </c>
      <c r="B10">
        <v>80.36</v>
      </c>
      <c r="C10">
        <v>6</v>
      </c>
    </row>
    <row r="11" spans="1:4">
      <c r="A11" t="s">
        <v>5</v>
      </c>
      <c r="B11">
        <v>5732.04</v>
      </c>
      <c r="C11">
        <v>7</v>
      </c>
    </row>
    <row r="12" spans="1:4">
      <c r="A12" t="s">
        <v>6</v>
      </c>
      <c r="B12">
        <v>148.44</v>
      </c>
      <c r="C12">
        <v>2</v>
      </c>
    </row>
    <row r="13" spans="1:4">
      <c r="A13" t="s">
        <v>7</v>
      </c>
      <c r="B13">
        <v>36.2</v>
      </c>
      <c r="C13">
        <v>2</v>
      </c>
    </row>
    <row r="14" spans="1:4">
      <c r="A14" t="s">
        <v>8</v>
      </c>
      <c r="B14">
        <v>3538.48</v>
      </c>
      <c r="C14">
        <v>3</v>
      </c>
    </row>
    <row r="15" spans="1:4">
      <c r="A15" t="s">
        <v>9</v>
      </c>
      <c r="B15">
        <v>16</v>
      </c>
      <c r="C15">
        <v>3</v>
      </c>
    </row>
    <row r="16" spans="1:4">
      <c r="A16" t="s">
        <v>10</v>
      </c>
      <c r="B16">
        <v>405.12</v>
      </c>
      <c r="C16">
        <v>12</v>
      </c>
    </row>
    <row r="17" spans="1:3">
      <c r="A17" t="s">
        <v>11</v>
      </c>
      <c r="B17">
        <v>75.19999999999999</v>
      </c>
      <c r="C17">
        <v>4</v>
      </c>
    </row>
    <row r="18" spans="1:3">
      <c r="A18" t="s">
        <v>12</v>
      </c>
      <c r="B18">
        <v>80.64</v>
      </c>
      <c r="C18">
        <v>12</v>
      </c>
    </row>
    <row r="19" spans="1:3">
      <c r="A19" t="s">
        <v>13</v>
      </c>
      <c r="B19">
        <v>204.38</v>
      </c>
      <c r="C19">
        <v>3</v>
      </c>
    </row>
    <row r="20" spans="1:3">
      <c r="B20">
        <f>SUBTOTAL(109,[Amount])</f>
        <v>0</v>
      </c>
      <c r="C20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L21"/>
  <sheetViews>
    <sheetView workbookViewId="0"/>
  </sheetViews>
  <sheetFormatPr defaultRowHeight="15"/>
  <cols>
    <col min="1" max="1" width="24.7109375" customWidth="1"/>
    <col min="2" max="3" width="22.7109375" customWidth="1"/>
    <col min="4" max="4" width="17.7109375" customWidth="1"/>
    <col min="5" max="6" width="23.7109375" customWidth="1"/>
    <col min="7" max="7" width="18.7109375" customWidth="1"/>
    <col min="8" max="8" width="21.7109375" customWidth="1"/>
    <col min="9" max="9" width="14.7109375" customWidth="1"/>
    <col min="10" max="10" width="23.7109375" customWidth="1"/>
    <col min="11" max="12" width="18.7109375" customWidth="1"/>
  </cols>
  <sheetData>
    <row r="2" spans="1:12">
      <c r="D2" s="1" t="s">
        <v>14</v>
      </c>
    </row>
    <row r="3" spans="1:12">
      <c r="D3" s="2" t="s">
        <v>15</v>
      </c>
    </row>
    <row r="4" spans="1:12">
      <c r="D4" s="2" t="s">
        <v>16</v>
      </c>
    </row>
    <row r="6" spans="1:12">
      <c r="A6" s="1" t="s">
        <v>17</v>
      </c>
    </row>
    <row r="8" spans="1:12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</row>
    <row r="9" spans="1:12">
      <c r="A9" t="s">
        <v>19</v>
      </c>
      <c r="B9">
        <v>24.84</v>
      </c>
      <c r="C9">
        <v>7.36</v>
      </c>
      <c r="D9">
        <v>398.7</v>
      </c>
      <c r="H9">
        <v>4</v>
      </c>
      <c r="I9">
        <v>12.62</v>
      </c>
      <c r="J9">
        <v>23.72</v>
      </c>
      <c r="K9">
        <v>6.16</v>
      </c>
    </row>
    <row r="10" spans="1:12">
      <c r="A10" t="s">
        <v>20</v>
      </c>
      <c r="I10">
        <v>58.34</v>
      </c>
      <c r="K10">
        <v>7</v>
      </c>
      <c r="L10">
        <v>117.9</v>
      </c>
    </row>
    <row r="11" spans="1:12">
      <c r="A11" t="s">
        <v>21</v>
      </c>
      <c r="B11">
        <v>48.56</v>
      </c>
      <c r="D11">
        <v>837.3</v>
      </c>
      <c r="I11">
        <v>46.66</v>
      </c>
      <c r="K11">
        <v>7</v>
      </c>
    </row>
    <row r="12" spans="1:12">
      <c r="A12" t="s">
        <v>22</v>
      </c>
      <c r="B12">
        <v>48.56</v>
      </c>
      <c r="C12">
        <v>22.08</v>
      </c>
      <c r="D12">
        <v>561.5599999999999</v>
      </c>
      <c r="I12">
        <v>58.34</v>
      </c>
      <c r="J12">
        <v>23.72</v>
      </c>
      <c r="K12">
        <v>7</v>
      </c>
    </row>
    <row r="13" spans="1:12">
      <c r="A13" t="s">
        <v>23</v>
      </c>
      <c r="E13">
        <v>48.56</v>
      </c>
      <c r="F13">
        <v>14.12</v>
      </c>
      <c r="G13">
        <v>874.7</v>
      </c>
      <c r="I13">
        <v>12.14</v>
      </c>
      <c r="K13">
        <v>5.88</v>
      </c>
    </row>
    <row r="14" spans="1:12">
      <c r="A14" t="s">
        <v>24</v>
      </c>
      <c r="G14">
        <v>586.66</v>
      </c>
      <c r="I14">
        <v>18.96</v>
      </c>
      <c r="K14">
        <v>7</v>
      </c>
    </row>
    <row r="15" spans="1:12">
      <c r="A15" t="s">
        <v>25</v>
      </c>
      <c r="B15">
        <v>24.84</v>
      </c>
      <c r="C15">
        <v>7.36</v>
      </c>
      <c r="D15">
        <v>710.12</v>
      </c>
      <c r="H15">
        <v>8</v>
      </c>
      <c r="I15">
        <v>21.88</v>
      </c>
      <c r="K15">
        <v>7</v>
      </c>
      <c r="L15">
        <v>54.82</v>
      </c>
    </row>
    <row r="16" spans="1:12">
      <c r="A16" t="s">
        <v>26</v>
      </c>
      <c r="B16">
        <v>24.84</v>
      </c>
      <c r="C16">
        <v>7.36</v>
      </c>
      <c r="D16">
        <v>398.7</v>
      </c>
      <c r="H16">
        <v>4</v>
      </c>
      <c r="I16">
        <v>13.34</v>
      </c>
      <c r="J16">
        <v>10.52</v>
      </c>
      <c r="K16">
        <v>6.44</v>
      </c>
    </row>
    <row r="17" spans="1:12">
      <c r="A17" t="s">
        <v>27</v>
      </c>
      <c r="B17">
        <v>48.56</v>
      </c>
      <c r="C17">
        <v>14.12</v>
      </c>
      <c r="D17">
        <v>837.3</v>
      </c>
      <c r="I17">
        <v>58.34</v>
      </c>
      <c r="K17">
        <v>7</v>
      </c>
    </row>
    <row r="18" spans="1:12">
      <c r="A18" t="s">
        <v>28</v>
      </c>
      <c r="B18">
        <v>99.88</v>
      </c>
      <c r="C18">
        <v>22.08</v>
      </c>
      <c r="D18">
        <v>1988.36</v>
      </c>
      <c r="I18">
        <v>40.84</v>
      </c>
      <c r="K18">
        <v>7</v>
      </c>
    </row>
    <row r="19" spans="1:12">
      <c r="A19" t="s">
        <v>29</v>
      </c>
      <c r="E19">
        <v>99.88</v>
      </c>
      <c r="F19">
        <v>22.08</v>
      </c>
      <c r="G19">
        <v>2077.12</v>
      </c>
      <c r="I19">
        <v>12.62</v>
      </c>
      <c r="J19">
        <v>17.24</v>
      </c>
      <c r="K19">
        <v>6.16</v>
      </c>
      <c r="L19">
        <v>31.66</v>
      </c>
    </row>
    <row r="20" spans="1:12">
      <c r="A20" t="s">
        <v>30</v>
      </c>
      <c r="I20">
        <v>51.04</v>
      </c>
      <c r="K20">
        <v>7</v>
      </c>
    </row>
    <row r="21" spans="1:12">
      <c r="B21">
        <f>SUBTOTAL(109,[BCBS Basic Dental])</f>
        <v>0</v>
      </c>
      <c r="C21">
        <f>SUBTOTAL(109,[BCBS Basic Vision])</f>
        <v>0</v>
      </c>
      <c r="D21">
        <f>SUBTOTAL(109,[BCBS Medical])</f>
        <v>0</v>
      </c>
      <c r="E21">
        <f>SUBTOTAL(109,[Cigna Basic Dental])</f>
        <v>0</v>
      </c>
      <c r="F21">
        <f>SUBTOTAL(109,[Cigna Basic Vision])</f>
        <v>0</v>
      </c>
      <c r="G21">
        <f>SUBTOTAL(109,[Cigna Medical])</f>
        <v>0</v>
      </c>
      <c r="H21">
        <f>SUBTOTAL(109,[Critical Illness])</f>
        <v>0</v>
      </c>
      <c r="I21">
        <f>SUBTOTAL(109,[Group LTD])</f>
        <v>0</v>
      </c>
      <c r="J21">
        <f>SUBTOTAL(109,[Hospital Indemnity])</f>
        <v>0</v>
      </c>
      <c r="K21">
        <f>SUBTOTAL(109,[Standard Life])</f>
        <v>0</v>
      </c>
      <c r="L21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70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7.7109375" customWidth="1"/>
  </cols>
  <sheetData>
    <row r="2" spans="1:6">
      <c r="D2" s="1" t="s">
        <v>64</v>
      </c>
    </row>
    <row r="3" spans="1:6">
      <c r="D3" s="2" t="s">
        <v>15</v>
      </c>
    </row>
    <row r="4" spans="1:6">
      <c r="D4" s="2" t="s">
        <v>16</v>
      </c>
    </row>
    <row r="6" spans="1:6">
      <c r="A6" s="1" t="s">
        <v>17</v>
      </c>
    </row>
    <row r="8" spans="1:6">
      <c r="A8" t="s">
        <v>18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</row>
    <row r="9" spans="1:6">
      <c r="A9" t="s">
        <v>19</v>
      </c>
      <c r="B9" t="s">
        <v>36</v>
      </c>
      <c r="C9">
        <v>24.84</v>
      </c>
      <c r="D9" t="s">
        <v>37</v>
      </c>
      <c r="E9" t="s">
        <v>42</v>
      </c>
      <c r="F9" t="s">
        <v>59</v>
      </c>
    </row>
    <row r="10" spans="1:6">
      <c r="A10" t="s">
        <v>19</v>
      </c>
      <c r="B10" t="s">
        <v>36</v>
      </c>
      <c r="C10">
        <v>7.36</v>
      </c>
      <c r="D10" t="s">
        <v>37</v>
      </c>
      <c r="E10" t="s">
        <v>43</v>
      </c>
      <c r="F10" t="s">
        <v>59</v>
      </c>
    </row>
    <row r="11" spans="1:6">
      <c r="A11" t="s">
        <v>19</v>
      </c>
      <c r="B11" t="s">
        <v>36</v>
      </c>
      <c r="C11">
        <v>398.7</v>
      </c>
      <c r="D11" t="s">
        <v>37</v>
      </c>
      <c r="E11" t="s">
        <v>44</v>
      </c>
      <c r="F11" t="s">
        <v>59</v>
      </c>
    </row>
    <row r="12" spans="1:6">
      <c r="A12" t="s">
        <v>19</v>
      </c>
      <c r="B12" t="s">
        <v>36</v>
      </c>
      <c r="C12">
        <v>4</v>
      </c>
      <c r="D12" t="s">
        <v>38</v>
      </c>
      <c r="E12" t="s">
        <v>45</v>
      </c>
      <c r="F12" t="s">
        <v>59</v>
      </c>
    </row>
    <row r="13" spans="1:6">
      <c r="A13" t="s">
        <v>19</v>
      </c>
      <c r="B13" t="s">
        <v>36</v>
      </c>
      <c r="C13">
        <v>6.16</v>
      </c>
      <c r="D13" t="s">
        <v>39</v>
      </c>
      <c r="E13" t="s">
        <v>46</v>
      </c>
      <c r="F13" t="s">
        <v>60</v>
      </c>
    </row>
    <row r="14" spans="1:6">
      <c r="A14" t="s">
        <v>19</v>
      </c>
      <c r="B14" t="s">
        <v>36</v>
      </c>
      <c r="C14">
        <v>12.62</v>
      </c>
      <c r="D14" t="s">
        <v>39</v>
      </c>
      <c r="E14" t="s">
        <v>47</v>
      </c>
      <c r="F14" t="s">
        <v>61</v>
      </c>
    </row>
    <row r="15" spans="1:6">
      <c r="A15" t="s">
        <v>19</v>
      </c>
      <c r="B15" t="s">
        <v>36</v>
      </c>
      <c r="C15">
        <v>23.72</v>
      </c>
      <c r="D15" t="s">
        <v>40</v>
      </c>
      <c r="E15" t="s">
        <v>48</v>
      </c>
      <c r="F15" t="s">
        <v>59</v>
      </c>
    </row>
    <row r="16" spans="1:6">
      <c r="A16" t="s">
        <v>20</v>
      </c>
      <c r="B16" t="s">
        <v>36</v>
      </c>
      <c r="C16">
        <v>7</v>
      </c>
      <c r="D16" t="s">
        <v>39</v>
      </c>
      <c r="E16" t="s">
        <v>46</v>
      </c>
      <c r="F16" t="s">
        <v>60</v>
      </c>
    </row>
    <row r="17" spans="1:6">
      <c r="A17" t="s">
        <v>20</v>
      </c>
      <c r="B17" t="s">
        <v>36</v>
      </c>
      <c r="C17">
        <v>117.9</v>
      </c>
      <c r="D17" t="s">
        <v>39</v>
      </c>
      <c r="E17" t="s">
        <v>49</v>
      </c>
      <c r="F17" t="s">
        <v>49</v>
      </c>
    </row>
    <row r="18" spans="1:6">
      <c r="A18" t="s">
        <v>20</v>
      </c>
      <c r="B18" t="s">
        <v>36</v>
      </c>
      <c r="C18">
        <v>58.34</v>
      </c>
      <c r="D18" t="s">
        <v>39</v>
      </c>
      <c r="E18" t="s">
        <v>47</v>
      </c>
      <c r="F18" t="s">
        <v>61</v>
      </c>
    </row>
    <row r="19" spans="1:6">
      <c r="A19" t="s">
        <v>21</v>
      </c>
      <c r="B19" t="s">
        <v>36</v>
      </c>
      <c r="C19">
        <v>48.56</v>
      </c>
      <c r="D19" t="s">
        <v>37</v>
      </c>
      <c r="E19" t="s">
        <v>42</v>
      </c>
      <c r="F19" t="s">
        <v>62</v>
      </c>
    </row>
    <row r="20" spans="1:6">
      <c r="A20" t="s">
        <v>21</v>
      </c>
      <c r="B20" t="s">
        <v>36</v>
      </c>
      <c r="C20">
        <v>837.3</v>
      </c>
      <c r="D20" t="s">
        <v>37</v>
      </c>
      <c r="E20" t="s">
        <v>44</v>
      </c>
      <c r="F20" t="s">
        <v>62</v>
      </c>
    </row>
    <row r="21" spans="1:6">
      <c r="A21" t="s">
        <v>21</v>
      </c>
      <c r="B21" t="s">
        <v>36</v>
      </c>
      <c r="C21">
        <v>7</v>
      </c>
      <c r="D21" t="s">
        <v>39</v>
      </c>
      <c r="E21" t="s">
        <v>46</v>
      </c>
      <c r="F21" t="s">
        <v>60</v>
      </c>
    </row>
    <row r="22" spans="1:6">
      <c r="A22" t="s">
        <v>21</v>
      </c>
      <c r="B22" t="s">
        <v>36</v>
      </c>
      <c r="C22">
        <v>46.66</v>
      </c>
      <c r="D22" t="s">
        <v>39</v>
      </c>
      <c r="E22" t="s">
        <v>47</v>
      </c>
      <c r="F22" t="s">
        <v>61</v>
      </c>
    </row>
    <row r="23" spans="1:6">
      <c r="A23" t="s">
        <v>22</v>
      </c>
      <c r="B23" t="s">
        <v>36</v>
      </c>
      <c r="C23">
        <v>561.5599999999999</v>
      </c>
      <c r="D23" t="s">
        <v>37</v>
      </c>
      <c r="E23" t="s">
        <v>50</v>
      </c>
      <c r="F23" t="s">
        <v>59</v>
      </c>
    </row>
    <row r="24" spans="1:6">
      <c r="A24" t="s">
        <v>22</v>
      </c>
      <c r="B24" t="s">
        <v>36</v>
      </c>
      <c r="C24">
        <v>48.56</v>
      </c>
      <c r="D24" t="s">
        <v>37</v>
      </c>
      <c r="E24" t="s">
        <v>42</v>
      </c>
      <c r="F24" t="s">
        <v>62</v>
      </c>
    </row>
    <row r="25" spans="1:6">
      <c r="A25" t="s">
        <v>22</v>
      </c>
      <c r="B25" t="s">
        <v>36</v>
      </c>
      <c r="C25">
        <v>22.08</v>
      </c>
      <c r="D25" t="s">
        <v>37</v>
      </c>
      <c r="E25" t="s">
        <v>43</v>
      </c>
      <c r="F25" t="s">
        <v>63</v>
      </c>
    </row>
    <row r="26" spans="1:6">
      <c r="A26" t="s">
        <v>22</v>
      </c>
      <c r="B26" t="s">
        <v>36</v>
      </c>
      <c r="C26">
        <v>7</v>
      </c>
      <c r="D26" t="s">
        <v>39</v>
      </c>
      <c r="E26" t="s">
        <v>46</v>
      </c>
      <c r="F26" t="s">
        <v>60</v>
      </c>
    </row>
    <row r="27" spans="1:6">
      <c r="A27" t="s">
        <v>22</v>
      </c>
      <c r="B27" t="s">
        <v>36</v>
      </c>
      <c r="C27">
        <v>58.34</v>
      </c>
      <c r="D27" t="s">
        <v>39</v>
      </c>
      <c r="E27" t="s">
        <v>47</v>
      </c>
      <c r="F27" t="s">
        <v>61</v>
      </c>
    </row>
    <row r="28" spans="1:6">
      <c r="A28" t="s">
        <v>22</v>
      </c>
      <c r="B28" t="s">
        <v>36</v>
      </c>
      <c r="C28">
        <v>23.72</v>
      </c>
      <c r="D28" t="s">
        <v>40</v>
      </c>
      <c r="E28" t="s">
        <v>48</v>
      </c>
      <c r="F28" t="s">
        <v>59</v>
      </c>
    </row>
    <row r="29" spans="1:6">
      <c r="A29" t="s">
        <v>23</v>
      </c>
      <c r="B29" t="s">
        <v>36</v>
      </c>
      <c r="C29">
        <v>48.56</v>
      </c>
      <c r="D29" t="s">
        <v>41</v>
      </c>
      <c r="E29" t="s">
        <v>51</v>
      </c>
      <c r="F29" t="s">
        <v>62</v>
      </c>
    </row>
    <row r="30" spans="1:6">
      <c r="A30" t="s">
        <v>23</v>
      </c>
      <c r="B30" t="s">
        <v>36</v>
      </c>
      <c r="C30">
        <v>14.12</v>
      </c>
      <c r="D30" t="s">
        <v>41</v>
      </c>
      <c r="E30" t="s">
        <v>52</v>
      </c>
      <c r="F30" t="s">
        <v>62</v>
      </c>
    </row>
    <row r="31" spans="1:6">
      <c r="A31" t="s">
        <v>23</v>
      </c>
      <c r="B31" t="s">
        <v>36</v>
      </c>
      <c r="C31">
        <v>874.7</v>
      </c>
      <c r="D31" t="s">
        <v>41</v>
      </c>
      <c r="E31" t="s">
        <v>53</v>
      </c>
      <c r="F31" t="s">
        <v>62</v>
      </c>
    </row>
    <row r="32" spans="1:6">
      <c r="A32" t="s">
        <v>23</v>
      </c>
      <c r="B32" t="s">
        <v>36</v>
      </c>
      <c r="C32">
        <v>5.88</v>
      </c>
      <c r="D32" t="s">
        <v>39</v>
      </c>
      <c r="E32" t="s">
        <v>46</v>
      </c>
      <c r="F32" t="s">
        <v>60</v>
      </c>
    </row>
    <row r="33" spans="1:6">
      <c r="A33" t="s">
        <v>23</v>
      </c>
      <c r="B33" t="s">
        <v>36</v>
      </c>
      <c r="C33">
        <v>12.14</v>
      </c>
      <c r="D33" t="s">
        <v>39</v>
      </c>
      <c r="E33" t="s">
        <v>47</v>
      </c>
      <c r="F33" t="s">
        <v>61</v>
      </c>
    </row>
    <row r="34" spans="1:6">
      <c r="A34" t="s">
        <v>24</v>
      </c>
      <c r="B34" t="s">
        <v>36</v>
      </c>
      <c r="C34">
        <v>586.66</v>
      </c>
      <c r="D34" t="s">
        <v>41</v>
      </c>
      <c r="E34" t="s">
        <v>54</v>
      </c>
      <c r="F34" t="s">
        <v>59</v>
      </c>
    </row>
    <row r="35" spans="1:6">
      <c r="A35" t="s">
        <v>24</v>
      </c>
      <c r="B35" t="s">
        <v>36</v>
      </c>
      <c r="C35">
        <v>7</v>
      </c>
      <c r="D35" t="s">
        <v>39</v>
      </c>
      <c r="E35" t="s">
        <v>46</v>
      </c>
      <c r="F35" t="s">
        <v>60</v>
      </c>
    </row>
    <row r="36" spans="1:6">
      <c r="A36" t="s">
        <v>24</v>
      </c>
      <c r="B36" t="s">
        <v>36</v>
      </c>
      <c r="C36">
        <v>18.96</v>
      </c>
      <c r="D36" t="s">
        <v>39</v>
      </c>
      <c r="E36" t="s">
        <v>47</v>
      </c>
      <c r="F36" t="s">
        <v>61</v>
      </c>
    </row>
    <row r="37" spans="1:6">
      <c r="A37" t="s">
        <v>25</v>
      </c>
      <c r="B37" t="s">
        <v>36</v>
      </c>
      <c r="C37">
        <v>24.84</v>
      </c>
      <c r="D37" t="s">
        <v>37</v>
      </c>
      <c r="E37" t="s">
        <v>42</v>
      </c>
      <c r="F37" t="s">
        <v>59</v>
      </c>
    </row>
    <row r="38" spans="1:6">
      <c r="A38" t="s">
        <v>25</v>
      </c>
      <c r="B38" t="s">
        <v>36</v>
      </c>
      <c r="C38">
        <v>7.36</v>
      </c>
      <c r="D38" t="s">
        <v>37</v>
      </c>
      <c r="E38" t="s">
        <v>43</v>
      </c>
      <c r="F38" t="s">
        <v>59</v>
      </c>
    </row>
    <row r="39" spans="1:6">
      <c r="A39" t="s">
        <v>25</v>
      </c>
      <c r="B39" t="s">
        <v>36</v>
      </c>
      <c r="C39">
        <v>710.12</v>
      </c>
      <c r="D39" t="s">
        <v>37</v>
      </c>
      <c r="E39" t="s">
        <v>55</v>
      </c>
      <c r="F39" t="s">
        <v>59</v>
      </c>
    </row>
    <row r="40" spans="1:6">
      <c r="A40" t="s">
        <v>25</v>
      </c>
      <c r="B40" t="s">
        <v>36</v>
      </c>
      <c r="C40">
        <v>8</v>
      </c>
      <c r="D40" t="s">
        <v>38</v>
      </c>
      <c r="E40" t="s">
        <v>45</v>
      </c>
      <c r="F40" t="s">
        <v>59</v>
      </c>
    </row>
    <row r="41" spans="1:6">
      <c r="A41" t="s">
        <v>25</v>
      </c>
      <c r="B41" t="s">
        <v>36</v>
      </c>
      <c r="C41">
        <v>7</v>
      </c>
      <c r="D41" t="s">
        <v>39</v>
      </c>
      <c r="E41" t="s">
        <v>46</v>
      </c>
      <c r="F41" t="s">
        <v>60</v>
      </c>
    </row>
    <row r="42" spans="1:6">
      <c r="A42" t="s">
        <v>25</v>
      </c>
      <c r="B42" t="s">
        <v>36</v>
      </c>
      <c r="C42">
        <v>54.82</v>
      </c>
      <c r="D42" t="s">
        <v>39</v>
      </c>
      <c r="E42" t="s">
        <v>49</v>
      </c>
      <c r="F42" t="s">
        <v>49</v>
      </c>
    </row>
    <row r="43" spans="1:6">
      <c r="A43" t="s">
        <v>25</v>
      </c>
      <c r="B43" t="s">
        <v>36</v>
      </c>
      <c r="C43">
        <v>21.88</v>
      </c>
      <c r="D43" t="s">
        <v>39</v>
      </c>
      <c r="E43" t="s">
        <v>47</v>
      </c>
      <c r="F43" t="s">
        <v>61</v>
      </c>
    </row>
    <row r="44" spans="1:6">
      <c r="A44" t="s">
        <v>26</v>
      </c>
      <c r="B44" t="s">
        <v>36</v>
      </c>
      <c r="C44">
        <v>24.84</v>
      </c>
      <c r="D44" t="s">
        <v>37</v>
      </c>
      <c r="E44" t="s">
        <v>42</v>
      </c>
      <c r="F44" t="s">
        <v>59</v>
      </c>
    </row>
    <row r="45" spans="1:6">
      <c r="A45" t="s">
        <v>26</v>
      </c>
      <c r="B45" t="s">
        <v>36</v>
      </c>
      <c r="C45">
        <v>7.36</v>
      </c>
      <c r="D45" t="s">
        <v>37</v>
      </c>
      <c r="E45" t="s">
        <v>43</v>
      </c>
      <c r="F45" t="s">
        <v>59</v>
      </c>
    </row>
    <row r="46" spans="1:6">
      <c r="A46" t="s">
        <v>26</v>
      </c>
      <c r="B46" t="s">
        <v>36</v>
      </c>
      <c r="C46">
        <v>398.7</v>
      </c>
      <c r="D46" t="s">
        <v>37</v>
      </c>
      <c r="E46" t="s">
        <v>44</v>
      </c>
      <c r="F46" t="s">
        <v>59</v>
      </c>
    </row>
    <row r="47" spans="1:6">
      <c r="A47" t="s">
        <v>26</v>
      </c>
      <c r="B47" t="s">
        <v>36</v>
      </c>
      <c r="C47">
        <v>4</v>
      </c>
      <c r="D47" t="s">
        <v>38</v>
      </c>
      <c r="E47" t="s">
        <v>45</v>
      </c>
      <c r="F47" t="s">
        <v>59</v>
      </c>
    </row>
    <row r="48" spans="1:6">
      <c r="A48" t="s">
        <v>26</v>
      </c>
      <c r="B48" t="s">
        <v>36</v>
      </c>
      <c r="C48">
        <v>6.44</v>
      </c>
      <c r="D48" t="s">
        <v>39</v>
      </c>
      <c r="E48" t="s">
        <v>46</v>
      </c>
      <c r="F48" t="s">
        <v>60</v>
      </c>
    </row>
    <row r="49" spans="1:6">
      <c r="A49" t="s">
        <v>26</v>
      </c>
      <c r="B49" t="s">
        <v>36</v>
      </c>
      <c r="C49">
        <v>13.34</v>
      </c>
      <c r="D49" t="s">
        <v>39</v>
      </c>
      <c r="E49" t="s">
        <v>47</v>
      </c>
      <c r="F49" t="s">
        <v>61</v>
      </c>
    </row>
    <row r="50" spans="1:6">
      <c r="A50" t="s">
        <v>26</v>
      </c>
      <c r="B50" t="s">
        <v>36</v>
      </c>
      <c r="C50">
        <v>10.52</v>
      </c>
      <c r="D50" t="s">
        <v>40</v>
      </c>
      <c r="E50" t="s">
        <v>56</v>
      </c>
      <c r="F50" t="s">
        <v>59</v>
      </c>
    </row>
    <row r="51" spans="1:6">
      <c r="A51" t="s">
        <v>27</v>
      </c>
      <c r="B51" t="s">
        <v>36</v>
      </c>
      <c r="C51">
        <v>48.56</v>
      </c>
      <c r="D51" t="s">
        <v>37</v>
      </c>
      <c r="E51" t="s">
        <v>42</v>
      </c>
      <c r="F51" t="s">
        <v>62</v>
      </c>
    </row>
    <row r="52" spans="1:6">
      <c r="A52" t="s">
        <v>27</v>
      </c>
      <c r="B52" t="s">
        <v>36</v>
      </c>
      <c r="C52">
        <v>14.12</v>
      </c>
      <c r="D52" t="s">
        <v>37</v>
      </c>
      <c r="E52" t="s">
        <v>43</v>
      </c>
      <c r="F52" t="s">
        <v>62</v>
      </c>
    </row>
    <row r="53" spans="1:6">
      <c r="A53" t="s">
        <v>27</v>
      </c>
      <c r="B53" t="s">
        <v>36</v>
      </c>
      <c r="C53">
        <v>837.3</v>
      </c>
      <c r="D53" t="s">
        <v>37</v>
      </c>
      <c r="E53" t="s">
        <v>44</v>
      </c>
      <c r="F53" t="s">
        <v>62</v>
      </c>
    </row>
    <row r="54" spans="1:6">
      <c r="A54" t="s">
        <v>27</v>
      </c>
      <c r="B54" t="s">
        <v>36</v>
      </c>
      <c r="C54">
        <v>7</v>
      </c>
      <c r="D54" t="s">
        <v>39</v>
      </c>
      <c r="E54" t="s">
        <v>46</v>
      </c>
      <c r="F54" t="s">
        <v>60</v>
      </c>
    </row>
    <row r="55" spans="1:6">
      <c r="A55" t="s">
        <v>27</v>
      </c>
      <c r="B55" t="s">
        <v>36</v>
      </c>
      <c r="C55">
        <v>58.34</v>
      </c>
      <c r="D55" t="s">
        <v>39</v>
      </c>
      <c r="E55" t="s">
        <v>47</v>
      </c>
      <c r="F55" t="s">
        <v>61</v>
      </c>
    </row>
    <row r="56" spans="1:6">
      <c r="A56" t="s">
        <v>28</v>
      </c>
      <c r="B56" t="s">
        <v>36</v>
      </c>
      <c r="C56">
        <v>99.88</v>
      </c>
      <c r="D56" t="s">
        <v>37</v>
      </c>
      <c r="E56" t="s">
        <v>42</v>
      </c>
      <c r="F56" t="s">
        <v>63</v>
      </c>
    </row>
    <row r="57" spans="1:6">
      <c r="A57" t="s">
        <v>28</v>
      </c>
      <c r="B57" t="s">
        <v>36</v>
      </c>
      <c r="C57">
        <v>22.08</v>
      </c>
      <c r="D57" t="s">
        <v>37</v>
      </c>
      <c r="E57" t="s">
        <v>43</v>
      </c>
      <c r="F57" t="s">
        <v>63</v>
      </c>
    </row>
    <row r="58" spans="1:6">
      <c r="A58" t="s">
        <v>28</v>
      </c>
      <c r="B58" t="s">
        <v>36</v>
      </c>
      <c r="C58">
        <v>1988.36</v>
      </c>
      <c r="D58" t="s">
        <v>37</v>
      </c>
      <c r="E58" t="s">
        <v>55</v>
      </c>
      <c r="F58" t="s">
        <v>63</v>
      </c>
    </row>
    <row r="59" spans="1:6">
      <c r="A59" t="s">
        <v>28</v>
      </c>
      <c r="B59" t="s">
        <v>36</v>
      </c>
      <c r="C59">
        <v>7</v>
      </c>
      <c r="D59" t="s">
        <v>39</v>
      </c>
      <c r="E59" t="s">
        <v>46</v>
      </c>
      <c r="F59" t="s">
        <v>60</v>
      </c>
    </row>
    <row r="60" spans="1:6">
      <c r="A60" t="s">
        <v>28</v>
      </c>
      <c r="B60" t="s">
        <v>36</v>
      </c>
      <c r="C60">
        <v>40.84</v>
      </c>
      <c r="D60" t="s">
        <v>39</v>
      </c>
      <c r="E60" t="s">
        <v>47</v>
      </c>
      <c r="F60" t="s">
        <v>61</v>
      </c>
    </row>
    <row r="61" spans="1:6">
      <c r="A61" t="s">
        <v>29</v>
      </c>
      <c r="B61" t="s">
        <v>36</v>
      </c>
      <c r="C61">
        <v>99.88</v>
      </c>
      <c r="D61" t="s">
        <v>41</v>
      </c>
      <c r="E61" t="s">
        <v>51</v>
      </c>
      <c r="F61" t="s">
        <v>63</v>
      </c>
    </row>
    <row r="62" spans="1:6">
      <c r="A62" t="s">
        <v>29</v>
      </c>
      <c r="B62" t="s">
        <v>36</v>
      </c>
      <c r="C62">
        <v>22.08</v>
      </c>
      <c r="D62" t="s">
        <v>41</v>
      </c>
      <c r="E62" t="s">
        <v>52</v>
      </c>
      <c r="F62" t="s">
        <v>63</v>
      </c>
    </row>
    <row r="63" spans="1:6">
      <c r="A63" t="s">
        <v>29</v>
      </c>
      <c r="B63" t="s">
        <v>36</v>
      </c>
      <c r="C63">
        <v>2077.12</v>
      </c>
      <c r="D63" t="s">
        <v>41</v>
      </c>
      <c r="E63" t="s">
        <v>57</v>
      </c>
      <c r="F63" t="s">
        <v>63</v>
      </c>
    </row>
    <row r="64" spans="1:6">
      <c r="A64" t="s">
        <v>29</v>
      </c>
      <c r="B64" t="s">
        <v>36</v>
      </c>
      <c r="C64">
        <v>6.16</v>
      </c>
      <c r="D64" t="s">
        <v>39</v>
      </c>
      <c r="E64" t="s">
        <v>46</v>
      </c>
      <c r="F64" t="s">
        <v>60</v>
      </c>
    </row>
    <row r="65" spans="1:6">
      <c r="A65" t="s">
        <v>29</v>
      </c>
      <c r="B65" t="s">
        <v>36</v>
      </c>
      <c r="C65">
        <v>31.66</v>
      </c>
      <c r="D65" t="s">
        <v>39</v>
      </c>
      <c r="E65" t="s">
        <v>49</v>
      </c>
      <c r="F65" t="s">
        <v>49</v>
      </c>
    </row>
    <row r="66" spans="1:6">
      <c r="A66" t="s">
        <v>29</v>
      </c>
      <c r="B66" t="s">
        <v>36</v>
      </c>
      <c r="C66">
        <v>12.62</v>
      </c>
      <c r="D66" t="s">
        <v>39</v>
      </c>
      <c r="E66" t="s">
        <v>47</v>
      </c>
      <c r="F66" t="s">
        <v>61</v>
      </c>
    </row>
    <row r="67" spans="1:6">
      <c r="A67" t="s">
        <v>29</v>
      </c>
      <c r="B67" t="s">
        <v>36</v>
      </c>
      <c r="C67">
        <v>17.24</v>
      </c>
      <c r="D67" t="s">
        <v>40</v>
      </c>
      <c r="E67" t="s">
        <v>58</v>
      </c>
      <c r="F67" t="s">
        <v>59</v>
      </c>
    </row>
    <row r="68" spans="1:6">
      <c r="A68" t="s">
        <v>30</v>
      </c>
      <c r="B68" t="s">
        <v>36</v>
      </c>
      <c r="C68">
        <v>7</v>
      </c>
      <c r="D68" t="s">
        <v>39</v>
      </c>
      <c r="E68" t="s">
        <v>46</v>
      </c>
      <c r="F68" t="s">
        <v>60</v>
      </c>
    </row>
    <row r="69" spans="1:6">
      <c r="A69" t="s">
        <v>30</v>
      </c>
      <c r="B69" t="s">
        <v>36</v>
      </c>
      <c r="C69">
        <v>51.04</v>
      </c>
      <c r="D69" t="s">
        <v>39</v>
      </c>
      <c r="E69" t="s">
        <v>47</v>
      </c>
      <c r="F69" t="s">
        <v>61</v>
      </c>
    </row>
    <row r="70" spans="1:6">
      <c r="A70">
        <f>SUBTOTAL(109,[EE])</f>
        <v>0</v>
      </c>
      <c r="B70">
        <f>SUBTOTAL(109,[Period])</f>
        <v>0</v>
      </c>
      <c r="C70">
        <f>SUBTOTAL(109,[Premium])</f>
        <v>0</v>
      </c>
      <c r="D70">
        <f>SUBTOTAL(109,[Provider Name])</f>
        <v>0</v>
      </c>
      <c r="E70">
        <f>SUBTOTAL(109,[Plan])</f>
        <v>0</v>
      </c>
      <c r="F7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2023-12-11T02:53:08Z</dcterms:created>
  <dcterms:modified xsi:type="dcterms:W3CDTF">2023-12-11T02:53:08Z</dcterms:modified>
</cp:coreProperties>
</file>