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<sst xmlns="http://schemas.openxmlformats.org/spreadsheetml/2006/main" count="148" uniqueCount="41">
  <si>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</si>
  <si>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</si>
  <si>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</si>
  <si>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</si>
  <si>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</si>
  <si>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</si>
  <si>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</si>
  <si>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Critical Illness</t>
  </si>
  <si>
    <t>Hospital Indemnity</t>
  </si>
  <si>
    <t>Standard Life</t>
  </si>
  <si>
    <t>LBMC Employment Partners, LLC</t>
  </si>
  <si>
    <t>Monthly Client Summary</t>
  </si>
  <si>
    <t>September 2023</t>
  </si>
  <si>
    <t>Habitat for Humanity Williamson-Maury (7287)</t>
  </si>
  <si>
    <t>EE</t>
  </si>
  <si>
    <t>Bolinski, Alexandra</t>
  </si>
  <si>
    <t>Johnson, Shelley</t>
  </si>
  <si>
    <t>Seegmiller, Hannah</t>
  </si>
  <si>
    <t>Watson, Shelly</t>
  </si>
  <si>
    <t>Watters, Abraham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</si>
  <si>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</si>
  <si>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</si>
  <si>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</si>
  <si>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</si>
  <si>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</si>
  <si>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</si>
  <si>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</si>
  <si>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</si>
  <si>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Symetra Hospital Indemnity</t>
  </si>
  <si>
    <t>Colonial Life</t>
  </si>
  <si>
    <t>BCBS Baseline Plan 3300/6600 (P)</t>
  </si>
  <si>
    <t>BCBS Dental</t>
  </si>
  <si>
    <t>BCBS Vision</t>
  </si>
  <si>
    <t>Lincoln Standard Life 1x</t>
  </si>
  <si>
    <t>Symetra Indemnity - Premier Plan</t>
  </si>
  <si>
    <t>BCBS Baseline Plan 5500/11000 (P)</t>
  </si>
  <si>
    <t>Colonial Accident Plan</t>
  </si>
  <si>
    <t>Colonial Critical Illness</t>
  </si>
  <si>
    <t>Employee</t>
  </si>
  <si>
    <t>Lincoln Standard Life</t>
  </si>
  <si>
    <t>Habitat for Humanity Williamson-Maury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</si>
</sst>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667182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533832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1448232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6" totalsRowCount="1">
  <autoFilter ref="A8:C15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H14" totalsRowCount="1">
  <autoFilter ref="A8:H13"/>
  <tableColumns count="8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ritical Illness" totalsRowFunction="sum"/>
    <tableColumn id="7" name="Hospital Indemnity" totalsRowFunction="sum"/>
    <tableColumn id="8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27" totalsRowCount="1">
  <autoFilter ref="A8:F26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6"/>
  <sheetViews>
    <sheetView tabSelected="1" workbookViewId="0"/>
  </sheetViews>
  <sheetFormatPr defaultRowHeight="15"/>
  <cols>
    <col min="1" max="1" width="23.7109375" customWidth="1"/>
    <col min="2" max="2" width="12.7109375" customWidth="1"/>
    <col min="3" max="3" width="14.7109375" customWidth="1"/>
  </cols>
  <sheetData>
    <row r="2" spans="1:4">
      <c r="D2" s="1" t="s">
        <v>10</v>
      </c>
    </row>
    <row r="3" spans="1:4">
      <c r="D3" s="2" t="s">
        <v>11</v>
      </c>
    </row>
    <row r="4" spans="1:4">
      <c r="D4" s="2" t="s">
        <v>12</v>
      </c>
    </row>
    <row r="6" spans="1:4">
      <c r="A6" s="1" t="s">
        <v>13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16.19</v>
      </c>
      <c r="C9">
        <v>1</v>
      </c>
    </row>
    <row r="10" spans="1:4">
      <c r="A10" t="s">
        <v>4</v>
      </c>
      <c r="B10">
        <v>74.48999999999999</v>
      </c>
      <c r="C10">
        <v>3</v>
      </c>
    </row>
    <row r="11" spans="1:4">
      <c r="A11" t="s">
        <v>5</v>
      </c>
      <c r="B11">
        <v>22.11</v>
      </c>
      <c r="C11">
        <v>3</v>
      </c>
    </row>
    <row r="12" spans="1:4">
      <c r="A12" t="s">
        <v>6</v>
      </c>
      <c r="B12">
        <v>1460.86</v>
      </c>
      <c r="C12">
        <v>3</v>
      </c>
    </row>
    <row r="13" spans="1:4">
      <c r="A13" t="s">
        <v>7</v>
      </c>
      <c r="B13">
        <v>4.01</v>
      </c>
      <c r="C13">
        <v>1</v>
      </c>
    </row>
    <row r="14" spans="1:4">
      <c r="A14" t="s">
        <v>8</v>
      </c>
      <c r="B14">
        <v>47.46</v>
      </c>
      <c r="C14">
        <v>2</v>
      </c>
    </row>
    <row r="15" spans="1:4">
      <c r="A15" t="s">
        <v>9</v>
      </c>
      <c r="B15">
        <v>33.33</v>
      </c>
      <c r="C15">
        <v>5</v>
      </c>
    </row>
    <row r="16" spans="1:4">
      <c r="B16">
        <f>SUBTOTAL(109,[Amount])</f>
        <v>0</v>
      </c>
      <c r="C16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4"/>
  <sheetViews>
    <sheetView workbookViewId="0"/>
  </sheetViews>
  <sheetFormatPr defaultRowHeight="15"/>
  <cols>
    <col min="1" max="1" width="24.7109375" customWidth="1"/>
    <col min="2" max="2" width="13.7109375" customWidth="1"/>
    <col min="3" max="4" width="22.7109375" customWidth="1"/>
    <col min="5" max="5" width="17.7109375" customWidth="1"/>
    <col min="6" max="6" width="21.7109375" customWidth="1"/>
    <col min="7" max="7" width="23.7109375" customWidth="1"/>
    <col min="8" max="8" width="18.7109375" customWidth="1"/>
    <col min="9" max="10" width="12.7109375" style="3" customWidth="1"/>
  </cols>
  <sheetData>
    <row r="2" spans="1:8">
      <c r="D2" s="1" t="s">
        <v>10</v>
      </c>
    </row>
    <row r="3" spans="1:8">
      <c r="D3" s="2" t="s">
        <v>11</v>
      </c>
    </row>
    <row r="4" spans="1:8">
      <c r="D4" s="2" t="s">
        <v>12</v>
      </c>
    </row>
    <row r="6" spans="1:8">
      <c r="A6" s="1" t="s">
        <v>13</v>
      </c>
    </row>
    <row r="8" spans="1:8">
      <c r="A8" t="s">
        <v>14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</row>
    <row r="9" spans="1:8">
      <c r="A9" t="s">
        <v>15</v>
      </c>
      <c r="C9">
        <v>24.83</v>
      </c>
      <c r="D9">
        <v>7.37</v>
      </c>
      <c r="E9">
        <v>603.6799999999999</v>
      </c>
      <c r="G9">
        <v>23.73</v>
      </c>
      <c r="H9">
        <v>7</v>
      </c>
    </row>
    <row r="10" spans="1:8">
      <c r="A10" t="s">
        <v>16</v>
      </c>
      <c r="H10">
        <v>7</v>
      </c>
    </row>
    <row r="11" spans="1:8">
      <c r="A11" t="s">
        <v>17</v>
      </c>
      <c r="H11">
        <v>6.59</v>
      </c>
    </row>
    <row r="12" spans="1:8">
      <c r="A12" t="s">
        <v>18</v>
      </c>
      <c r="C12">
        <v>24.83</v>
      </c>
      <c r="D12">
        <v>7.37</v>
      </c>
      <c r="E12">
        <v>428.59</v>
      </c>
      <c r="H12">
        <v>7</v>
      </c>
    </row>
    <row r="13" spans="1:8">
      <c r="A13" t="s">
        <v>19</v>
      </c>
      <c r="B13">
        <v>16.19</v>
      </c>
      <c r="C13">
        <v>24.83</v>
      </c>
      <c r="D13">
        <v>7.37</v>
      </c>
      <c r="E13">
        <v>428.59</v>
      </c>
      <c r="F13">
        <v>4.01</v>
      </c>
      <c r="G13">
        <v>23.73</v>
      </c>
      <c r="H13">
        <v>5.74</v>
      </c>
    </row>
    <row r="14" spans="1:8">
      <c r="B14">
        <f>SUBTOTAL(109,[Accident])</f>
        <v>0</v>
      </c>
      <c r="C14">
        <f>SUBTOTAL(109,[BCBS Basic Dental])</f>
        <v>0</v>
      </c>
      <c r="D14">
        <f>SUBTOTAL(109,[BCBS Basic Vision])</f>
        <v>0</v>
      </c>
      <c r="E14">
        <f>SUBTOTAL(109,[BCBS Medical])</f>
        <v>0</v>
      </c>
      <c r="F14">
        <f>SUBTOTAL(109,[Critical Illness])</f>
        <v>0</v>
      </c>
      <c r="G14">
        <f>SUBTOTAL(109,[Hospital Indemnity])</f>
        <v>0</v>
      </c>
      <c r="H14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27"/>
  <sheetViews>
    <sheetView workbookViewId="0"/>
  </sheetViews>
  <sheetFormatPr defaultRowHeight="15"/>
  <cols>
    <col min="1" max="1" width="24.7109375" customWidth="1"/>
    <col min="2" max="2" width="28.7109375" customWidth="1"/>
    <col min="3" max="3" width="12.7109375" customWidth="1"/>
    <col min="4" max="4" width="40.7109375" customWidth="1"/>
    <col min="5" max="5" width="38.7109375" customWidth="1"/>
    <col min="6" max="6" width="26.7109375" customWidth="1"/>
  </cols>
  <sheetData>
    <row r="2" spans="1:6">
      <c r="D2" s="1" t="s">
        <v>40</v>
      </c>
    </row>
    <row r="3" spans="1:6">
      <c r="D3" s="2" t="s">
        <v>11</v>
      </c>
    </row>
    <row r="4" spans="1:6">
      <c r="D4" s="2" t="s">
        <v>12</v>
      </c>
    </row>
    <row r="6" spans="1:6">
      <c r="A6" s="1" t="s">
        <v>13</v>
      </c>
    </row>
    <row r="8" spans="1:6">
      <c r="A8" t="s">
        <v>14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</row>
    <row r="9" spans="1:6">
      <c r="A9" t="s">
        <v>15</v>
      </c>
      <c r="B9" t="s">
        <v>25</v>
      </c>
      <c r="C9">
        <v>603.6799999999999</v>
      </c>
      <c r="D9" t="s">
        <v>26</v>
      </c>
      <c r="E9" t="s">
        <v>30</v>
      </c>
      <c r="F9" t="s">
        <v>38</v>
      </c>
    </row>
    <row r="10" spans="1:6">
      <c r="A10" t="s">
        <v>15</v>
      </c>
      <c r="B10" t="s">
        <v>25</v>
      </c>
      <c r="C10">
        <v>24.83</v>
      </c>
      <c r="D10" t="s">
        <v>26</v>
      </c>
      <c r="E10" t="s">
        <v>31</v>
      </c>
      <c r="F10" t="s">
        <v>38</v>
      </c>
    </row>
    <row r="11" spans="1:6">
      <c r="A11" t="s">
        <v>15</v>
      </c>
      <c r="B11" t="s">
        <v>25</v>
      </c>
      <c r="C11">
        <v>7.37</v>
      </c>
      <c r="D11" t="s">
        <v>26</v>
      </c>
      <c r="E11" t="s">
        <v>32</v>
      </c>
      <c r="F11" t="s">
        <v>38</v>
      </c>
    </row>
    <row r="12" spans="1:6">
      <c r="A12" t="s">
        <v>15</v>
      </c>
      <c r="B12" t="s">
        <v>25</v>
      </c>
      <c r="C12">
        <v>7</v>
      </c>
      <c r="D12" t="s">
        <v>27</v>
      </c>
      <c r="E12" t="s">
        <v>33</v>
      </c>
      <c r="F12" t="s">
        <v>39</v>
      </c>
    </row>
    <row r="13" spans="1:6">
      <c r="A13" t="s">
        <v>15</v>
      </c>
      <c r="B13" t="s">
        <v>25</v>
      </c>
      <c r="C13">
        <v>23.73</v>
      </c>
      <c r="D13" t="s">
        <v>28</v>
      </c>
      <c r="E13" t="s">
        <v>34</v>
      </c>
      <c r="F13" t="s">
        <v>38</v>
      </c>
    </row>
    <row r="14" spans="1:6">
      <c r="A14" t="s">
        <v>16</v>
      </c>
      <c r="B14" t="s">
        <v>25</v>
      </c>
      <c r="C14">
        <v>7</v>
      </c>
      <c r="D14" t="s">
        <v>27</v>
      </c>
      <c r="E14" t="s">
        <v>33</v>
      </c>
      <c r="F14" t="s">
        <v>39</v>
      </c>
    </row>
    <row r="15" spans="1:6">
      <c r="A15" t="s">
        <v>17</v>
      </c>
      <c r="B15" t="s">
        <v>25</v>
      </c>
      <c r="C15">
        <v>6.59</v>
      </c>
      <c r="D15" t="s">
        <v>27</v>
      </c>
      <c r="E15" t="s">
        <v>33</v>
      </c>
      <c r="F15" t="s">
        <v>39</v>
      </c>
    </row>
    <row r="16" spans="1:6">
      <c r="A16" t="s">
        <v>18</v>
      </c>
      <c r="B16" t="s">
        <v>25</v>
      </c>
      <c r="C16">
        <v>24.83</v>
      </c>
      <c r="D16" t="s">
        <v>26</v>
      </c>
      <c r="E16" t="s">
        <v>31</v>
      </c>
      <c r="F16" t="s">
        <v>38</v>
      </c>
    </row>
    <row r="17" spans="1:6">
      <c r="A17" t="s">
        <v>18</v>
      </c>
      <c r="B17" t="s">
        <v>25</v>
      </c>
      <c r="C17">
        <v>7.37</v>
      </c>
      <c r="D17" t="s">
        <v>26</v>
      </c>
      <c r="E17" t="s">
        <v>32</v>
      </c>
      <c r="F17" t="s">
        <v>38</v>
      </c>
    </row>
    <row r="18" spans="1:6">
      <c r="A18" t="s">
        <v>18</v>
      </c>
      <c r="B18" t="s">
        <v>25</v>
      </c>
      <c r="C18">
        <v>428.59</v>
      </c>
      <c r="D18" t="s">
        <v>26</v>
      </c>
      <c r="E18" t="s">
        <v>35</v>
      </c>
      <c r="F18" t="s">
        <v>38</v>
      </c>
    </row>
    <row r="19" spans="1:6">
      <c r="A19" t="s">
        <v>18</v>
      </c>
      <c r="B19" t="s">
        <v>25</v>
      </c>
      <c r="C19">
        <v>7</v>
      </c>
      <c r="D19" t="s">
        <v>27</v>
      </c>
      <c r="E19" t="s">
        <v>33</v>
      </c>
      <c r="F19" t="s">
        <v>39</v>
      </c>
    </row>
    <row r="20" spans="1:6">
      <c r="A20" t="s">
        <v>19</v>
      </c>
      <c r="B20" t="s">
        <v>25</v>
      </c>
      <c r="C20">
        <v>24.83</v>
      </c>
      <c r="D20" t="s">
        <v>26</v>
      </c>
      <c r="E20" t="s">
        <v>31</v>
      </c>
      <c r="F20" t="s">
        <v>38</v>
      </c>
    </row>
    <row r="21" spans="1:6">
      <c r="A21" t="s">
        <v>19</v>
      </c>
      <c r="B21" t="s">
        <v>25</v>
      </c>
      <c r="C21">
        <v>7.37</v>
      </c>
      <c r="D21" t="s">
        <v>26</v>
      </c>
      <c r="E21" t="s">
        <v>32</v>
      </c>
      <c r="F21" t="s">
        <v>38</v>
      </c>
    </row>
    <row r="22" spans="1:6">
      <c r="A22" t="s">
        <v>19</v>
      </c>
      <c r="B22" t="s">
        <v>25</v>
      </c>
      <c r="C22">
        <v>428.59</v>
      </c>
      <c r="D22" t="s">
        <v>26</v>
      </c>
      <c r="E22" t="s">
        <v>35</v>
      </c>
      <c r="F22" t="s">
        <v>38</v>
      </c>
    </row>
    <row r="23" spans="1:6">
      <c r="A23" t="s">
        <v>19</v>
      </c>
      <c r="B23" t="s">
        <v>25</v>
      </c>
      <c r="C23">
        <v>16.19</v>
      </c>
      <c r="D23" t="s">
        <v>29</v>
      </c>
      <c r="E23" t="s">
        <v>36</v>
      </c>
      <c r="F23" t="s">
        <v>38</v>
      </c>
    </row>
    <row r="24" spans="1:6">
      <c r="A24" t="s">
        <v>19</v>
      </c>
      <c r="B24" t="s">
        <v>25</v>
      </c>
      <c r="C24">
        <v>4.01</v>
      </c>
      <c r="D24" t="s">
        <v>29</v>
      </c>
      <c r="E24" t="s">
        <v>37</v>
      </c>
      <c r="F24" t="s">
        <v>38</v>
      </c>
    </row>
    <row r="25" spans="1:6">
      <c r="A25" t="s">
        <v>19</v>
      </c>
      <c r="B25" t="s">
        <v>25</v>
      </c>
      <c r="C25">
        <v>5.74</v>
      </c>
      <c r="D25" t="s">
        <v>27</v>
      </c>
      <c r="E25" t="s">
        <v>33</v>
      </c>
      <c r="F25" t="s">
        <v>39</v>
      </c>
    </row>
    <row r="26" spans="1:6">
      <c r="A26" t="s">
        <v>19</v>
      </c>
      <c r="B26" t="s">
        <v>25</v>
      </c>
      <c r="C26">
        <v>23.73</v>
      </c>
      <c r="D26" t="s">
        <v>28</v>
      </c>
      <c r="E26" t="s">
        <v>34</v>
      </c>
      <c r="F26" t="s">
        <v>38</v>
      </c>
    </row>
    <row r="27" spans="1:6">
      <c r="A27">
        <f>SUBTOTAL(109,[EE])</f>
        <v>0</v>
      </c>
      <c r="B27">
        <f>SUBTOTAL(109,[Period])</f>
        <v>0</v>
      </c>
      <c r="C27">
        <f>SUBTOTAL(109,[Premium])</f>
        <v>0</v>
      </c>
      <c r="D27">
        <f>SUBTOTAL(109,[Provider Name])</f>
        <v>0</v>
      </c>
      <c r="E27">
        <f>SUBTOTAL(109,[Plan])</f>
        <v>0</v>
      </c>
      <c r="F27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2023-12-11T02:53:03Z</dcterms:created>
  <dcterms:modified xsi:type="dcterms:W3CDTF">2023-12-11T02:53:03Z</dcterms:modified>
</cp:coreProperties>
</file>