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Summary Detail" sheetId="2" r:id="rId2"/>
    <sheet name="Detail" sheetId="3" r:id="rId3"/>
  </sheets>
  <calcPr calcId="124519" fullCalcOnLoad="1"/>
</workbook>
</file>

<file path=xl/sharedStrings.xml><?xml version="1.0" encoding="utf-8"?>
<sst xmlns="http://schemas.openxmlformats.org/spreadsheetml/2006/main" count="65" uniqueCount="28">
  <si>
    <t>Description</t>
  </si>
  <si>
    <t>Amount</t>
  </si>
  <si>
    <t>Employees</t>
  </si>
  <si>
    <t>BCBS Basic Dental</t>
  </si>
  <si>
    <t>BCBS Basic Vision</t>
  </si>
  <si>
    <t>BCBS Medical</t>
  </si>
  <si>
    <t>Standard Life</t>
  </si>
  <si>
    <t>LBMC Employment Partners, LLC</t>
  </si>
  <si>
    <t>Monthly Client Summary</t>
  </si>
  <si>
    <t>September 2023</t>
  </si>
  <si>
    <t>LVHM Buyer, LLC (7281)</t>
  </si>
  <si>
    <t>EE</t>
  </si>
  <si>
    <t>Yoder, Brian</t>
  </si>
  <si>
    <t>Period</t>
  </si>
  <si>
    <t>Premium</t>
  </si>
  <si>
    <t>Provider Name</t>
  </si>
  <si>
    <t>Plan</t>
  </si>
  <si>
    <t>Coverage</t>
  </si>
  <si>
    <t>01/01/2024 - 01/31/2024</t>
  </si>
  <si>
    <t>Blue Cross Blue Shield of Tennessee</t>
  </si>
  <si>
    <t>Lincoln Financial Group</t>
  </si>
  <si>
    <t>BCBS Dental</t>
  </si>
  <si>
    <t>BCBS Vision</t>
  </si>
  <si>
    <t>BCBS Baseline Plan 5500/11000 (P)</t>
  </si>
  <si>
    <t>Lincoln Standard Life 1x</t>
  </si>
  <si>
    <t>Employee + Family</t>
  </si>
  <si>
    <t>Lincoln Standard Life</t>
  </si>
  <si>
    <t>LVHM Buyer, LLC</t>
  </si>
</sst>
</file>

<file path=xl/styles.xml><?xml version="1.0" encoding="utf-8"?>
<styleSheet xmlns="http://schemas.openxmlformats.org/spreadsheetml/2006/main">
  <numFmts count="1">
    <numFmt numFmtId="164" formatCode="$ #,##0.00"/>
  </numFmts>
  <fonts count="3">
    <font>
      <sz val="11"/>
      <color theme="1"/>
      <name val="Calibri"/>
      <family val="2"/>
      <scheme val="minor"/>
    </font>
    <font>
      <b/>
      <sz val="11"/>
      <color theme="1"/>
      <name val="15"/>
      <family val="2"/>
    </font>
    <font>
      <b/>
      <sz val="11"/>
      <color rgb="FF7DA53D"/>
      <name val="15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733857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400482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432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8:C13" totalsRowCount="1">
  <autoFilter ref="A8:C12"/>
  <tableColumns count="3">
    <tableColumn id="1" name="Description"/>
    <tableColumn id="2" name="Amount" totalsRowFunction="sum"/>
    <tableColumn id="3" name="Employees" totalsRowFunction="sum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8:E10" totalsRowCount="1">
  <autoFilter ref="A8:E9"/>
  <tableColumns count="5">
    <tableColumn id="1" name="EE"/>
    <tableColumn id="2" name="BCBS Basic Dental" totalsRowFunction="sum"/>
    <tableColumn id="3" name="BCBS Basic Vision" totalsRowFunction="sum"/>
    <tableColumn id="4" name="BCBS Medical" totalsRowFunction="sum"/>
    <tableColumn id="5" name="Standard Life" totalsRowFunction="sum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8:F13" totalsRowCount="1">
  <autoFilter ref="A8:F12"/>
  <tableColumns count="6">
    <tableColumn id="1" name="EE" totalsRowFunction="sum"/>
    <tableColumn id="2" name="Period" totalsRowFunction="sum"/>
    <tableColumn id="3" name="Premium" totalsRowFunction="sum"/>
    <tableColumn id="4" name="Provider Name" totalsRowFunction="sum"/>
    <tableColumn id="5" name="Plan" totalsRowFunction="sum"/>
    <tableColumn id="6" name="Coverage" totalsRowFunction="sum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13"/>
  <sheetViews>
    <sheetView tabSelected="1" workbookViewId="0"/>
  </sheetViews>
  <sheetFormatPr defaultRowHeight="15"/>
  <cols>
    <col min="1" max="1" width="22.7109375" customWidth="1"/>
    <col min="2" max="2" width="12.7109375" customWidth="1"/>
    <col min="3" max="3" width="14.7109375" customWidth="1"/>
  </cols>
  <sheetData>
    <row r="2" spans="1:4">
      <c r="D2" s="1" t="s">
        <v>7</v>
      </c>
    </row>
    <row r="3" spans="1:4">
      <c r="D3" s="2" t="s">
        <v>8</v>
      </c>
    </row>
    <row r="4" spans="1:4">
      <c r="D4" s="2" t="s">
        <v>9</v>
      </c>
    </row>
    <row r="6" spans="1:4">
      <c r="A6" s="1" t="s">
        <v>10</v>
      </c>
    </row>
    <row r="8" spans="1:4">
      <c r="A8" t="s">
        <v>0</v>
      </c>
      <c r="B8" t="s">
        <v>1</v>
      </c>
      <c r="C8" t="s">
        <v>2</v>
      </c>
    </row>
    <row r="9" spans="1:4">
      <c r="A9" t="s">
        <v>3</v>
      </c>
      <c r="B9">
        <v>99.88</v>
      </c>
      <c r="C9">
        <v>1</v>
      </c>
    </row>
    <row r="10" spans="1:4">
      <c r="A10" t="s">
        <v>4</v>
      </c>
      <c r="B10">
        <v>22.08</v>
      </c>
      <c r="C10">
        <v>1</v>
      </c>
    </row>
    <row r="11" spans="1:4">
      <c r="A11" t="s">
        <v>5</v>
      </c>
      <c r="B11">
        <v>1116.38</v>
      </c>
      <c r="C11">
        <v>1</v>
      </c>
    </row>
    <row r="12" spans="1:4">
      <c r="A12" t="s">
        <v>6</v>
      </c>
      <c r="B12">
        <v>7</v>
      </c>
      <c r="C12">
        <v>1</v>
      </c>
    </row>
    <row r="13" spans="1:4">
      <c r="B13">
        <f>SUBTOTAL(109,[Amount])</f>
        <v>0</v>
      </c>
      <c r="C13">
        <f>SUBTOTAL(109,[Employees])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J10"/>
  <sheetViews>
    <sheetView workbookViewId="0"/>
  </sheetViews>
  <sheetFormatPr defaultRowHeight="15"/>
  <cols>
    <col min="1" max="1" width="17.7109375" customWidth="1"/>
    <col min="2" max="3" width="22.7109375" customWidth="1"/>
    <col min="4" max="4" width="17.7109375" customWidth="1"/>
    <col min="5" max="5" width="18.7109375" customWidth="1"/>
    <col min="6" max="10" width="12.7109375" style="3" customWidth="1"/>
  </cols>
  <sheetData>
    <row r="2" spans="1:5">
      <c r="D2" s="1" t="s">
        <v>7</v>
      </c>
    </row>
    <row r="3" spans="1:5">
      <c r="D3" s="2" t="s">
        <v>8</v>
      </c>
    </row>
    <row r="4" spans="1:5">
      <c r="D4" s="2" t="s">
        <v>9</v>
      </c>
    </row>
    <row r="6" spans="1:5">
      <c r="A6" s="1" t="s">
        <v>10</v>
      </c>
    </row>
    <row r="8" spans="1:5">
      <c r="A8" t="s">
        <v>11</v>
      </c>
      <c r="B8" t="s">
        <v>3</v>
      </c>
      <c r="C8" t="s">
        <v>4</v>
      </c>
      <c r="D8" t="s">
        <v>5</v>
      </c>
      <c r="E8" t="s">
        <v>6</v>
      </c>
    </row>
    <row r="9" spans="1:5">
      <c r="A9" t="s">
        <v>12</v>
      </c>
      <c r="B9">
        <v>99.88</v>
      </c>
      <c r="C9">
        <v>22.08</v>
      </c>
      <c r="D9">
        <v>1116.38</v>
      </c>
      <c r="E9">
        <v>7</v>
      </c>
    </row>
    <row r="10" spans="1:5">
      <c r="B10">
        <f>SUBTOTAL(109,[BCBS Basic Dental])</f>
        <v>0</v>
      </c>
      <c r="C10">
        <f>SUBTOTAL(109,[BCBS Basic Vision])</f>
        <v>0</v>
      </c>
      <c r="D10">
        <f>SUBTOTAL(109,[BCBS Medical])</f>
        <v>0</v>
      </c>
      <c r="E10">
        <f>SUBTOTAL(109,[Standard Life])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2:F13"/>
  <sheetViews>
    <sheetView workbookViewId="0"/>
  </sheetViews>
  <sheetFormatPr defaultRowHeight="15"/>
  <cols>
    <col min="1" max="1" width="17.7109375" customWidth="1"/>
    <col min="2" max="2" width="28.7109375" customWidth="1"/>
    <col min="3" max="3" width="12.7109375" customWidth="1"/>
    <col min="4" max="4" width="40.7109375" customWidth="1"/>
    <col min="5" max="5" width="38.7109375" customWidth="1"/>
    <col min="6" max="6" width="26.7109375" customWidth="1"/>
  </cols>
  <sheetData>
    <row r="2" spans="1:6">
      <c r="D2" s="1" t="s">
        <v>27</v>
      </c>
    </row>
    <row r="3" spans="1:6">
      <c r="D3" s="2" t="s">
        <v>8</v>
      </c>
    </row>
    <row r="4" spans="1:6">
      <c r="D4" s="2" t="s">
        <v>9</v>
      </c>
    </row>
    <row r="6" spans="1:6">
      <c r="A6" s="1" t="s">
        <v>10</v>
      </c>
    </row>
    <row r="8" spans="1:6">
      <c r="A8" t="s">
        <v>11</v>
      </c>
      <c r="B8" t="s">
        <v>13</v>
      </c>
      <c r="C8" t="s">
        <v>14</v>
      </c>
      <c r="D8" t="s">
        <v>15</v>
      </c>
      <c r="E8" t="s">
        <v>16</v>
      </c>
      <c r="F8" t="s">
        <v>17</v>
      </c>
    </row>
    <row r="9" spans="1:6">
      <c r="A9" t="s">
        <v>12</v>
      </c>
      <c r="B9" t="s">
        <v>18</v>
      </c>
      <c r="C9">
        <v>99.88</v>
      </c>
      <c r="D9" t="s">
        <v>19</v>
      </c>
      <c r="E9" t="s">
        <v>21</v>
      </c>
      <c r="F9" t="s">
        <v>25</v>
      </c>
    </row>
    <row r="10" spans="1:6">
      <c r="A10" t="s">
        <v>12</v>
      </c>
      <c r="B10" t="s">
        <v>18</v>
      </c>
      <c r="C10">
        <v>22.08</v>
      </c>
      <c r="D10" t="s">
        <v>19</v>
      </c>
      <c r="E10" t="s">
        <v>22</v>
      </c>
      <c r="F10" t="s">
        <v>25</v>
      </c>
    </row>
    <row r="11" spans="1:6">
      <c r="A11" t="s">
        <v>12</v>
      </c>
      <c r="B11" t="s">
        <v>18</v>
      </c>
      <c r="C11">
        <v>1116.38</v>
      </c>
      <c r="D11" t="s">
        <v>19</v>
      </c>
      <c r="E11" t="s">
        <v>23</v>
      </c>
      <c r="F11" t="s">
        <v>25</v>
      </c>
    </row>
    <row r="12" spans="1:6">
      <c r="A12" t="s">
        <v>12</v>
      </c>
      <c r="B12" t="s">
        <v>18</v>
      </c>
      <c r="C12">
        <v>7</v>
      </c>
      <c r="D12" t="s">
        <v>20</v>
      </c>
      <c r="E12" t="s">
        <v>24</v>
      </c>
      <c r="F12" t="s">
        <v>26</v>
      </c>
    </row>
    <row r="13" spans="1:6">
      <c r="A13">
        <f>SUBTOTAL(109,[EE])</f>
        <v>0</v>
      </c>
      <c r="B13">
        <f>SUBTOTAL(109,[Period])</f>
        <v>0</v>
      </c>
      <c r="C13">
        <f>SUBTOTAL(109,[Premium])</f>
        <v>0</v>
      </c>
      <c r="D13">
        <f>SUBTOTAL(109,[Provider Name])</f>
        <v>0</v>
      </c>
      <c r="E13">
        <f>SUBTOTAL(109,[Plan])</f>
        <v>0</v>
      </c>
      <c r="F13">
        <f>SUBTOTAL(109,[Coverage])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Summary Detail</vt:lpstr>
      <vt:lpstr>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2023-12-11T02:53:06Z</dcterms:created>
  <dcterms:modified xsi:type="dcterms:W3CDTF">2023-12-11T02:53:06Z</dcterms:modified>
</cp:coreProperties>
</file>