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<sst xmlns="http://schemas.openxmlformats.org/spreadsheetml/2006/main" count="246" uniqueCount="52">
  <si>
    <t>Description</t>
  </si>
  <si>
    <t>Amount</t>
  </si>
  <si>
    <t>Employees</t>
  </si>
  <si>
    <t>Accident</t>
  </si>
  <si>
    <t>Cigna Basic Dental</t>
  </si>
  <si>
    <t>Cigna Basic Vision</t>
  </si>
  <si>
    <t>Cigna Medical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</si>
  <si>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</si>
  <si>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</si>
  <si>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</si>
  <si>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</si>
  <si>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</si>
  <si>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</si>
  <si>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Star Optometry NC PLLC (7267)</t>
  </si>
  <si>
    <t>EE</t>
  </si>
  <si>
    <t>Ackerman, Stacy</t>
  </si>
  <si>
    <t>Burroughs, Amber</t>
  </si>
  <si>
    <t>Criswell, Kimberly</t>
  </si>
  <si>
    <t>Holt, Jo</t>
  </si>
  <si>
    <t>Honeycutt, Haylea</t>
  </si>
  <si>
    <t>Keokanya, Amanda</t>
  </si>
  <si>
    <t>Komma, Saidivya</t>
  </si>
  <si>
    <t>Lopez, Yesenia</t>
  </si>
  <si>
    <t>Rhodes, Diana</t>
  </si>
  <si>
    <t>Soule, Felicia</t>
  </si>
  <si>
    <t>Thurmond, George</t>
  </si>
  <si>
    <t>Welborn, Jason</t>
  </si>
  <si>
    <t>Wood, Craig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</si>
  <si>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</si>
  <si>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</si>
  <si>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</si>
  <si>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</si>
  <si>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</si>
  <si>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</si>
  <si>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</si>
  <si>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</si>
  <si>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Colonial Life</t>
  </si>
  <si>
    <t>Symetra Hospital Indemnity</t>
  </si>
  <si>
    <t>Cigna 20 Reduction Plan OAP 5500/11000</t>
  </si>
  <si>
    <t>Lincoln Standard Life 1x</t>
  </si>
  <si>
    <t>Lincoln Voluntary Short Term Disability</t>
  </si>
  <si>
    <t>Cigna Dental</t>
  </si>
  <si>
    <t>Cigna 20 Reduction Plan OAP 3300/6600</t>
  </si>
  <si>
    <t>Colonial Accident Plan</t>
  </si>
  <si>
    <t>Symetra Indemnity - Basic Plan</t>
  </si>
  <si>
    <t>Cigna Vision</t>
  </si>
  <si>
    <t>Cigna 20 Reduction Plan OAP 3000/6000 PPO</t>
  </si>
  <si>
    <t>Symetra Indemnity - Premier Plan</t>
  </si>
  <si>
    <t>Employee</t>
  </si>
  <si>
    <t>Lincoln Standard Life</t>
  </si>
  <si>
    <t>Employee + Family</t>
  </si>
  <si>
    <t>Star Optometry NC PLLC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</si>
</sst>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667182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6" totalsRowCount="1">
  <autoFilter ref="A8:C15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H22" totalsRowCount="1">
  <autoFilter ref="A8:H21"/>
  <tableColumns count="8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Hospital Indemnity" totalsRowFunction="sum"/>
    <tableColumn id="7" name="Standard Life" totalsRowFunction="sum"/>
    <tableColumn id="8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5" totalsRowCount="1">
  <autoFilter ref="A8:F44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6"/>
  <sheetViews>
    <sheetView tabSelected="1" workbookViewId="0"/>
  </sheetViews>
  <sheetFormatPr defaultRowHeight="15"/>
  <cols>
    <col min="1" max="1" width="23.7109375" customWidth="1"/>
    <col min="2" max="2" width="12.7109375" customWidth="1"/>
    <col min="3" max="3" width="14.7109375" customWidth="1"/>
  </cols>
  <sheetData>
    <row r="2" spans="1:4">
      <c r="D2" s="1" t="s">
        <v>10</v>
      </c>
    </row>
    <row r="3" spans="1:4">
      <c r="D3" s="2" t="s">
        <v>11</v>
      </c>
    </row>
    <row r="4" spans="1:4">
      <c r="D4" s="2" t="s">
        <v>12</v>
      </c>
    </row>
    <row r="6" spans="1:4">
      <c r="A6" s="1" t="s">
        <v>13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16.19</v>
      </c>
      <c r="C9">
        <v>1</v>
      </c>
    </row>
    <row r="10" spans="1:4">
      <c r="A10" t="s">
        <v>4</v>
      </c>
      <c r="B10">
        <v>173.81</v>
      </c>
      <c r="C10">
        <v>7</v>
      </c>
    </row>
    <row r="11" spans="1:4">
      <c r="A11" t="s">
        <v>5</v>
      </c>
      <c r="B11">
        <v>7.37</v>
      </c>
      <c r="C11">
        <v>1</v>
      </c>
    </row>
    <row r="12" spans="1:4">
      <c r="A12" t="s">
        <v>6</v>
      </c>
      <c r="B12">
        <v>6133.77</v>
      </c>
      <c r="C12">
        <v>10</v>
      </c>
    </row>
    <row r="13" spans="1:4">
      <c r="A13" t="s">
        <v>7</v>
      </c>
      <c r="B13">
        <v>34.24</v>
      </c>
      <c r="C13">
        <v>2</v>
      </c>
    </row>
    <row r="14" spans="1:4">
      <c r="A14" t="s">
        <v>8</v>
      </c>
      <c r="B14">
        <v>77.70999999999999</v>
      </c>
      <c r="C14">
        <v>13</v>
      </c>
    </row>
    <row r="15" spans="1:4">
      <c r="A15" t="s">
        <v>9</v>
      </c>
      <c r="B15">
        <v>60</v>
      </c>
      <c r="C15">
        <v>2</v>
      </c>
    </row>
    <row r="16" spans="1:4">
      <c r="B16">
        <f>SUBTOTAL(109,[Amount])</f>
        <v>0</v>
      </c>
      <c r="C16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22"/>
  <sheetViews>
    <sheetView workbookViewId="0"/>
  </sheetViews>
  <sheetFormatPr defaultRowHeight="15"/>
  <cols>
    <col min="1" max="1" width="23.7109375" customWidth="1"/>
    <col min="2" max="2" width="13.7109375" customWidth="1"/>
    <col min="3" max="4" width="23.7109375" customWidth="1"/>
    <col min="5" max="5" width="18.7109375" customWidth="1"/>
    <col min="6" max="6" width="23.7109375" customWidth="1"/>
    <col min="7" max="8" width="18.7109375" customWidth="1"/>
    <col min="9" max="10" width="12.7109375" style="3" customWidth="1"/>
  </cols>
  <sheetData>
    <row r="2" spans="1:8">
      <c r="D2" s="1" t="s">
        <v>10</v>
      </c>
    </row>
    <row r="3" spans="1:8">
      <c r="D3" s="2" t="s">
        <v>11</v>
      </c>
    </row>
    <row r="4" spans="1:8">
      <c r="D4" s="2" t="s">
        <v>12</v>
      </c>
    </row>
    <row r="6" spans="1:8">
      <c r="A6" s="1" t="s">
        <v>13</v>
      </c>
    </row>
    <row r="8" spans="1:8">
      <c r="A8" t="s">
        <v>14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>
      <c r="A9" t="s">
        <v>15</v>
      </c>
      <c r="E9">
        <v>444.25</v>
      </c>
      <c r="G9">
        <v>6.02</v>
      </c>
      <c r="H9">
        <v>31.14</v>
      </c>
    </row>
    <row r="10" spans="1:8">
      <c r="A10" t="s">
        <v>16</v>
      </c>
      <c r="C10">
        <v>24.83</v>
      </c>
      <c r="G10">
        <v>7</v>
      </c>
    </row>
    <row r="11" spans="1:8">
      <c r="A11" t="s">
        <v>17</v>
      </c>
      <c r="B11">
        <v>16.19</v>
      </c>
      <c r="C11">
        <v>24.83</v>
      </c>
      <c r="E11">
        <v>625.76</v>
      </c>
      <c r="F11">
        <v>10.51</v>
      </c>
      <c r="G11">
        <v>5.59</v>
      </c>
      <c r="H11">
        <v>28.86</v>
      </c>
    </row>
    <row r="12" spans="1:8">
      <c r="A12" t="s">
        <v>18</v>
      </c>
      <c r="C12">
        <v>24.83</v>
      </c>
      <c r="E12">
        <v>444.25</v>
      </c>
      <c r="G12">
        <v>5.33</v>
      </c>
    </row>
    <row r="13" spans="1:8">
      <c r="A13" t="s">
        <v>19</v>
      </c>
      <c r="G13">
        <v>5.05</v>
      </c>
    </row>
    <row r="14" spans="1:8">
      <c r="A14" t="s">
        <v>20</v>
      </c>
      <c r="C14">
        <v>24.83</v>
      </c>
      <c r="E14">
        <v>625.76</v>
      </c>
      <c r="G14">
        <v>6.44</v>
      </c>
    </row>
    <row r="15" spans="1:8">
      <c r="A15" t="s">
        <v>21</v>
      </c>
      <c r="C15">
        <v>24.83</v>
      </c>
      <c r="D15">
        <v>7.37</v>
      </c>
      <c r="E15">
        <v>625.76</v>
      </c>
      <c r="G15">
        <v>4.62</v>
      </c>
    </row>
    <row r="16" spans="1:8">
      <c r="A16" t="s">
        <v>22</v>
      </c>
      <c r="C16">
        <v>24.83</v>
      </c>
      <c r="E16">
        <v>444.25</v>
      </c>
      <c r="G16">
        <v>5.33</v>
      </c>
    </row>
    <row r="17" spans="1:8">
      <c r="A17" t="s">
        <v>23</v>
      </c>
      <c r="C17">
        <v>24.83</v>
      </c>
      <c r="E17">
        <v>444.25</v>
      </c>
      <c r="G17">
        <v>5.87</v>
      </c>
    </row>
    <row r="18" spans="1:8">
      <c r="A18" t="s">
        <v>24</v>
      </c>
      <c r="G18">
        <v>5.46</v>
      </c>
    </row>
    <row r="19" spans="1:8">
      <c r="A19" t="s">
        <v>25</v>
      </c>
      <c r="E19">
        <v>444.25</v>
      </c>
      <c r="G19">
        <v>7</v>
      </c>
    </row>
    <row r="20" spans="1:8">
      <c r="A20" t="s">
        <v>26</v>
      </c>
      <c r="E20">
        <v>791.29</v>
      </c>
      <c r="F20">
        <v>23.73</v>
      </c>
      <c r="G20">
        <v>7</v>
      </c>
    </row>
    <row r="21" spans="1:8">
      <c r="A21" t="s">
        <v>27</v>
      </c>
      <c r="E21">
        <v>1243.95</v>
      </c>
      <c r="G21">
        <v>7</v>
      </c>
    </row>
    <row r="22" spans="1:8">
      <c r="B22">
        <f>SUBTOTAL(109,[Accident])</f>
        <v>0</v>
      </c>
      <c r="C22">
        <f>SUBTOTAL(109,[Cigna Basic Dental])</f>
        <v>0</v>
      </c>
      <c r="D22">
        <f>SUBTOTAL(109,[Cigna Basic Vision])</f>
        <v>0</v>
      </c>
      <c r="E22">
        <f>SUBTOTAL(109,[Cigna Medical])</f>
        <v>0</v>
      </c>
      <c r="F22">
        <f>SUBTOTAL(109,[Hospital Indemnity])</f>
        <v>0</v>
      </c>
      <c r="G22">
        <f>SUBTOTAL(109,[Standard Life])</f>
        <v>0</v>
      </c>
      <c r="H22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5"/>
  <sheetViews>
    <sheetView workbookViewId="0"/>
  </sheetViews>
  <sheetFormatPr defaultRowHeight="15"/>
  <cols>
    <col min="1" max="1" width="23.7109375" customWidth="1"/>
    <col min="2" max="2" width="28.7109375" customWidth="1"/>
    <col min="3" max="3" width="12.7109375" customWidth="1"/>
    <col min="4" max="4" width="31.7109375" customWidth="1"/>
    <col min="5" max="5" width="46.7109375" customWidth="1"/>
    <col min="6" max="6" width="44.7109375" customWidth="1"/>
  </cols>
  <sheetData>
    <row r="2" spans="1:6">
      <c r="D2" s="1" t="s">
        <v>51</v>
      </c>
    </row>
    <row r="3" spans="1:6">
      <c r="D3" s="2" t="s">
        <v>11</v>
      </c>
    </row>
    <row r="4" spans="1:6">
      <c r="D4" s="2" t="s">
        <v>12</v>
      </c>
    </row>
    <row r="6" spans="1:6">
      <c r="A6" s="1" t="s">
        <v>13</v>
      </c>
    </row>
    <row r="8" spans="1:6">
      <c r="A8" t="s">
        <v>14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</row>
    <row r="9" spans="1:6">
      <c r="A9" t="s">
        <v>15</v>
      </c>
      <c r="B9" t="s">
        <v>33</v>
      </c>
      <c r="C9">
        <v>444.25</v>
      </c>
      <c r="D9" t="s">
        <v>34</v>
      </c>
      <c r="E9" t="s">
        <v>38</v>
      </c>
      <c r="F9" t="s">
        <v>48</v>
      </c>
    </row>
    <row r="10" spans="1:6">
      <c r="A10" t="s">
        <v>15</v>
      </c>
      <c r="B10" t="s">
        <v>33</v>
      </c>
      <c r="C10">
        <v>6.02</v>
      </c>
      <c r="D10" t="s">
        <v>35</v>
      </c>
      <c r="E10" t="s">
        <v>39</v>
      </c>
      <c r="F10" t="s">
        <v>49</v>
      </c>
    </row>
    <row r="11" spans="1:6">
      <c r="A11" t="s">
        <v>15</v>
      </c>
      <c r="B11" t="s">
        <v>33</v>
      </c>
      <c r="C11">
        <v>31.14</v>
      </c>
      <c r="D11" t="s">
        <v>35</v>
      </c>
      <c r="E11" t="s">
        <v>40</v>
      </c>
      <c r="F11" t="s">
        <v>40</v>
      </c>
    </row>
    <row r="12" spans="1:6">
      <c r="A12" t="s">
        <v>16</v>
      </c>
      <c r="B12" t="s">
        <v>33</v>
      </c>
      <c r="C12">
        <v>24.83</v>
      </c>
      <c r="D12" t="s">
        <v>34</v>
      </c>
      <c r="E12" t="s">
        <v>41</v>
      </c>
      <c r="F12" t="s">
        <v>48</v>
      </c>
    </row>
    <row r="13" spans="1:6">
      <c r="A13" t="s">
        <v>16</v>
      </c>
      <c r="B13" t="s">
        <v>33</v>
      </c>
      <c r="C13">
        <v>7</v>
      </c>
      <c r="D13" t="s">
        <v>35</v>
      </c>
      <c r="E13" t="s">
        <v>39</v>
      </c>
      <c r="F13" t="s">
        <v>49</v>
      </c>
    </row>
    <row r="14" spans="1:6">
      <c r="A14" t="s">
        <v>17</v>
      </c>
      <c r="B14" t="s">
        <v>33</v>
      </c>
      <c r="C14">
        <v>625.76</v>
      </c>
      <c r="D14" t="s">
        <v>34</v>
      </c>
      <c r="E14" t="s">
        <v>42</v>
      </c>
      <c r="F14" t="s">
        <v>48</v>
      </c>
    </row>
    <row r="15" spans="1:6">
      <c r="A15" t="s">
        <v>17</v>
      </c>
      <c r="B15" t="s">
        <v>33</v>
      </c>
      <c r="C15">
        <v>24.83</v>
      </c>
      <c r="D15" t="s">
        <v>34</v>
      </c>
      <c r="E15" t="s">
        <v>41</v>
      </c>
      <c r="F15" t="s">
        <v>48</v>
      </c>
    </row>
    <row r="16" spans="1:6">
      <c r="A16" t="s">
        <v>17</v>
      </c>
      <c r="B16" t="s">
        <v>33</v>
      </c>
      <c r="C16">
        <v>16.19</v>
      </c>
      <c r="D16" t="s">
        <v>36</v>
      </c>
      <c r="E16" t="s">
        <v>43</v>
      </c>
      <c r="F16" t="s">
        <v>48</v>
      </c>
    </row>
    <row r="17" spans="1:6">
      <c r="A17" t="s">
        <v>17</v>
      </c>
      <c r="B17" t="s">
        <v>33</v>
      </c>
      <c r="C17">
        <v>5.59</v>
      </c>
      <c r="D17" t="s">
        <v>35</v>
      </c>
      <c r="E17" t="s">
        <v>39</v>
      </c>
      <c r="F17" t="s">
        <v>49</v>
      </c>
    </row>
    <row r="18" spans="1:6">
      <c r="A18" t="s">
        <v>17</v>
      </c>
      <c r="B18" t="s">
        <v>33</v>
      </c>
      <c r="C18">
        <v>28.86</v>
      </c>
      <c r="D18" t="s">
        <v>35</v>
      </c>
      <c r="E18" t="s">
        <v>40</v>
      </c>
      <c r="F18" t="s">
        <v>40</v>
      </c>
    </row>
    <row r="19" spans="1:6">
      <c r="A19" t="s">
        <v>17</v>
      </c>
      <c r="B19" t="s">
        <v>33</v>
      </c>
      <c r="C19">
        <v>10.51</v>
      </c>
      <c r="D19" t="s">
        <v>37</v>
      </c>
      <c r="E19" t="s">
        <v>44</v>
      </c>
      <c r="F19" t="s">
        <v>48</v>
      </c>
    </row>
    <row r="20" spans="1:6">
      <c r="A20" t="s">
        <v>18</v>
      </c>
      <c r="B20" t="s">
        <v>33</v>
      </c>
      <c r="C20">
        <v>24.83</v>
      </c>
      <c r="D20" t="s">
        <v>34</v>
      </c>
      <c r="E20" t="s">
        <v>41</v>
      </c>
      <c r="F20" t="s">
        <v>48</v>
      </c>
    </row>
    <row r="21" spans="1:6">
      <c r="A21" t="s">
        <v>18</v>
      </c>
      <c r="B21" t="s">
        <v>33</v>
      </c>
      <c r="C21">
        <v>444.25</v>
      </c>
      <c r="D21" t="s">
        <v>34</v>
      </c>
      <c r="E21" t="s">
        <v>38</v>
      </c>
      <c r="F21" t="s">
        <v>48</v>
      </c>
    </row>
    <row r="22" spans="1:6">
      <c r="A22" t="s">
        <v>18</v>
      </c>
      <c r="B22" t="s">
        <v>33</v>
      </c>
      <c r="C22">
        <v>5.33</v>
      </c>
      <c r="D22" t="s">
        <v>35</v>
      </c>
      <c r="E22" t="s">
        <v>39</v>
      </c>
      <c r="F22" t="s">
        <v>49</v>
      </c>
    </row>
    <row r="23" spans="1:6">
      <c r="A23" t="s">
        <v>19</v>
      </c>
      <c r="B23" t="s">
        <v>33</v>
      </c>
      <c r="C23">
        <v>5.05</v>
      </c>
      <c r="D23" t="s">
        <v>35</v>
      </c>
      <c r="E23" t="s">
        <v>39</v>
      </c>
      <c r="F23" t="s">
        <v>49</v>
      </c>
    </row>
    <row r="24" spans="1:6">
      <c r="A24" t="s">
        <v>20</v>
      </c>
      <c r="B24" t="s">
        <v>33</v>
      </c>
      <c r="C24">
        <v>625.76</v>
      </c>
      <c r="D24" t="s">
        <v>34</v>
      </c>
      <c r="E24" t="s">
        <v>42</v>
      </c>
      <c r="F24" t="s">
        <v>48</v>
      </c>
    </row>
    <row r="25" spans="1:6">
      <c r="A25" t="s">
        <v>20</v>
      </c>
      <c r="B25" t="s">
        <v>33</v>
      </c>
      <c r="C25">
        <v>24.83</v>
      </c>
      <c r="D25" t="s">
        <v>34</v>
      </c>
      <c r="E25" t="s">
        <v>41</v>
      </c>
      <c r="F25" t="s">
        <v>48</v>
      </c>
    </row>
    <row r="26" spans="1:6">
      <c r="A26" t="s">
        <v>20</v>
      </c>
      <c r="B26" t="s">
        <v>33</v>
      </c>
      <c r="C26">
        <v>6.44</v>
      </c>
      <c r="D26" t="s">
        <v>35</v>
      </c>
      <c r="E26" t="s">
        <v>39</v>
      </c>
      <c r="F26" t="s">
        <v>49</v>
      </c>
    </row>
    <row r="27" spans="1:6">
      <c r="A27" t="s">
        <v>21</v>
      </c>
      <c r="B27" t="s">
        <v>33</v>
      </c>
      <c r="C27">
        <v>625.76</v>
      </c>
      <c r="D27" t="s">
        <v>34</v>
      </c>
      <c r="E27" t="s">
        <v>42</v>
      </c>
      <c r="F27" t="s">
        <v>48</v>
      </c>
    </row>
    <row r="28" spans="1:6">
      <c r="A28" t="s">
        <v>21</v>
      </c>
      <c r="B28" t="s">
        <v>33</v>
      </c>
      <c r="C28">
        <v>24.83</v>
      </c>
      <c r="D28" t="s">
        <v>34</v>
      </c>
      <c r="E28" t="s">
        <v>41</v>
      </c>
      <c r="F28" t="s">
        <v>48</v>
      </c>
    </row>
    <row r="29" spans="1:6">
      <c r="A29" t="s">
        <v>21</v>
      </c>
      <c r="B29" t="s">
        <v>33</v>
      </c>
      <c r="C29">
        <v>7.37</v>
      </c>
      <c r="D29" t="s">
        <v>34</v>
      </c>
      <c r="E29" t="s">
        <v>45</v>
      </c>
      <c r="F29" t="s">
        <v>48</v>
      </c>
    </row>
    <row r="30" spans="1:6">
      <c r="A30" t="s">
        <v>21</v>
      </c>
      <c r="B30" t="s">
        <v>33</v>
      </c>
      <c r="C30">
        <v>4.62</v>
      </c>
      <c r="D30" t="s">
        <v>35</v>
      </c>
      <c r="E30" t="s">
        <v>39</v>
      </c>
      <c r="F30" t="s">
        <v>49</v>
      </c>
    </row>
    <row r="31" spans="1:6">
      <c r="A31" t="s">
        <v>22</v>
      </c>
      <c r="B31" t="s">
        <v>33</v>
      </c>
      <c r="C31">
        <v>24.83</v>
      </c>
      <c r="D31" t="s">
        <v>34</v>
      </c>
      <c r="E31" t="s">
        <v>41</v>
      </c>
      <c r="F31" t="s">
        <v>48</v>
      </c>
    </row>
    <row r="32" spans="1:6">
      <c r="A32" t="s">
        <v>22</v>
      </c>
      <c r="B32" t="s">
        <v>33</v>
      </c>
      <c r="C32">
        <v>444.25</v>
      </c>
      <c r="D32" t="s">
        <v>34</v>
      </c>
      <c r="E32" t="s">
        <v>38</v>
      </c>
      <c r="F32" t="s">
        <v>48</v>
      </c>
    </row>
    <row r="33" spans="1:6">
      <c r="A33" t="s">
        <v>22</v>
      </c>
      <c r="B33" t="s">
        <v>33</v>
      </c>
      <c r="C33">
        <v>5.33</v>
      </c>
      <c r="D33" t="s">
        <v>35</v>
      </c>
      <c r="E33" t="s">
        <v>39</v>
      </c>
      <c r="F33" t="s">
        <v>49</v>
      </c>
    </row>
    <row r="34" spans="1:6">
      <c r="A34" t="s">
        <v>23</v>
      </c>
      <c r="B34" t="s">
        <v>33</v>
      </c>
      <c r="C34">
        <v>24.83</v>
      </c>
      <c r="D34" t="s">
        <v>34</v>
      </c>
      <c r="E34" t="s">
        <v>41</v>
      </c>
      <c r="F34" t="s">
        <v>48</v>
      </c>
    </row>
    <row r="35" spans="1:6">
      <c r="A35" t="s">
        <v>23</v>
      </c>
      <c r="B35" t="s">
        <v>33</v>
      </c>
      <c r="C35">
        <v>444.25</v>
      </c>
      <c r="D35" t="s">
        <v>34</v>
      </c>
      <c r="E35" t="s">
        <v>38</v>
      </c>
      <c r="F35" t="s">
        <v>48</v>
      </c>
    </row>
    <row r="36" spans="1:6">
      <c r="A36" t="s">
        <v>23</v>
      </c>
      <c r="B36" t="s">
        <v>33</v>
      </c>
      <c r="C36">
        <v>5.87</v>
      </c>
      <c r="D36" t="s">
        <v>35</v>
      </c>
      <c r="E36" t="s">
        <v>39</v>
      </c>
      <c r="F36" t="s">
        <v>49</v>
      </c>
    </row>
    <row r="37" spans="1:6">
      <c r="A37" t="s">
        <v>24</v>
      </c>
      <c r="B37" t="s">
        <v>33</v>
      </c>
      <c r="C37">
        <v>5.46</v>
      </c>
      <c r="D37" t="s">
        <v>35</v>
      </c>
      <c r="E37" t="s">
        <v>39</v>
      </c>
      <c r="F37" t="s">
        <v>49</v>
      </c>
    </row>
    <row r="38" spans="1:6">
      <c r="A38" t="s">
        <v>25</v>
      </c>
      <c r="B38" t="s">
        <v>33</v>
      </c>
      <c r="C38">
        <v>444.25</v>
      </c>
      <c r="D38" t="s">
        <v>34</v>
      </c>
      <c r="E38" t="s">
        <v>38</v>
      </c>
      <c r="F38" t="s">
        <v>48</v>
      </c>
    </row>
    <row r="39" spans="1:6">
      <c r="A39" t="s">
        <v>25</v>
      </c>
      <c r="B39" t="s">
        <v>33</v>
      </c>
      <c r="C39">
        <v>7</v>
      </c>
      <c r="D39" t="s">
        <v>35</v>
      </c>
      <c r="E39" t="s">
        <v>39</v>
      </c>
      <c r="F39" t="s">
        <v>49</v>
      </c>
    </row>
    <row r="40" spans="1:6">
      <c r="A40" t="s">
        <v>26</v>
      </c>
      <c r="B40" t="s">
        <v>33</v>
      </c>
      <c r="C40">
        <v>791.29</v>
      </c>
      <c r="D40" t="s">
        <v>34</v>
      </c>
      <c r="E40" t="s">
        <v>46</v>
      </c>
      <c r="F40" t="s">
        <v>48</v>
      </c>
    </row>
    <row r="41" spans="1:6">
      <c r="A41" t="s">
        <v>26</v>
      </c>
      <c r="B41" t="s">
        <v>33</v>
      </c>
      <c r="C41">
        <v>7</v>
      </c>
      <c r="D41" t="s">
        <v>35</v>
      </c>
      <c r="E41" t="s">
        <v>39</v>
      </c>
      <c r="F41" t="s">
        <v>49</v>
      </c>
    </row>
    <row r="42" spans="1:6">
      <c r="A42" t="s">
        <v>26</v>
      </c>
      <c r="B42" t="s">
        <v>33</v>
      </c>
      <c r="C42">
        <v>23.73</v>
      </c>
      <c r="D42" t="s">
        <v>37</v>
      </c>
      <c r="E42" t="s">
        <v>47</v>
      </c>
      <c r="F42" t="s">
        <v>48</v>
      </c>
    </row>
    <row r="43" spans="1:6">
      <c r="A43" t="s">
        <v>27</v>
      </c>
      <c r="B43" t="s">
        <v>33</v>
      </c>
      <c r="C43">
        <v>1243.95</v>
      </c>
      <c r="D43" t="s">
        <v>34</v>
      </c>
      <c r="E43" t="s">
        <v>38</v>
      </c>
      <c r="F43" t="s">
        <v>50</v>
      </c>
    </row>
    <row r="44" spans="1:6">
      <c r="A44" t="s">
        <v>27</v>
      </c>
      <c r="B44" t="s">
        <v>33</v>
      </c>
      <c r="C44">
        <v>7</v>
      </c>
      <c r="D44" t="s">
        <v>35</v>
      </c>
      <c r="E44" t="s">
        <v>39</v>
      </c>
      <c r="F44" t="s">
        <v>49</v>
      </c>
    </row>
    <row r="45" spans="1:6">
      <c r="A45">
        <f>SUBTOTAL(109,[EE])</f>
        <v>0</v>
      </c>
      <c r="B45">
        <f>SUBTOTAL(109,[Period])</f>
        <v>0</v>
      </c>
      <c r="C45">
        <f>SUBTOTAL(109,[Premium])</f>
        <v>0</v>
      </c>
      <c r="D45">
        <f>SUBTOTAL(109,[Provider Name])</f>
        <v>0</v>
      </c>
      <c r="E45">
        <f>SUBTOTAL(109,[Plan])</f>
        <v>0</v>
      </c>
      <c r="F45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2023-12-11T02:53:16Z</dcterms:created>
  <dcterms:modified xsi:type="dcterms:W3CDTF">2023-12-11T02:53:16Z</dcterms:modified>
</cp:coreProperties>
</file>