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C:\Users\DELL\Desktop\Training\"/>
    </mc:Choice>
  </mc:AlternateContent>
  <xr:revisionPtr revIDLastSave="0" documentId="13_ncr:1_{F490D7F6-8770-46B8-9677-2D69377C78EF}" xr6:coauthVersionLast="47" xr6:coauthVersionMax="47" xr10:uidLastSave="{00000000-0000-0000-0000-000000000000}"/>
  <bookViews>
    <workbookView xWindow="-108" yWindow="-108" windowWidth="23256" windowHeight="12576" activeTab="2" xr2:uid="{4FFC46BE-E04B-493A-AD2A-0F1600734B17}"/>
  </bookViews>
  <sheets>
    <sheet name="Data" sheetId="1" r:id="rId1"/>
    <sheet name="Pivot tables" sheetId="2" r:id="rId2"/>
    <sheet name="Dashboard" sheetId="8" r:id="rId3"/>
  </sheets>
  <definedNames>
    <definedName name="_xlnm._FilterDatabase" localSheetId="0" hidden="1">Data!$A$1:$L$37</definedName>
    <definedName name="Slicer_Death_Avg">#N/A</definedName>
    <definedName name="Slicer_Discharge_Avg">#N/A</definedName>
    <definedName name="Slicer_State_Uts">#N/A</definedName>
    <definedName name="Slicer_Zone">#N/A</definedName>
  </definedNames>
  <calcPr calcId="181029"/>
  <pivotCaches>
    <pivotCache cacheId="352"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39" i="1" l="1"/>
</calcChain>
</file>

<file path=xl/sharedStrings.xml><?xml version="1.0" encoding="utf-8"?>
<sst xmlns="http://schemas.openxmlformats.org/spreadsheetml/2006/main" count="177" uniqueCount="61">
  <si>
    <t>Zone</t>
  </si>
  <si>
    <t>Total Cases</t>
  </si>
  <si>
    <t>Active</t>
  </si>
  <si>
    <t>Discharged</t>
  </si>
  <si>
    <t>Deaths</t>
  </si>
  <si>
    <t>Active Ratio</t>
  </si>
  <si>
    <t>Discharge Ratio</t>
  </si>
  <si>
    <t>Discharge Avg</t>
  </si>
  <si>
    <t>Death Ratio</t>
  </si>
  <si>
    <t>Death Avg</t>
  </si>
  <si>
    <t>Population</t>
  </si>
  <si>
    <t>Andaman and Nicobar</t>
  </si>
  <si>
    <t>South</t>
  </si>
  <si>
    <t>Below Average</t>
  </si>
  <si>
    <t>Above Average</t>
  </si>
  <si>
    <t>Andhra Pradesh</t>
  </si>
  <si>
    <t>Arunachal Pradesh</t>
  </si>
  <si>
    <t>East</t>
  </si>
  <si>
    <t>Assam</t>
  </si>
  <si>
    <t>Bihar</t>
  </si>
  <si>
    <t>Chandigarh</t>
  </si>
  <si>
    <t>North</t>
  </si>
  <si>
    <t>Chhattisgarh</t>
  </si>
  <si>
    <t>Daman and Diu</t>
  </si>
  <si>
    <t>West</t>
  </si>
  <si>
    <t>Delhi</t>
  </si>
  <si>
    <t>Goa</t>
  </si>
  <si>
    <t>Gujarat</t>
  </si>
  <si>
    <t>Haryana</t>
  </si>
  <si>
    <t>Himachal Pradesh</t>
  </si>
  <si>
    <t>Jammu and Kashmir</t>
  </si>
  <si>
    <t>Jharkhand</t>
  </si>
  <si>
    <t>Karnataka</t>
  </si>
  <si>
    <t>Kerala</t>
  </si>
  <si>
    <t>Ladakh</t>
  </si>
  <si>
    <t>Lakshadweep</t>
  </si>
  <si>
    <t>Madhya Pradesh</t>
  </si>
  <si>
    <t>Maharashtra</t>
  </si>
  <si>
    <t>Manipur</t>
  </si>
  <si>
    <t>Meghalaya</t>
  </si>
  <si>
    <t>Mizoram</t>
  </si>
  <si>
    <t>Nagaland</t>
  </si>
  <si>
    <t>Odisha</t>
  </si>
  <si>
    <t>Puducherry</t>
  </si>
  <si>
    <t>Punjab</t>
  </si>
  <si>
    <t>Rajasthan</t>
  </si>
  <si>
    <t>Sikkim</t>
  </si>
  <si>
    <t>Tamil Nadu</t>
  </si>
  <si>
    <t>Telengana</t>
  </si>
  <si>
    <t>Tripura</t>
  </si>
  <si>
    <t>Uttar Pradesh</t>
  </si>
  <si>
    <t>Uttarakhand</t>
  </si>
  <si>
    <t>West Bengal</t>
  </si>
  <si>
    <t>State/Uts</t>
  </si>
  <si>
    <t>Row Labels</t>
  </si>
  <si>
    <t>(blank)</t>
  </si>
  <si>
    <t>Grand Total</t>
  </si>
  <si>
    <t>Sum of Total Cases</t>
  </si>
  <si>
    <t>Sum of Discharged</t>
  </si>
  <si>
    <t>Sum of Discharge Ratio</t>
  </si>
  <si>
    <t>Sum of Death 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</si>
</sst>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178"/>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pivotButton="1"/>
    <xf numFmtId="0" fontId="0" fillId="0" borderId="0" xfId="0" applyNumberFormat="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analysis.xlsx]Pivot tables!PivotTable8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cases and discharged in each state</a:t>
            </a:r>
            <a:endParaRPr lang="en-US"/>
          </a:p>
        </c:rich>
      </c:tx>
      <c:layout>
        <c:manualLayout>
          <c:xMode val="edge"/>
          <c:yMode val="edge"/>
          <c:x val="0.4011596675415573"/>
          <c:y val="0.133238553514144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tables'!$B$15</c:f>
              <c:strCache>
                <c:ptCount val="1"/>
                <c:pt idx="0">
                  <c:v>Sum of Total Cases</c:v>
                </c:pt>
              </c:strCache>
            </c:strRef>
          </c:tx>
          <c:spPr>
            <a:solidFill>
              <a:schemeClr val="accent1"/>
            </a:solidFill>
            <a:ln>
              <a:noFill/>
            </a:ln>
            <a:effectLst/>
          </c:spPr>
          <c:invertIfNegative val="0"/>
          <c:cat>
            <c:strRef>
              <c:f>'Pivot tables'!$A$16:$A$17</c:f>
              <c:strCache>
                <c:ptCount val="1"/>
                <c:pt idx="0">
                  <c:v>Kerala</c:v>
                </c:pt>
              </c:strCache>
            </c:strRef>
          </c:cat>
          <c:val>
            <c:numRef>
              <c:f>'Pivot tables'!$B$16:$B$17</c:f>
              <c:numCache>
                <c:formatCode>General</c:formatCode>
                <c:ptCount val="1"/>
                <c:pt idx="0">
                  <c:v>5055224</c:v>
                </c:pt>
              </c:numCache>
            </c:numRef>
          </c:val>
          <c:extLst>
            <c:ext xmlns:c16="http://schemas.microsoft.com/office/drawing/2014/chart" uri="{C3380CC4-5D6E-409C-BE32-E72D297353CC}">
              <c16:uniqueId val="{00000000-B3A7-45D5-A2A8-A426A7F76E02}"/>
            </c:ext>
          </c:extLst>
        </c:ser>
        <c:ser>
          <c:idx val="1"/>
          <c:order val="1"/>
          <c:tx>
            <c:strRef>
              <c:f>'Pivot tables'!$C$15</c:f>
              <c:strCache>
                <c:ptCount val="1"/>
                <c:pt idx="0">
                  <c:v>Sum of Discharged</c:v>
                </c:pt>
              </c:strCache>
            </c:strRef>
          </c:tx>
          <c:spPr>
            <a:solidFill>
              <a:schemeClr val="accent2"/>
            </a:solidFill>
            <a:ln>
              <a:noFill/>
            </a:ln>
            <a:effectLst/>
          </c:spPr>
          <c:invertIfNegative val="0"/>
          <c:cat>
            <c:strRef>
              <c:f>'Pivot tables'!$A$16:$A$17</c:f>
              <c:strCache>
                <c:ptCount val="1"/>
                <c:pt idx="0">
                  <c:v>Kerala</c:v>
                </c:pt>
              </c:strCache>
            </c:strRef>
          </c:cat>
          <c:val>
            <c:numRef>
              <c:f>'Pivot tables'!$C$16:$C$17</c:f>
              <c:numCache>
                <c:formatCode>General</c:formatCode>
                <c:ptCount val="1"/>
                <c:pt idx="0">
                  <c:v>4950281</c:v>
                </c:pt>
              </c:numCache>
            </c:numRef>
          </c:val>
          <c:extLst>
            <c:ext xmlns:c16="http://schemas.microsoft.com/office/drawing/2014/chart" uri="{C3380CC4-5D6E-409C-BE32-E72D297353CC}">
              <c16:uniqueId val="{00000001-B3A7-45D5-A2A8-A426A7F76E02}"/>
            </c:ext>
          </c:extLst>
        </c:ser>
        <c:dLbls>
          <c:showLegendKey val="0"/>
          <c:showVal val="0"/>
          <c:showCatName val="0"/>
          <c:showSerName val="0"/>
          <c:showPercent val="0"/>
          <c:showBubbleSize val="0"/>
        </c:dLbls>
        <c:gapWidth val="219"/>
        <c:overlap val="-27"/>
        <c:axId val="1093704639"/>
        <c:axId val="1093715455"/>
      </c:barChart>
      <c:catAx>
        <c:axId val="1093704639"/>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715455"/>
        <c:crosses val="autoZero"/>
        <c:auto val="1"/>
        <c:lblAlgn val="ctr"/>
        <c:lblOffset val="100"/>
        <c:noMultiLvlLbl val="0"/>
      </c:catAx>
      <c:valAx>
        <c:axId val="1093715455"/>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704639"/>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analysis.xlsx]Pivot tables!PivotTable9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Discharge</a:t>
            </a:r>
            <a:r>
              <a:rPr lang="en-US" baseline="0"/>
              <a:t> Ratio In each State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tables'!$B$24</c:f>
              <c:strCache>
                <c:ptCount val="1"/>
                <c:pt idx="0">
                  <c:v>Total</c:v>
                </c:pt>
              </c:strCache>
            </c:strRef>
          </c:tx>
          <c:spPr>
            <a:solidFill>
              <a:schemeClr val="accent1"/>
            </a:solidFill>
            <a:ln>
              <a:noFill/>
            </a:ln>
            <a:effectLst/>
          </c:spPr>
          <c:invertIfNegative val="0"/>
          <c:cat>
            <c:strRef>
              <c:f>'Pivot tables'!$A$25:$A$26</c:f>
              <c:strCache>
                <c:ptCount val="1"/>
                <c:pt idx="0">
                  <c:v>Kerala</c:v>
                </c:pt>
              </c:strCache>
            </c:strRef>
          </c:cat>
          <c:val>
            <c:numRef>
              <c:f>'Pivot tables'!$B$25:$B$26</c:f>
              <c:numCache>
                <c:formatCode>General</c:formatCode>
                <c:ptCount val="1"/>
                <c:pt idx="0">
                  <c:v>97.92</c:v>
                </c:pt>
              </c:numCache>
            </c:numRef>
          </c:val>
          <c:extLst>
            <c:ext xmlns:c16="http://schemas.microsoft.com/office/drawing/2014/chart" uri="{C3380CC4-5D6E-409C-BE32-E72D297353CC}">
              <c16:uniqueId val="{00000000-A1F9-4E3E-8658-0E6317631229}"/>
            </c:ext>
          </c:extLst>
        </c:ser>
        <c:dLbls>
          <c:showLegendKey val="0"/>
          <c:showVal val="0"/>
          <c:showCatName val="0"/>
          <c:showSerName val="0"/>
          <c:showPercent val="0"/>
          <c:showBubbleSize val="0"/>
        </c:dLbls>
        <c:gapWidth val="219"/>
        <c:overlap val="-27"/>
        <c:axId val="1093736255"/>
        <c:axId val="1093731263"/>
      </c:barChart>
      <c:catAx>
        <c:axId val="1093736255"/>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731263"/>
        <c:crosses val="autoZero"/>
        <c:auto val="1"/>
        <c:lblAlgn val="ctr"/>
        <c:lblOffset val="100"/>
        <c:noMultiLvlLbl val="0"/>
      </c:catAx>
      <c:valAx>
        <c:axId val="1093731263"/>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Death Ratio</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736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analysis.xlsx]Pivot tables!PivotTable10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Death Ratio In each State</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tables'!$B$39</c:f>
              <c:strCache>
                <c:ptCount val="1"/>
                <c:pt idx="0">
                  <c:v>Total</c:v>
                </c:pt>
              </c:strCache>
            </c:strRef>
          </c:tx>
          <c:spPr>
            <a:solidFill>
              <a:schemeClr val="accent1"/>
            </a:solidFill>
            <a:ln>
              <a:noFill/>
            </a:ln>
            <a:effectLst/>
          </c:spPr>
          <c:invertIfNegative val="0"/>
          <c:cat>
            <c:strRef>
              <c:f>'Pivot tables'!$A$40:$A$41</c:f>
              <c:strCache>
                <c:ptCount val="1"/>
                <c:pt idx="0">
                  <c:v>Kerala</c:v>
                </c:pt>
              </c:strCache>
            </c:strRef>
          </c:cat>
          <c:val>
            <c:numRef>
              <c:f>'Pivot tables'!$B$40:$B$41</c:f>
              <c:numCache>
                <c:formatCode>General</c:formatCode>
                <c:ptCount val="1"/>
                <c:pt idx="0">
                  <c:v>0.71</c:v>
                </c:pt>
              </c:numCache>
            </c:numRef>
          </c:val>
          <c:extLst>
            <c:ext xmlns:c16="http://schemas.microsoft.com/office/drawing/2014/chart" uri="{C3380CC4-5D6E-409C-BE32-E72D297353CC}">
              <c16:uniqueId val="{00000000-4918-4794-BE64-A8A8ADCD4251}"/>
            </c:ext>
          </c:extLst>
        </c:ser>
        <c:dLbls>
          <c:showLegendKey val="0"/>
          <c:showVal val="0"/>
          <c:showCatName val="0"/>
          <c:showSerName val="0"/>
          <c:showPercent val="0"/>
          <c:showBubbleSize val="0"/>
        </c:dLbls>
        <c:gapWidth val="219"/>
        <c:overlap val="-27"/>
        <c:axId val="1093677599"/>
        <c:axId val="1093693823"/>
      </c:barChart>
      <c:catAx>
        <c:axId val="1093677599"/>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State</a:t>
                </a:r>
              </a:p>
            </c:rich>
          </c:tx>
          <c:layout>
            <c:manualLayout>
              <c:xMode val="edge"/>
              <c:yMode val="edge"/>
              <c:x val="0.4072025371828521"/>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693823"/>
        <c:crosses val="autoZero"/>
        <c:auto val="1"/>
        <c:lblAlgn val="ctr"/>
        <c:lblOffset val="100"/>
        <c:noMultiLvlLbl val="0"/>
      </c:catAx>
      <c:valAx>
        <c:axId val="1093693823"/>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Death Ratio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677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analysis.xlsx]Pivot tables!PivotTable12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Cases By zone</a:t>
            </a:r>
          </a:p>
        </c:rich>
      </c:tx>
      <c:layout>
        <c:manualLayout>
          <c:xMode val="edge"/>
          <c:yMode val="edge"/>
          <c:x val="0.38450678040244968"/>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tables'!$B$94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tables'!$A$95:$A$100</c:f>
              <c:strCache>
                <c:ptCount val="5"/>
                <c:pt idx="0">
                  <c:v>East</c:v>
                </c:pt>
                <c:pt idx="1">
                  <c:v>North</c:v>
                </c:pt>
                <c:pt idx="2">
                  <c:v>South</c:v>
                </c:pt>
                <c:pt idx="3">
                  <c:v>West</c:v>
                </c:pt>
                <c:pt idx="4">
                  <c:v>(blank)</c:v>
                </c:pt>
              </c:strCache>
            </c:strRef>
          </c:cat>
          <c:val>
            <c:numRef>
              <c:f>'Pivot tables'!$B$95:$B$100</c:f>
              <c:numCache>
                <c:formatCode>General</c:formatCode>
                <c:ptCount val="5"/>
                <c:pt idx="0">
                  <c:v>5884786</c:v>
                </c:pt>
                <c:pt idx="1">
                  <c:v>5515107</c:v>
                </c:pt>
                <c:pt idx="2">
                  <c:v>13650538</c:v>
                </c:pt>
                <c:pt idx="3">
                  <c:v>9386876</c:v>
                </c:pt>
              </c:numCache>
            </c:numRef>
          </c:val>
          <c:extLst>
            <c:ext xmlns:c16="http://schemas.microsoft.com/office/drawing/2014/chart" uri="{C3380CC4-5D6E-409C-BE32-E72D297353CC}">
              <c16:uniqueId val="{00000000-8477-4E6F-8890-F973A9C8AF11}"/>
            </c:ext>
          </c:extLst>
        </c:ser>
        <c:dLbls>
          <c:dLblPos val="ctr"/>
          <c:showLegendKey val="0"/>
          <c:showVal val="1"/>
          <c:showCatName val="0"/>
          <c:showSerName val="0"/>
          <c:showPercent val="0"/>
          <c:showBubbleSize val="0"/>
          <c:showLeaderLines val="1"/>
        </c:dLbls>
        <c:firstSliceAng val="36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analysis.xlsx]Pivot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cases and discharged in each state</a:t>
            </a:r>
            <a:endParaRPr lang="en-US"/>
          </a:p>
        </c:rich>
      </c:tx>
      <c:layout>
        <c:manualLayout>
          <c:xMode val="edge"/>
          <c:yMode val="edge"/>
          <c:x val="0.18625487701441903"/>
          <c:y val="9.0775754941460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tables'!$B$15</c:f>
              <c:strCache>
                <c:ptCount val="1"/>
                <c:pt idx="0">
                  <c:v>Sum of Total Cases</c:v>
                </c:pt>
              </c:strCache>
            </c:strRef>
          </c:tx>
          <c:spPr>
            <a:solidFill>
              <a:schemeClr val="accent1"/>
            </a:solidFill>
            <a:ln>
              <a:noFill/>
            </a:ln>
            <a:effectLst/>
          </c:spPr>
          <c:invertIfNegative val="0"/>
          <c:cat>
            <c:strRef>
              <c:f>'Pivot tables'!$A$16:$A$17</c:f>
              <c:strCache>
                <c:ptCount val="1"/>
                <c:pt idx="0">
                  <c:v>Kerala</c:v>
                </c:pt>
              </c:strCache>
            </c:strRef>
          </c:cat>
          <c:val>
            <c:numRef>
              <c:f>'Pivot tables'!$B$16:$B$17</c:f>
              <c:numCache>
                <c:formatCode>General</c:formatCode>
                <c:ptCount val="1"/>
                <c:pt idx="0">
                  <c:v>5055224</c:v>
                </c:pt>
              </c:numCache>
            </c:numRef>
          </c:val>
          <c:extLst>
            <c:ext xmlns:c16="http://schemas.microsoft.com/office/drawing/2014/chart" uri="{C3380CC4-5D6E-409C-BE32-E72D297353CC}">
              <c16:uniqueId val="{00000000-5689-4476-A922-8ED575D0AA2A}"/>
            </c:ext>
          </c:extLst>
        </c:ser>
        <c:ser>
          <c:idx val="1"/>
          <c:order val="1"/>
          <c:tx>
            <c:strRef>
              <c:f>'Pivot tables'!$C$15</c:f>
              <c:strCache>
                <c:ptCount val="1"/>
                <c:pt idx="0">
                  <c:v>Sum of Discharged</c:v>
                </c:pt>
              </c:strCache>
            </c:strRef>
          </c:tx>
          <c:spPr>
            <a:solidFill>
              <a:schemeClr val="accent2"/>
            </a:solidFill>
            <a:ln>
              <a:noFill/>
            </a:ln>
            <a:effectLst/>
          </c:spPr>
          <c:invertIfNegative val="0"/>
          <c:cat>
            <c:strRef>
              <c:f>'Pivot tables'!$A$16:$A$17</c:f>
              <c:strCache>
                <c:ptCount val="1"/>
                <c:pt idx="0">
                  <c:v>Kerala</c:v>
                </c:pt>
              </c:strCache>
            </c:strRef>
          </c:cat>
          <c:val>
            <c:numRef>
              <c:f>'Pivot tables'!$C$16:$C$17</c:f>
              <c:numCache>
                <c:formatCode>General</c:formatCode>
                <c:ptCount val="1"/>
                <c:pt idx="0">
                  <c:v>4950281</c:v>
                </c:pt>
              </c:numCache>
            </c:numRef>
          </c:val>
          <c:extLst>
            <c:ext xmlns:c16="http://schemas.microsoft.com/office/drawing/2014/chart" uri="{C3380CC4-5D6E-409C-BE32-E72D297353CC}">
              <c16:uniqueId val="{00000001-5689-4476-A922-8ED575D0AA2A}"/>
            </c:ext>
          </c:extLst>
        </c:ser>
        <c:dLbls>
          <c:showLegendKey val="0"/>
          <c:showVal val="0"/>
          <c:showCatName val="0"/>
          <c:showSerName val="0"/>
          <c:showPercent val="0"/>
          <c:showBubbleSize val="0"/>
        </c:dLbls>
        <c:gapWidth val="219"/>
        <c:overlap val="-27"/>
        <c:axId val="1093704639"/>
        <c:axId val="1093715455"/>
      </c:barChart>
      <c:catAx>
        <c:axId val="1093704639"/>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715455"/>
        <c:crosses val="autoZero"/>
        <c:auto val="1"/>
        <c:lblAlgn val="ctr"/>
        <c:lblOffset val="100"/>
        <c:noMultiLvlLbl val="0"/>
      </c:catAx>
      <c:valAx>
        <c:axId val="1093715455"/>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704639"/>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analysis.xlsx]Pivot tables!PivotTable9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Discharge</a:t>
            </a:r>
            <a:r>
              <a:rPr lang="en-US" baseline="0"/>
              <a:t> Ratio In each State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tables'!$B$24</c:f>
              <c:strCache>
                <c:ptCount val="1"/>
                <c:pt idx="0">
                  <c:v>Total</c:v>
                </c:pt>
              </c:strCache>
            </c:strRef>
          </c:tx>
          <c:spPr>
            <a:solidFill>
              <a:schemeClr val="accent1"/>
            </a:solidFill>
            <a:ln>
              <a:noFill/>
            </a:ln>
            <a:effectLst/>
          </c:spPr>
          <c:invertIfNegative val="0"/>
          <c:cat>
            <c:strRef>
              <c:f>'Pivot tables'!$A$25:$A$26</c:f>
              <c:strCache>
                <c:ptCount val="1"/>
                <c:pt idx="0">
                  <c:v>Kerala</c:v>
                </c:pt>
              </c:strCache>
            </c:strRef>
          </c:cat>
          <c:val>
            <c:numRef>
              <c:f>'Pivot tables'!$B$25:$B$26</c:f>
              <c:numCache>
                <c:formatCode>General</c:formatCode>
                <c:ptCount val="1"/>
                <c:pt idx="0">
                  <c:v>97.92</c:v>
                </c:pt>
              </c:numCache>
            </c:numRef>
          </c:val>
          <c:extLst>
            <c:ext xmlns:c16="http://schemas.microsoft.com/office/drawing/2014/chart" uri="{C3380CC4-5D6E-409C-BE32-E72D297353CC}">
              <c16:uniqueId val="{00000000-8E70-47D4-BA91-0054CCAD1F5D}"/>
            </c:ext>
          </c:extLst>
        </c:ser>
        <c:dLbls>
          <c:showLegendKey val="0"/>
          <c:showVal val="0"/>
          <c:showCatName val="0"/>
          <c:showSerName val="0"/>
          <c:showPercent val="0"/>
          <c:showBubbleSize val="0"/>
        </c:dLbls>
        <c:gapWidth val="219"/>
        <c:overlap val="-27"/>
        <c:axId val="1093736255"/>
        <c:axId val="1093731263"/>
      </c:barChart>
      <c:catAx>
        <c:axId val="1093736255"/>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731263"/>
        <c:crosses val="autoZero"/>
        <c:auto val="1"/>
        <c:lblAlgn val="ctr"/>
        <c:lblOffset val="100"/>
        <c:noMultiLvlLbl val="0"/>
      </c:catAx>
      <c:valAx>
        <c:axId val="1093731263"/>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Death Ratio</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736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analysis.xlsx]Pivot tables!PivotTable10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Death Ratio In each State</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tables'!$B$39</c:f>
              <c:strCache>
                <c:ptCount val="1"/>
                <c:pt idx="0">
                  <c:v>Total</c:v>
                </c:pt>
              </c:strCache>
            </c:strRef>
          </c:tx>
          <c:spPr>
            <a:solidFill>
              <a:schemeClr val="accent1"/>
            </a:solidFill>
            <a:ln>
              <a:noFill/>
            </a:ln>
            <a:effectLst/>
          </c:spPr>
          <c:invertIfNegative val="0"/>
          <c:cat>
            <c:strRef>
              <c:f>'Pivot tables'!$A$40:$A$41</c:f>
              <c:strCache>
                <c:ptCount val="1"/>
                <c:pt idx="0">
                  <c:v>Kerala</c:v>
                </c:pt>
              </c:strCache>
            </c:strRef>
          </c:cat>
          <c:val>
            <c:numRef>
              <c:f>'Pivot tables'!$B$40:$B$41</c:f>
              <c:numCache>
                <c:formatCode>General</c:formatCode>
                <c:ptCount val="1"/>
                <c:pt idx="0">
                  <c:v>0.71</c:v>
                </c:pt>
              </c:numCache>
            </c:numRef>
          </c:val>
          <c:extLst>
            <c:ext xmlns:c16="http://schemas.microsoft.com/office/drawing/2014/chart" uri="{C3380CC4-5D6E-409C-BE32-E72D297353CC}">
              <c16:uniqueId val="{00000000-DA69-471E-9FFA-17833388FF34}"/>
            </c:ext>
          </c:extLst>
        </c:ser>
        <c:dLbls>
          <c:showLegendKey val="0"/>
          <c:showVal val="0"/>
          <c:showCatName val="0"/>
          <c:showSerName val="0"/>
          <c:showPercent val="0"/>
          <c:showBubbleSize val="0"/>
        </c:dLbls>
        <c:gapWidth val="219"/>
        <c:overlap val="-27"/>
        <c:axId val="1093677599"/>
        <c:axId val="1093693823"/>
      </c:barChart>
      <c:catAx>
        <c:axId val="1093677599"/>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State</a:t>
                </a:r>
              </a:p>
            </c:rich>
          </c:tx>
          <c:layout>
            <c:manualLayout>
              <c:xMode val="edge"/>
              <c:yMode val="edge"/>
              <c:x val="0.40720250212044107"/>
              <c:y val="0.8551048134401703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693823"/>
        <c:crosses val="autoZero"/>
        <c:auto val="1"/>
        <c:lblAlgn val="ctr"/>
        <c:lblOffset val="100"/>
        <c:noMultiLvlLbl val="0"/>
      </c:catAx>
      <c:valAx>
        <c:axId val="1093693823"/>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Death Ratio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677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analysis.xlsx]Pivot tables!PivotTable12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Cases By zone</a:t>
            </a:r>
          </a:p>
        </c:rich>
      </c:tx>
      <c:layout>
        <c:manualLayout>
          <c:xMode val="edge"/>
          <c:yMode val="edge"/>
          <c:x val="0.38450678040244968"/>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 tables'!$B$94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042-404A-A50A-4A5FE916423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042-404A-A50A-4A5FE916423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042-404A-A50A-4A5FE916423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042-404A-A50A-4A5FE916423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042-404A-A50A-4A5FE916423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tables'!$A$95:$A$100</c:f>
              <c:strCache>
                <c:ptCount val="5"/>
                <c:pt idx="0">
                  <c:v>East</c:v>
                </c:pt>
                <c:pt idx="1">
                  <c:v>North</c:v>
                </c:pt>
                <c:pt idx="2">
                  <c:v>South</c:v>
                </c:pt>
                <c:pt idx="3">
                  <c:v>West</c:v>
                </c:pt>
                <c:pt idx="4">
                  <c:v>(blank)</c:v>
                </c:pt>
              </c:strCache>
            </c:strRef>
          </c:cat>
          <c:val>
            <c:numRef>
              <c:f>'Pivot tables'!$B$95:$B$100</c:f>
              <c:numCache>
                <c:formatCode>General</c:formatCode>
                <c:ptCount val="5"/>
                <c:pt idx="0">
                  <c:v>5884786</c:v>
                </c:pt>
                <c:pt idx="1">
                  <c:v>5515107</c:v>
                </c:pt>
                <c:pt idx="2">
                  <c:v>13650538</c:v>
                </c:pt>
                <c:pt idx="3">
                  <c:v>9386876</c:v>
                </c:pt>
              </c:numCache>
            </c:numRef>
          </c:val>
          <c:extLst>
            <c:ext xmlns:c16="http://schemas.microsoft.com/office/drawing/2014/chart" uri="{C3380CC4-5D6E-409C-BE32-E72D297353CC}">
              <c16:uniqueId val="{0000000A-F042-404A-A50A-4A5FE916423B}"/>
            </c:ext>
          </c:extLst>
        </c:ser>
        <c:dLbls>
          <c:dLblPos val="ctr"/>
          <c:showLegendKey val="0"/>
          <c:showVal val="1"/>
          <c:showCatName val="0"/>
          <c:showSerName val="0"/>
          <c:showPercent val="0"/>
          <c:showBubbleSize val="0"/>
          <c:showLeaderLines val="1"/>
        </c:dLbls>
        <c:firstSliceAng val="36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15240</xdr:colOff>
      <xdr:row>17</xdr:row>
      <xdr:rowOff>118110</xdr:rowOff>
    </xdr:from>
    <xdr:to>
      <xdr:col>13</xdr:col>
      <xdr:colOff>320040</xdr:colOff>
      <xdr:row>32</xdr:row>
      <xdr:rowOff>118110</xdr:rowOff>
    </xdr:to>
    <xdr:graphicFrame macro="">
      <xdr:nvGraphicFramePr>
        <xdr:cNvPr id="4" name="Chart 3">
          <a:extLst>
            <a:ext uri="{FF2B5EF4-FFF2-40B4-BE49-F238E27FC236}">
              <a16:creationId xmlns:a16="http://schemas.microsoft.com/office/drawing/2014/main" id="{6653162B-1468-4240-4021-B0FC7BFC74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419100</xdr:colOff>
      <xdr:row>36</xdr:row>
      <xdr:rowOff>49530</xdr:rowOff>
    </xdr:from>
    <xdr:to>
      <xdr:col>13</xdr:col>
      <xdr:colOff>114300</xdr:colOff>
      <xdr:row>51</xdr:row>
      <xdr:rowOff>49530</xdr:rowOff>
    </xdr:to>
    <xdr:graphicFrame macro="">
      <xdr:nvGraphicFramePr>
        <xdr:cNvPr id="5" name="Chart 4">
          <a:extLst>
            <a:ext uri="{FF2B5EF4-FFF2-40B4-BE49-F238E27FC236}">
              <a16:creationId xmlns:a16="http://schemas.microsoft.com/office/drawing/2014/main" id="{C94DBFC7-F4A9-160D-1F37-0D101E6E2B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335280</xdr:colOff>
      <xdr:row>50</xdr:row>
      <xdr:rowOff>49530</xdr:rowOff>
    </xdr:from>
    <xdr:to>
      <xdr:col>12</xdr:col>
      <xdr:colOff>30480</xdr:colOff>
      <xdr:row>65</xdr:row>
      <xdr:rowOff>49530</xdr:rowOff>
    </xdr:to>
    <xdr:graphicFrame macro="">
      <xdr:nvGraphicFramePr>
        <xdr:cNvPr id="6" name="Chart 5">
          <a:extLst>
            <a:ext uri="{FF2B5EF4-FFF2-40B4-BE49-F238E27FC236}">
              <a16:creationId xmlns:a16="http://schemas.microsoft.com/office/drawing/2014/main" id="{F5650123-13D8-F797-9F3B-E356CD292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1112520</xdr:colOff>
      <xdr:row>96</xdr:row>
      <xdr:rowOff>49530</xdr:rowOff>
    </xdr:from>
    <xdr:to>
      <xdr:col>10</xdr:col>
      <xdr:colOff>266700</xdr:colOff>
      <xdr:row>111</xdr:row>
      <xdr:rowOff>49530</xdr:rowOff>
    </xdr:to>
    <xdr:graphicFrame macro="">
      <xdr:nvGraphicFramePr>
        <xdr:cNvPr id="8" name="Chart 7">
          <a:extLst>
            <a:ext uri="{FF2B5EF4-FFF2-40B4-BE49-F238E27FC236}">
              <a16:creationId xmlns:a16="http://schemas.microsoft.com/office/drawing/2014/main" id="{980F5D80-C866-C326-CE5C-94B6B27049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160020</xdr:colOff>
      <xdr:row>3</xdr:row>
      <xdr:rowOff>83820</xdr:rowOff>
    </xdr:to>
    <xdr:sp macro="" textlink="">
      <xdr:nvSpPr>
        <xdr:cNvPr id="9" name="Rectangle 8">
          <a:extLst>
            <a:ext uri="{FF2B5EF4-FFF2-40B4-BE49-F238E27FC236}">
              <a16:creationId xmlns:a16="http://schemas.microsoft.com/office/drawing/2014/main" id="{3686EBE1-5869-64D7-388E-8E7D9D682FF4}"/>
            </a:ext>
          </a:extLst>
        </xdr:cNvPr>
        <xdr:cNvSpPr/>
      </xdr:nvSpPr>
      <xdr:spPr>
        <a:xfrm>
          <a:off x="0" y="0"/>
          <a:ext cx="13571220" cy="63246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b="1"/>
            <a:t>Covid-19</a:t>
          </a:r>
          <a:r>
            <a:rPr lang="en-US" sz="4000" b="1" baseline="0"/>
            <a:t> Dashboard</a:t>
          </a:r>
          <a:endParaRPr lang="en-US" sz="4000" b="1"/>
        </a:p>
      </xdr:txBody>
    </xdr:sp>
    <xdr:clientData/>
  </xdr:twoCellAnchor>
  <xdr:twoCellAnchor>
    <xdr:from>
      <xdr:col>3</xdr:col>
      <xdr:colOff>342900</xdr:colOff>
      <xdr:row>18</xdr:row>
      <xdr:rowOff>91440</xdr:rowOff>
    </xdr:from>
    <xdr:to>
      <xdr:col>11</xdr:col>
      <xdr:colOff>182100</xdr:colOff>
      <xdr:row>38</xdr:row>
      <xdr:rowOff>22860</xdr:rowOff>
    </xdr:to>
    <xdr:graphicFrame macro="">
      <xdr:nvGraphicFramePr>
        <xdr:cNvPr id="3" name="Chart 2">
          <a:extLst>
            <a:ext uri="{FF2B5EF4-FFF2-40B4-BE49-F238E27FC236}">
              <a16:creationId xmlns:a16="http://schemas.microsoft.com/office/drawing/2014/main" id="{E585EC2F-4DDF-4AA5-810B-FBFF0D78E7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205740</xdr:colOff>
      <xdr:row>3</xdr:row>
      <xdr:rowOff>91440</xdr:rowOff>
    </xdr:from>
    <xdr:to>
      <xdr:col>19</xdr:col>
      <xdr:colOff>114300</xdr:colOff>
      <xdr:row>19</xdr:row>
      <xdr:rowOff>22860</xdr:rowOff>
    </xdr:to>
    <xdr:graphicFrame macro="">
      <xdr:nvGraphicFramePr>
        <xdr:cNvPr id="4" name="Chart 3">
          <a:extLst>
            <a:ext uri="{FF2B5EF4-FFF2-40B4-BE49-F238E27FC236}">
              <a16:creationId xmlns:a16="http://schemas.microsoft.com/office/drawing/2014/main" id="{107C8234-343A-4857-B4BF-35070509BC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198120</xdr:colOff>
      <xdr:row>19</xdr:row>
      <xdr:rowOff>15240</xdr:rowOff>
    </xdr:from>
    <xdr:to>
      <xdr:col>19</xdr:col>
      <xdr:colOff>114300</xdr:colOff>
      <xdr:row>37</xdr:row>
      <xdr:rowOff>175260</xdr:rowOff>
    </xdr:to>
    <xdr:graphicFrame macro="">
      <xdr:nvGraphicFramePr>
        <xdr:cNvPr id="5" name="Chart 4">
          <a:extLst>
            <a:ext uri="{FF2B5EF4-FFF2-40B4-BE49-F238E27FC236}">
              <a16:creationId xmlns:a16="http://schemas.microsoft.com/office/drawing/2014/main" id="{E8E47244-B110-485E-A37C-E74421AAAF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358140</xdr:colOff>
      <xdr:row>3</xdr:row>
      <xdr:rowOff>83820</xdr:rowOff>
    </xdr:from>
    <xdr:to>
      <xdr:col>11</xdr:col>
      <xdr:colOff>198120</xdr:colOff>
      <xdr:row>18</xdr:row>
      <xdr:rowOff>83820</xdr:rowOff>
    </xdr:to>
    <xdr:graphicFrame macro="">
      <xdr:nvGraphicFramePr>
        <xdr:cNvPr id="11" name="Chart 10">
          <a:extLst>
            <a:ext uri="{FF2B5EF4-FFF2-40B4-BE49-F238E27FC236}">
              <a16:creationId xmlns:a16="http://schemas.microsoft.com/office/drawing/2014/main" id="{D8AF902A-3A52-4AEF-9A1A-72531EB90E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10</xdr:row>
      <xdr:rowOff>121921</xdr:rowOff>
    </xdr:from>
    <xdr:to>
      <xdr:col>3</xdr:col>
      <xdr:colOff>342900</xdr:colOff>
      <xdr:row>18</xdr:row>
      <xdr:rowOff>60961</xdr:rowOff>
    </xdr:to>
    <mc:AlternateContent xmlns:mc="http://schemas.openxmlformats.org/markup-compatibility/2006">
      <mc:Choice xmlns:a14="http://schemas.microsoft.com/office/drawing/2010/main" Requires="a14">
        <xdr:graphicFrame macro="">
          <xdr:nvGraphicFramePr>
            <xdr:cNvPr id="13" name="State/Uts">
              <a:extLst>
                <a:ext uri="{FF2B5EF4-FFF2-40B4-BE49-F238E27FC236}">
                  <a16:creationId xmlns:a16="http://schemas.microsoft.com/office/drawing/2014/main" id="{BEAA549E-188A-4DDC-B83E-E81A82D789B0}"/>
                </a:ext>
              </a:extLst>
            </xdr:cNvPr>
            <xdr:cNvGraphicFramePr/>
          </xdr:nvGraphicFramePr>
          <xdr:xfrm>
            <a:off x="0" y="0"/>
            <a:ext cx="0" cy="0"/>
          </xdr:xfrm>
          <a:graphic>
            <a:graphicData uri="http://schemas.microsoft.com/office/drawing/2010/slicer">
              <sle:slicer xmlns:sle="http://schemas.microsoft.com/office/drawing/2010/slicer" name="State/Uts"/>
            </a:graphicData>
          </a:graphic>
        </xdr:graphicFrame>
      </mc:Choice>
      <mc:Fallback>
        <xdr:sp macro="" textlink="">
          <xdr:nvSpPr>
            <xdr:cNvPr id="0" name=""/>
            <xdr:cNvSpPr>
              <a:spLocks noTextEdit="1"/>
            </xdr:cNvSpPr>
          </xdr:nvSpPr>
          <xdr:spPr>
            <a:xfrm>
              <a:off x="0" y="1950721"/>
              <a:ext cx="2171700" cy="1402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3</xdr:row>
      <xdr:rowOff>99060</xdr:rowOff>
    </xdr:from>
    <xdr:to>
      <xdr:col>3</xdr:col>
      <xdr:colOff>350520</xdr:colOff>
      <xdr:row>10</xdr:row>
      <xdr:rowOff>129540</xdr:rowOff>
    </xdr:to>
    <mc:AlternateContent xmlns:mc="http://schemas.openxmlformats.org/markup-compatibility/2006">
      <mc:Choice xmlns:a14="http://schemas.microsoft.com/office/drawing/2010/main" Requires="a14">
        <xdr:graphicFrame macro="">
          <xdr:nvGraphicFramePr>
            <xdr:cNvPr id="14" name="Zone">
              <a:extLst>
                <a:ext uri="{FF2B5EF4-FFF2-40B4-BE49-F238E27FC236}">
                  <a16:creationId xmlns:a16="http://schemas.microsoft.com/office/drawing/2014/main" id="{203D0FA7-051E-A1D8-DBE6-1A5E3C5DAB43}"/>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dr:sp macro="" textlink="">
          <xdr:nvSpPr>
            <xdr:cNvPr id="0" name=""/>
            <xdr:cNvSpPr>
              <a:spLocks noTextEdit="1"/>
            </xdr:cNvSpPr>
          </xdr:nvSpPr>
          <xdr:spPr>
            <a:xfrm>
              <a:off x="7620" y="647700"/>
              <a:ext cx="2171700" cy="1310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106680</xdr:rowOff>
    </xdr:from>
    <xdr:to>
      <xdr:col>3</xdr:col>
      <xdr:colOff>327660</xdr:colOff>
      <xdr:row>37</xdr:row>
      <xdr:rowOff>175260</xdr:rowOff>
    </xdr:to>
    <mc:AlternateContent xmlns:mc="http://schemas.openxmlformats.org/markup-compatibility/2006">
      <mc:Choice xmlns:a14="http://schemas.microsoft.com/office/drawing/2010/main" Requires="a14">
        <xdr:graphicFrame macro="">
          <xdr:nvGraphicFramePr>
            <xdr:cNvPr id="15" name="Discharge Avg">
              <a:extLst>
                <a:ext uri="{FF2B5EF4-FFF2-40B4-BE49-F238E27FC236}">
                  <a16:creationId xmlns:a16="http://schemas.microsoft.com/office/drawing/2014/main" id="{9E7DFE17-9F5C-59EC-ED2E-739DC59B005C}"/>
                </a:ext>
              </a:extLst>
            </xdr:cNvPr>
            <xdr:cNvGraphicFramePr/>
          </xdr:nvGraphicFramePr>
          <xdr:xfrm>
            <a:off x="0" y="0"/>
            <a:ext cx="0" cy="0"/>
          </xdr:xfrm>
          <a:graphic>
            <a:graphicData uri="http://schemas.microsoft.com/office/drawing/2010/slicer">
              <sle:slicer xmlns:sle="http://schemas.microsoft.com/office/drawing/2010/slicer" name="Discharge Avg"/>
            </a:graphicData>
          </a:graphic>
        </xdr:graphicFrame>
      </mc:Choice>
      <mc:Fallback>
        <xdr:sp macro="" textlink="">
          <xdr:nvSpPr>
            <xdr:cNvPr id="0" name=""/>
            <xdr:cNvSpPr>
              <a:spLocks noTextEdit="1"/>
            </xdr:cNvSpPr>
          </xdr:nvSpPr>
          <xdr:spPr>
            <a:xfrm>
              <a:off x="0" y="4861560"/>
              <a:ext cx="2156460" cy="2080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18</xdr:row>
      <xdr:rowOff>76200</xdr:rowOff>
    </xdr:from>
    <xdr:to>
      <xdr:col>3</xdr:col>
      <xdr:colOff>335280</xdr:colOff>
      <xdr:row>26</xdr:row>
      <xdr:rowOff>121919</xdr:rowOff>
    </xdr:to>
    <mc:AlternateContent xmlns:mc="http://schemas.openxmlformats.org/markup-compatibility/2006">
      <mc:Choice xmlns:a14="http://schemas.microsoft.com/office/drawing/2010/main" Requires="a14">
        <xdr:graphicFrame macro="">
          <xdr:nvGraphicFramePr>
            <xdr:cNvPr id="16" name="Death Avg">
              <a:extLst>
                <a:ext uri="{FF2B5EF4-FFF2-40B4-BE49-F238E27FC236}">
                  <a16:creationId xmlns:a16="http://schemas.microsoft.com/office/drawing/2014/main" id="{C39C5995-FFAE-09AE-AA44-AE273EC62741}"/>
                </a:ext>
              </a:extLst>
            </xdr:cNvPr>
            <xdr:cNvGraphicFramePr/>
          </xdr:nvGraphicFramePr>
          <xdr:xfrm>
            <a:off x="0" y="0"/>
            <a:ext cx="0" cy="0"/>
          </xdr:xfrm>
          <a:graphic>
            <a:graphicData uri="http://schemas.microsoft.com/office/drawing/2010/slicer">
              <sle:slicer xmlns:sle="http://schemas.microsoft.com/office/drawing/2010/slicer" name="Death Avg"/>
            </a:graphicData>
          </a:graphic>
        </xdr:graphicFrame>
      </mc:Choice>
      <mc:Fallback>
        <xdr:sp macro="" textlink="">
          <xdr:nvSpPr>
            <xdr:cNvPr id="0" name=""/>
            <xdr:cNvSpPr>
              <a:spLocks noTextEdit="1"/>
            </xdr:cNvSpPr>
          </xdr:nvSpPr>
          <xdr:spPr>
            <a:xfrm>
              <a:off x="7620" y="3368040"/>
              <a:ext cx="2156460" cy="15087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735.67543275463" createdVersion="8" refreshedVersion="8" minRefreshableVersion="3" recordCount="40" xr:uid="{FDC52BDB-B36A-40D4-B008-9F41A5F822C0}">
  <cacheSource type="worksheet">
    <worksheetSource ref="A1:L1048576" sheet="Data"/>
  </cacheSource>
  <cacheFields count="12">
    <cacheField name="State/Uts" numFmtId="0">
      <sharedItems containsBlank="1" count="37">
        <s v="Andaman and Nicobar"/>
        <s v="Andhra Pradesh"/>
        <s v="Arunachal Pradesh"/>
        <s v="Assam"/>
        <s v="Bihar"/>
        <s v="Chandigarh"/>
        <s v="Chhattisgarh"/>
        <s v="Daman and Diu"/>
        <s v="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engana"/>
        <s v="Tripura"/>
        <s v="Uttar Pradesh"/>
        <s v="Uttarakhand"/>
        <s v="West Bengal"/>
        <m/>
      </sharedItems>
    </cacheField>
    <cacheField name="Zone" numFmtId="0">
      <sharedItems containsBlank="1" count="5">
        <s v="South"/>
        <s v="East"/>
        <s v="North"/>
        <s v="West"/>
        <m/>
      </sharedItems>
    </cacheField>
    <cacheField name="Total Cases" numFmtId="0">
      <sharedItems containsString="0" containsBlank="1" containsNumber="1" containsInteger="1" minValue="7670" maxValue="6623344"/>
    </cacheField>
    <cacheField name="Active" numFmtId="0">
      <sharedItems containsString="0" containsBlank="1" containsNumber="1" containsInteger="1" minValue="0" maxValue="69258"/>
    </cacheField>
    <cacheField name="Discharged" numFmtId="0">
      <sharedItems containsString="0" containsBlank="1" containsNumber="1" containsInteger="1" minValue="7534" maxValue="6466913"/>
    </cacheField>
    <cacheField name="Deaths" numFmtId="0">
      <sharedItems containsString="0" containsBlank="1" containsNumber="1" containsInteger="1" minValue="4" maxValue="140565"/>
    </cacheField>
    <cacheField name="Active Ratio" numFmtId="0">
      <sharedItems containsString="0" containsBlank="1" containsNumber="1" minValue="0" maxValue="4.3899999999999997"/>
    </cacheField>
    <cacheField name="Discharge Ratio" numFmtId="0">
      <sharedItems containsString="0" containsBlank="1" containsNumber="1" minValue="95.25" maxValue="99.96"/>
    </cacheField>
    <cacheField name="Discharge Avg" numFmtId="0">
      <sharedItems containsBlank="1" count="3">
        <s v="Below Average"/>
        <s v="Above Average"/>
        <m/>
      </sharedItems>
    </cacheField>
    <cacheField name="Death Ratio" numFmtId="0">
      <sharedItems containsString="0" containsBlank="1" containsNumber="1" minValue="0.04" maxValue="2.75"/>
    </cacheField>
    <cacheField name="Death Avg" numFmtId="0">
      <sharedItems containsBlank="1" count="3">
        <s v="Above Average"/>
        <s v="Below Average"/>
        <m/>
      </sharedItems>
    </cacheField>
    <cacheField name="Population" numFmtId="0">
      <sharedItems containsString="0" containsBlank="1" containsNumber="1" containsInteger="1" minValue="66001" maxValue="231502578"/>
    </cacheField>
  </cacheFields>
  <extLst>
    <ext xmlns:x14="http://schemas.microsoft.com/office/spreadsheetml/2009/9/main" uri="{725AE2AE-9491-48be-B2B4-4EB974FC3084}">
      <x14:pivotCacheDefinition pivotCacheId="12793544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n v="7670"/>
    <n v="7"/>
    <n v="7534"/>
    <n v="129"/>
    <n v="0.09"/>
    <n v="98.23"/>
    <x v="0"/>
    <n v="1.68"/>
    <x v="0"/>
    <n v="399001"/>
  </r>
  <r>
    <x v="1"/>
    <x v="0"/>
    <n v="2069770"/>
    <n v="3128"/>
    <n v="2052230"/>
    <n v="14412"/>
    <n v="0.15"/>
    <n v="99.15"/>
    <x v="1"/>
    <n v="0.7"/>
    <x v="1"/>
    <n v="91702478"/>
  </r>
  <r>
    <x v="2"/>
    <x v="1"/>
    <n v="55216"/>
    <n v="42"/>
    <n v="54894"/>
    <n v="280"/>
    <n v="0.08"/>
    <n v="99.42"/>
    <x v="1"/>
    <n v="0.51"/>
    <x v="1"/>
    <n v="1711947"/>
  </r>
  <r>
    <x v="3"/>
    <x v="1"/>
    <n v="613784"/>
    <n v="3272"/>
    <n v="604465"/>
    <n v="6047"/>
    <n v="0.53"/>
    <n v="98.48"/>
    <x v="1"/>
    <n v="0.99"/>
    <x v="1"/>
    <n v="35998752"/>
  </r>
  <r>
    <x v="4"/>
    <x v="1"/>
    <n v="726153"/>
    <n v="29"/>
    <n v="716462"/>
    <n v="9662"/>
    <n v="0"/>
    <n v="98.67"/>
    <x v="1"/>
    <n v="1.33"/>
    <x v="0"/>
    <n v="128500364"/>
  </r>
  <r>
    <x v="5"/>
    <x v="2"/>
    <n v="65380"/>
    <n v="24"/>
    <n v="64536"/>
    <n v="820"/>
    <n v="0.04"/>
    <n v="98.71"/>
    <x v="1"/>
    <n v="1.25"/>
    <x v="1"/>
    <n v="1158040"/>
  </r>
  <r>
    <x v="6"/>
    <x v="1"/>
    <n v="1006326"/>
    <n v="230"/>
    <n v="992508"/>
    <n v="13588"/>
    <n v="0.02"/>
    <n v="98.63"/>
    <x v="1"/>
    <n v="1.35"/>
    <x v="0"/>
    <n v="32199722"/>
  </r>
  <r>
    <x v="7"/>
    <x v="3"/>
    <n v="10682"/>
    <n v="0"/>
    <n v="10678"/>
    <n v="4"/>
    <n v="0"/>
    <n v="99.96"/>
    <x v="1"/>
    <n v="0.04"/>
    <x v="1"/>
    <n v="773997"/>
  </r>
  <r>
    <x v="8"/>
    <x v="2"/>
    <n v="1440388"/>
    <n v="361"/>
    <n v="1414934"/>
    <n v="25093"/>
    <n v="0.03"/>
    <n v="98.23"/>
    <x v="0"/>
    <n v="1.74"/>
    <x v="0"/>
    <n v="19301096"/>
  </r>
  <r>
    <x v="9"/>
    <x v="3"/>
    <n v="178467"/>
    <n v="263"/>
    <n v="174830"/>
    <n v="3374"/>
    <n v="0.15"/>
    <n v="97.96"/>
    <x v="0"/>
    <n v="1.89"/>
    <x v="0"/>
    <n v="1521992"/>
  </r>
  <r>
    <x v="10"/>
    <x v="3"/>
    <n v="826924"/>
    <n v="226"/>
    <n v="816608"/>
    <n v="10090"/>
    <n v="0.03"/>
    <n v="98.75"/>
    <x v="1"/>
    <n v="1.22"/>
    <x v="1"/>
    <n v="70400153"/>
  </r>
  <r>
    <x v="11"/>
    <x v="2"/>
    <n v="771420"/>
    <n v="140"/>
    <n v="761230"/>
    <n v="10050"/>
    <n v="0.02"/>
    <n v="98.68"/>
    <x v="1"/>
    <n v="1.3"/>
    <x v="0"/>
    <n v="28900667"/>
  </r>
  <r>
    <x v="12"/>
    <x v="2"/>
    <n v="225712"/>
    <n v="1100"/>
    <n v="220800"/>
    <n v="3812"/>
    <n v="0.49"/>
    <n v="97.82"/>
    <x v="0"/>
    <n v="1.69"/>
    <x v="0"/>
    <n v="7503010"/>
  </r>
  <r>
    <x v="13"/>
    <x v="2"/>
    <n v="334006"/>
    <n v="1450"/>
    <n v="328108"/>
    <n v="4448"/>
    <n v="0.43"/>
    <n v="98.23"/>
    <x v="0"/>
    <n v="1.33"/>
    <x v="0"/>
    <n v="14999397"/>
  </r>
  <r>
    <x v="14"/>
    <x v="1"/>
    <n v="348992"/>
    <n v="141"/>
    <n v="343713"/>
    <n v="5138"/>
    <n v="0.04"/>
    <n v="98.49"/>
    <x v="1"/>
    <n v="1.47"/>
    <x v="0"/>
    <n v="40100376"/>
  </r>
  <r>
    <x v="15"/>
    <x v="0"/>
    <n v="2991614"/>
    <n v="8056"/>
    <n v="2945415"/>
    <n v="38143"/>
    <n v="0.27"/>
    <n v="98.46"/>
    <x v="1"/>
    <n v="1.27"/>
    <x v="1"/>
    <n v="69599762"/>
  </r>
  <r>
    <x v="16"/>
    <x v="0"/>
    <n v="5055224"/>
    <n v="69258"/>
    <n v="4950281"/>
    <n v="35685"/>
    <n v="1.37"/>
    <n v="97.92"/>
    <x v="0"/>
    <n v="0.71"/>
    <x v="1"/>
    <n v="34698876"/>
  </r>
  <r>
    <x v="17"/>
    <x v="2"/>
    <n v="21148"/>
    <n v="154"/>
    <n v="20783"/>
    <n v="211"/>
    <n v="0.73"/>
    <n v="98.27"/>
    <x v="0"/>
    <n v="1"/>
    <x v="1"/>
    <n v="290492"/>
  </r>
  <r>
    <x v="18"/>
    <x v="0"/>
    <n v="10365"/>
    <n v="0"/>
    <n v="10314"/>
    <n v="51"/>
    <n v="0"/>
    <n v="99.51"/>
    <x v="1"/>
    <n v="0.49"/>
    <x v="1"/>
    <n v="66001"/>
  </r>
  <r>
    <x v="19"/>
    <x v="3"/>
    <n v="792956"/>
    <n v="75"/>
    <n v="782357"/>
    <n v="10524"/>
    <n v="0.01"/>
    <n v="98.66"/>
    <x v="1"/>
    <n v="1.33"/>
    <x v="0"/>
    <n v="85002417"/>
  </r>
  <r>
    <x v="20"/>
    <x v="3"/>
    <n v="6623344"/>
    <n v="15866"/>
    <n v="6466913"/>
    <n v="140565"/>
    <n v="0.24"/>
    <n v="97.64"/>
    <x v="0"/>
    <n v="2.12"/>
    <x v="0"/>
    <n v="124904071"/>
  </r>
  <r>
    <x v="21"/>
    <x v="1"/>
    <n v="124432"/>
    <n v="799"/>
    <n v="121687"/>
    <n v="1946"/>
    <n v="0.64"/>
    <n v="97.79"/>
    <x v="0"/>
    <n v="1.56"/>
    <x v="0"/>
    <n v="3436948"/>
  </r>
  <r>
    <x v="22"/>
    <x v="1"/>
    <n v="84013"/>
    <n v="277"/>
    <n v="82274"/>
    <n v="1462"/>
    <n v="0.33"/>
    <n v="97.93"/>
    <x v="0"/>
    <n v="1.74"/>
    <x v="0"/>
    <n v="3772103"/>
  </r>
  <r>
    <x v="23"/>
    <x v="1"/>
    <n v="128604"/>
    <n v="5651"/>
    <n v="122494"/>
    <n v="459"/>
    <n v="4.3899999999999997"/>
    <n v="95.25"/>
    <x v="0"/>
    <n v="0.36"/>
    <x v="1"/>
    <n v="1308967"/>
  </r>
  <r>
    <x v="24"/>
    <x v="1"/>
    <n v="31978"/>
    <n v="163"/>
    <n v="31123"/>
    <n v="692"/>
    <n v="0.51"/>
    <n v="97.33"/>
    <x v="0"/>
    <n v="2.16"/>
    <x v="0"/>
    <n v="2073074"/>
  </r>
  <r>
    <x v="25"/>
    <x v="1"/>
    <n v="1045209"/>
    <n v="2534"/>
    <n v="1034300"/>
    <n v="8375"/>
    <n v="0.24"/>
    <n v="98.96"/>
    <x v="1"/>
    <n v="0.8"/>
    <x v="1"/>
    <n v="47099270"/>
  </r>
  <r>
    <x v="26"/>
    <x v="0"/>
    <n v="128401"/>
    <n v="275"/>
    <n v="126263"/>
    <n v="1863"/>
    <n v="0.21"/>
    <n v="98.33"/>
    <x v="0"/>
    <n v="1.45"/>
    <x v="0"/>
    <n v="1646050"/>
  </r>
  <r>
    <x v="27"/>
    <x v="2"/>
    <n v="602778"/>
    <n v="318"/>
    <n v="585889"/>
    <n v="16571"/>
    <n v="0.05"/>
    <n v="97.2"/>
    <x v="0"/>
    <n v="2.75"/>
    <x v="0"/>
    <n v="30501026"/>
  </r>
  <r>
    <x v="28"/>
    <x v="3"/>
    <n v="954503"/>
    <n v="71"/>
    <n v="945478"/>
    <n v="8954"/>
    <n v="0.01"/>
    <n v="99.05"/>
    <x v="1"/>
    <n v="0.94"/>
    <x v="1"/>
    <n v="79502477"/>
  </r>
  <r>
    <x v="29"/>
    <x v="1"/>
    <n v="32096"/>
    <n v="121"/>
    <n v="31575"/>
    <n v="400"/>
    <n v="0.38"/>
    <n v="98.38"/>
    <x v="1"/>
    <n v="1.25"/>
    <x v="1"/>
    <n v="658019"/>
  </r>
  <r>
    <x v="30"/>
    <x v="0"/>
    <n v="2714025"/>
    <n v="9751"/>
    <n v="2668001"/>
    <n v="36273"/>
    <n v="0.36"/>
    <n v="98.3"/>
    <x v="0"/>
    <n v="1.34"/>
    <x v="0"/>
    <n v="83697770"/>
  </r>
  <r>
    <x v="31"/>
    <x v="0"/>
    <n v="673469"/>
    <n v="3741"/>
    <n v="665755"/>
    <n v="3973"/>
    <n v="0.56000000000000005"/>
    <n v="98.85"/>
    <x v="1"/>
    <n v="0.59"/>
    <x v="1"/>
    <n v="38157311"/>
  </r>
  <r>
    <x v="32"/>
    <x v="1"/>
    <n v="84665"/>
    <n v="116"/>
    <n v="83732"/>
    <n v="817"/>
    <n v="0.14000000000000001"/>
    <n v="98.9"/>
    <x v="1"/>
    <n v="0.96"/>
    <x v="1"/>
    <n v="4184959"/>
  </r>
  <r>
    <x v="33"/>
    <x v="2"/>
    <n v="1710261"/>
    <n v="90"/>
    <n v="1687262"/>
    <n v="22909"/>
    <n v="0.01"/>
    <n v="98.66"/>
    <x v="1"/>
    <n v="1.34"/>
    <x v="0"/>
    <n v="231502578"/>
  </r>
  <r>
    <x v="34"/>
    <x v="2"/>
    <n v="344014"/>
    <n v="158"/>
    <n v="336453"/>
    <n v="7403"/>
    <n v="0.05"/>
    <n v="97.8"/>
    <x v="0"/>
    <n v="2.15"/>
    <x v="0"/>
    <n v="11700099"/>
  </r>
  <r>
    <x v="35"/>
    <x v="1"/>
    <n v="1603318"/>
    <n v="8031"/>
    <n v="1575980"/>
    <n v="19307"/>
    <n v="0.5"/>
    <n v="98.29"/>
    <x v="0"/>
    <n v="1.2"/>
    <x v="1"/>
    <n v="100896618"/>
  </r>
  <r>
    <x v="36"/>
    <x v="4"/>
    <m/>
    <m/>
    <m/>
    <m/>
    <m/>
    <m/>
    <x v="2"/>
    <m/>
    <x v="2"/>
    <m/>
  </r>
  <r>
    <x v="36"/>
    <x v="4"/>
    <m/>
    <m/>
    <n v="463530"/>
    <m/>
    <m/>
    <m/>
    <x v="2"/>
    <m/>
    <x v="2"/>
    <m/>
  </r>
  <r>
    <x v="36"/>
    <x v="4"/>
    <m/>
    <m/>
    <m/>
    <m/>
    <m/>
    <m/>
    <x v="2"/>
    <m/>
    <x v="2"/>
    <m/>
  </r>
  <r>
    <x v="36"/>
    <x v="4"/>
    <m/>
    <m/>
    <m/>
    <m/>
    <m/>
    <m/>
    <x v="2"/>
    <m/>
    <x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0A5D6E-D1D6-46A2-8FEE-31535A110EC9}" name="PivotTable12" cacheId="3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94:B100" firstHeaderRow="1" firstDataRow="1" firstDataCol="1"/>
  <pivotFields count="12">
    <pivotField axis="axisRow" showAll="0">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axis="axisRow" showAll="0">
      <items count="6">
        <item sd="0" x="1"/>
        <item sd="0" x="2"/>
        <item sd="0" x="0"/>
        <item sd="0" x="3"/>
        <item sd="0" x="4"/>
        <item t="default"/>
      </items>
    </pivotField>
    <pivotField dataField="1" showAll="0"/>
    <pivotField showAll="0"/>
    <pivotField showAll="0"/>
    <pivotField showAll="0"/>
    <pivotField showAll="0"/>
    <pivotField showAll="0"/>
    <pivotField showAll="0"/>
    <pivotField showAll="0"/>
    <pivotField showAll="0"/>
    <pivotField showAll="0"/>
  </pivotFields>
  <rowFields count="2">
    <field x="1"/>
    <field x="0"/>
  </rowFields>
  <rowItems count="6">
    <i>
      <x/>
    </i>
    <i>
      <x v="1"/>
    </i>
    <i>
      <x v="2"/>
    </i>
    <i>
      <x v="3"/>
    </i>
    <i>
      <x v="4"/>
    </i>
    <i t="grand">
      <x/>
    </i>
  </rowItems>
  <colItems count="1">
    <i/>
  </colItems>
  <dataFields count="1">
    <dataField name="Sum of Total Cases" fld="2" baseField="0" baseItem="0"/>
  </dataFields>
  <chartFormats count="1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1" format="4">
      <pivotArea type="data" outline="0" fieldPosition="0">
        <references count="2">
          <reference field="4294967294" count="1" selected="0">
            <x v="0"/>
          </reference>
          <reference field="1" count="1" selected="0">
            <x v="2"/>
          </reference>
        </references>
      </pivotArea>
    </chartFormat>
    <chartFormat chart="1" format="5">
      <pivotArea type="data" outline="0" fieldPosition="0">
        <references count="2">
          <reference field="4294967294" count="1" selected="0">
            <x v="0"/>
          </reference>
          <reference field="1" count="1" selected="0">
            <x v="3"/>
          </reference>
        </references>
      </pivotArea>
    </chartFormat>
    <chartFormat chart="1" format="6">
      <pivotArea type="data" outline="0" fieldPosition="0">
        <references count="2">
          <reference field="4294967294" count="1" selected="0">
            <x v="0"/>
          </reference>
          <reference field="1" count="1" selected="0">
            <x v="4"/>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 count="1" selected="0">
            <x v="0"/>
          </reference>
        </references>
      </pivotArea>
    </chartFormat>
    <chartFormat chart="2" format="9">
      <pivotArea type="data" outline="0" fieldPosition="0">
        <references count="2">
          <reference field="4294967294" count="1" selected="0">
            <x v="0"/>
          </reference>
          <reference field="1" count="1" selected="0">
            <x v="1"/>
          </reference>
        </references>
      </pivotArea>
    </chartFormat>
    <chartFormat chart="2" format="10">
      <pivotArea type="data" outline="0" fieldPosition="0">
        <references count="2">
          <reference field="4294967294" count="1" selected="0">
            <x v="0"/>
          </reference>
          <reference field="1" count="1" selected="0">
            <x v="2"/>
          </reference>
        </references>
      </pivotArea>
    </chartFormat>
    <chartFormat chart="2" format="11">
      <pivotArea type="data" outline="0" fieldPosition="0">
        <references count="2">
          <reference field="4294967294" count="1" selected="0">
            <x v="0"/>
          </reference>
          <reference field="1" count="1" selected="0">
            <x v="3"/>
          </reference>
        </references>
      </pivotArea>
    </chartFormat>
    <chartFormat chart="2" format="12">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A1AA1E-5544-42AC-9F17-1BD9F170EEE3}" name="PivotTable10" cacheId="3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B41" firstHeaderRow="1" firstDataRow="1" firstDataCol="1"/>
  <pivotFields count="12">
    <pivotField axis="axisRow" showAll="0">
      <items count="38">
        <item h="1" x="0"/>
        <item h="1" x="1"/>
        <item h="1" x="2"/>
        <item h="1" x="3"/>
        <item h="1" x="4"/>
        <item h="1" x="5"/>
        <item h="1" x="6"/>
        <item h="1" x="7"/>
        <item h="1" x="8"/>
        <item h="1" x="9"/>
        <item h="1" x="10"/>
        <item h="1" x="11"/>
        <item h="1" x="12"/>
        <item h="1" x="13"/>
        <item h="1" x="14"/>
        <item h="1" x="15"/>
        <item x="16"/>
        <item h="1" x="17"/>
        <item h="1" x="18"/>
        <item h="1" x="19"/>
        <item h="1" x="20"/>
        <item h="1" x="21"/>
        <item h="1" x="22"/>
        <item h="1" x="23"/>
        <item h="1" x="24"/>
        <item h="1" x="25"/>
        <item h="1" x="26"/>
        <item h="1" x="27"/>
        <item h="1" x="28"/>
        <item h="1" x="29"/>
        <item h="1" x="30"/>
        <item h="1" x="31"/>
        <item h="1" x="32"/>
        <item h="1" x="33"/>
        <item h="1" x="34"/>
        <item h="1" x="35"/>
        <item h="1" x="36"/>
        <item t="default"/>
      </items>
    </pivotField>
    <pivotField showAll="0">
      <items count="6">
        <item h="1" x="1"/>
        <item h="1" x="2"/>
        <item x="0"/>
        <item h="1" x="3"/>
        <item h="1" x="4"/>
        <item t="default"/>
      </items>
    </pivotField>
    <pivotField showAll="0"/>
    <pivotField showAll="0"/>
    <pivotField showAll="0"/>
    <pivotField showAll="0"/>
    <pivotField showAll="0"/>
    <pivotField showAll="0"/>
    <pivotField showAll="0">
      <items count="4">
        <item h="1" x="1"/>
        <item x="0"/>
        <item h="1" x="2"/>
        <item t="default"/>
      </items>
    </pivotField>
    <pivotField dataField="1" showAll="0"/>
    <pivotField showAll="0">
      <items count="4">
        <item h="1" x="0"/>
        <item x="1"/>
        <item h="1" x="2"/>
        <item t="default"/>
      </items>
    </pivotField>
    <pivotField showAll="0"/>
  </pivotFields>
  <rowFields count="1">
    <field x="0"/>
  </rowFields>
  <rowItems count="2">
    <i>
      <x v="16"/>
    </i>
    <i t="grand">
      <x/>
    </i>
  </rowItems>
  <colItems count="1">
    <i/>
  </colItems>
  <dataFields count="1">
    <dataField name="Sum of Death Ratio"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64D867-61DE-4C3B-AF16-CC9ACE420F75}" name="PivotTable9" cacheId="3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B26" firstHeaderRow="1" firstDataRow="1" firstDataCol="1"/>
  <pivotFields count="12">
    <pivotField axis="axisRow" showAll="0">
      <items count="38">
        <item h="1" x="0"/>
        <item h="1" x="1"/>
        <item h="1" x="2"/>
        <item h="1" x="3"/>
        <item h="1" x="4"/>
        <item h="1" x="5"/>
        <item h="1" x="6"/>
        <item h="1" x="7"/>
        <item h="1" x="8"/>
        <item h="1" x="9"/>
        <item h="1" x="10"/>
        <item h="1" x="11"/>
        <item h="1" x="12"/>
        <item h="1" x="13"/>
        <item h="1" x="14"/>
        <item h="1" x="15"/>
        <item x="16"/>
        <item h="1" x="17"/>
        <item h="1" x="18"/>
        <item h="1" x="19"/>
        <item h="1" x="20"/>
        <item h="1" x="21"/>
        <item h="1" x="22"/>
        <item h="1" x="23"/>
        <item h="1" x="24"/>
        <item h="1" x="25"/>
        <item h="1" x="26"/>
        <item h="1" x="27"/>
        <item h="1" x="28"/>
        <item h="1" x="29"/>
        <item h="1" x="30"/>
        <item h="1" x="31"/>
        <item h="1" x="32"/>
        <item h="1" x="33"/>
        <item h="1" x="34"/>
        <item h="1" x="35"/>
        <item h="1" x="36"/>
        <item t="default"/>
      </items>
    </pivotField>
    <pivotField showAll="0">
      <items count="6">
        <item h="1" x="1"/>
        <item h="1" x="2"/>
        <item x="0"/>
        <item h="1" x="3"/>
        <item h="1" x="4"/>
        <item t="default"/>
      </items>
    </pivotField>
    <pivotField showAll="0"/>
    <pivotField showAll="0"/>
    <pivotField showAll="0"/>
    <pivotField showAll="0"/>
    <pivotField showAll="0"/>
    <pivotField dataField="1" showAll="0"/>
    <pivotField showAll="0">
      <items count="4">
        <item h="1" x="1"/>
        <item x="0"/>
        <item h="1" x="2"/>
        <item t="default"/>
      </items>
    </pivotField>
    <pivotField showAll="0"/>
    <pivotField showAll="0">
      <items count="4">
        <item h="1" x="0"/>
        <item x="1"/>
        <item h="1" x="2"/>
        <item t="default"/>
      </items>
    </pivotField>
    <pivotField showAll="0"/>
  </pivotFields>
  <rowFields count="1">
    <field x="0"/>
  </rowFields>
  <rowItems count="2">
    <i>
      <x v="16"/>
    </i>
    <i t="grand">
      <x/>
    </i>
  </rowItems>
  <colItems count="1">
    <i/>
  </colItems>
  <dataFields count="1">
    <dataField name="Sum of Discharge Ratio"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00BBA8-EDE9-4152-8893-D9D2631EDF71}" name="PivotTable8" cacheId="3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5:C17" firstHeaderRow="0" firstDataRow="1" firstDataCol="1"/>
  <pivotFields count="12">
    <pivotField axis="axisRow" showAll="0">
      <items count="38">
        <item h="1" x="0"/>
        <item h="1" x="1"/>
        <item h="1" x="2"/>
        <item h="1" x="3"/>
        <item h="1" x="4"/>
        <item h="1" x="5"/>
        <item h="1" x="6"/>
        <item h="1" x="7"/>
        <item h="1" x="8"/>
        <item h="1" x="9"/>
        <item h="1" x="10"/>
        <item h="1" x="11"/>
        <item h="1" x="12"/>
        <item h="1" x="13"/>
        <item h="1" x="14"/>
        <item h="1" x="15"/>
        <item x="16"/>
        <item h="1" x="17"/>
        <item h="1" x="18"/>
        <item h="1" x="19"/>
        <item h="1" x="20"/>
        <item h="1" x="21"/>
        <item h="1" x="22"/>
        <item h="1" x="23"/>
        <item h="1" x="24"/>
        <item h="1" x="25"/>
        <item h="1" x="26"/>
        <item h="1" x="27"/>
        <item h="1" x="28"/>
        <item h="1" x="29"/>
        <item h="1" x="30"/>
        <item h="1" x="31"/>
        <item h="1" x="32"/>
        <item h="1" x="33"/>
        <item h="1" x="34"/>
        <item h="1" x="35"/>
        <item h="1" x="36"/>
        <item t="default"/>
      </items>
    </pivotField>
    <pivotField showAll="0">
      <items count="6">
        <item h="1" x="1"/>
        <item h="1" x="2"/>
        <item x="0"/>
        <item h="1" x="3"/>
        <item h="1" x="4"/>
        <item t="default"/>
      </items>
    </pivotField>
    <pivotField dataField="1" showAll="0"/>
    <pivotField showAll="0"/>
    <pivotField dataField="1" showAll="0"/>
    <pivotField showAll="0"/>
    <pivotField showAll="0"/>
    <pivotField showAll="0"/>
    <pivotField showAll="0">
      <items count="4">
        <item h="1" x="1"/>
        <item x="0"/>
        <item h="1" x="2"/>
        <item t="default"/>
      </items>
    </pivotField>
    <pivotField showAll="0"/>
    <pivotField showAll="0">
      <items count="4">
        <item h="1" x="0"/>
        <item x="1"/>
        <item h="1" x="2"/>
        <item t="default"/>
      </items>
    </pivotField>
    <pivotField showAll="0"/>
  </pivotFields>
  <rowFields count="1">
    <field x="0"/>
  </rowFields>
  <rowItems count="2">
    <i>
      <x v="16"/>
    </i>
    <i t="grand">
      <x/>
    </i>
  </rowItems>
  <colFields count="1">
    <field x="-2"/>
  </colFields>
  <colItems count="2">
    <i>
      <x/>
    </i>
    <i i="1">
      <x v="1"/>
    </i>
  </colItems>
  <dataFields count="2">
    <dataField name="Sum of Total Cases" fld="2" baseField="0" baseItem="0"/>
    <dataField name="Sum of Discharged" fld="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Uts" xr10:uid="{82A9B2AC-7C49-441B-8002-84FA87AA54C6}" sourceName="State/Uts">
  <pivotTables>
    <pivotTable tabId="2" name="PivotTable8"/>
    <pivotTable tabId="2" name="PivotTable10"/>
    <pivotTable tabId="2" name="PivotTable9"/>
  </pivotTables>
  <data>
    <tabular pivotCacheId="1279354463">
      <items count="37">
        <i x="16" s="1"/>
        <i x="0" nd="1"/>
        <i x="1" nd="1"/>
        <i x="2" nd="1"/>
        <i x="3" nd="1"/>
        <i x="4" nd="1"/>
        <i x="5" nd="1"/>
        <i x="6" nd="1"/>
        <i x="7" nd="1"/>
        <i x="8" nd="1"/>
        <i x="9" nd="1"/>
        <i x="10" nd="1"/>
        <i x="11" nd="1"/>
        <i x="12" nd="1"/>
        <i x="13" nd="1"/>
        <i x="14" nd="1"/>
        <i x="15" nd="1"/>
        <i x="17" nd="1"/>
        <i x="18" nd="1"/>
        <i x="19" nd="1"/>
        <i x="20" nd="1"/>
        <i x="21" nd="1"/>
        <i x="22" nd="1"/>
        <i x="23" nd="1"/>
        <i x="24" nd="1"/>
        <i x="25" nd="1"/>
        <i x="26" nd="1"/>
        <i x="27" nd="1"/>
        <i x="28" nd="1"/>
        <i x="29" nd="1"/>
        <i x="30" nd="1"/>
        <i x="31" nd="1"/>
        <i x="32" nd="1"/>
        <i x="33" nd="1"/>
        <i x="34" nd="1"/>
        <i x="35" nd="1"/>
        <i x="36"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one" xr10:uid="{442B1A16-DE8A-4DA6-B321-6C10D71BB291}" sourceName="Zone">
  <pivotTables>
    <pivotTable tabId="2" name="PivotTable8"/>
    <pivotTable tabId="2" name="PivotTable10"/>
    <pivotTable tabId="2" name="PivotTable9"/>
  </pivotTables>
  <data>
    <tabular pivotCacheId="1279354463">
      <items count="5">
        <i x="0" s="1"/>
        <i x="1" nd="1"/>
        <i x="2" nd="1"/>
        <i x="3" nd="1"/>
        <i x="4"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harge_Avg" xr10:uid="{494754FA-59D1-4E8F-85E5-03FD694AEC8C}" sourceName="Discharge Avg">
  <pivotTables>
    <pivotTable tabId="2" name="PivotTable8"/>
    <pivotTable tabId="2" name="PivotTable10"/>
    <pivotTable tabId="2" name="PivotTable9"/>
  </pivotTables>
  <data>
    <tabular pivotCacheId="1279354463">
      <items count="3">
        <i x="0" s="1"/>
        <i x="1" nd="1"/>
        <i x="2"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th_Avg" xr10:uid="{CE5857C2-2508-4B25-AB98-F527CE49C423}" sourceName="Death Avg">
  <pivotTables>
    <pivotTable tabId="2" name="PivotTable8"/>
    <pivotTable tabId="2" name="PivotTable10"/>
    <pivotTable tabId="2" name="PivotTable9"/>
  </pivotTables>
  <data>
    <tabular pivotCacheId="1279354463">
      <items count="3">
        <i x="1" s="1"/>
        <i x="0" nd="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Uts" xr10:uid="{7CD73E08-B73B-4045-9F37-7195DE9CE565}" cache="Slicer_State_Uts" caption="State/Uts" startItem="13" rowHeight="234950"/>
  <slicer name="Zone" xr10:uid="{048E15AA-EF80-441B-847E-62643D738702}" cache="Slicer_Zone" caption="Zone" rowHeight="234950"/>
  <slicer name="Discharge Avg" xr10:uid="{A3C48511-E566-450D-A129-A42C7DE3A5F7}" cache="Slicer_Discharge_Avg" caption="Discharge Avg" rowHeight="234950"/>
  <slicer name="Death Avg" xr10:uid="{E3A761BC-D513-4A9E-853A-D1E10E53B911}" cache="Slicer_Death_Avg" caption="Death Avg"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31773-978F-4FCF-9F1F-9C13FF5DBFBD}">
  <dimension ref="A1:L40"/>
  <sheetViews>
    <sheetView workbookViewId="0">
      <selection sqref="A1:XFD1048576"/>
    </sheetView>
  </sheetViews>
  <sheetFormatPr defaultColWidth="0" defaultRowHeight="0" zeroHeight="1" x14ac:dyDescent="0.3"/>
  <cols>
    <col min="1" max="1" width="19.21875" bestFit="1" customWidth="1"/>
    <col min="2" max="2" width="8.33203125" customWidth="1"/>
    <col min="3" max="3" width="16.44140625" customWidth="1"/>
    <col min="4" max="4" width="12.77734375" customWidth="1"/>
    <col min="5" max="5" width="18.88671875" customWidth="1"/>
    <col min="6" max="6" width="17.6640625" customWidth="1"/>
    <col min="7" max="7" width="23.44140625" customWidth="1"/>
    <col min="8" max="8" width="28.109375" customWidth="1"/>
    <col min="9" max="9" width="22.44140625" customWidth="1"/>
    <col min="10" max="10" width="21.77734375" customWidth="1"/>
    <col min="11" max="11" width="21" customWidth="1"/>
    <col min="12" max="12" width="20.88671875" customWidth="1"/>
    <col min="13" max="16384" width="8.88671875" hidden="1"/>
  </cols>
  <sheetData>
    <row r="1" spans="1:12" ht="18" x14ac:dyDescent="0.35">
      <c r="A1" s="1" t="s">
        <v>53</v>
      </c>
      <c r="B1" s="1" t="s">
        <v>0</v>
      </c>
      <c r="C1" s="1" t="s">
        <v>1</v>
      </c>
      <c r="D1" s="1" t="s">
        <v>2</v>
      </c>
      <c r="E1" s="1" t="s">
        <v>3</v>
      </c>
      <c r="F1" s="1" t="s">
        <v>4</v>
      </c>
      <c r="G1" s="1" t="s">
        <v>5</v>
      </c>
      <c r="H1" s="1" t="s">
        <v>6</v>
      </c>
      <c r="I1" s="1" t="s">
        <v>7</v>
      </c>
      <c r="J1" s="1" t="s">
        <v>8</v>
      </c>
      <c r="K1" s="1" t="s">
        <v>9</v>
      </c>
      <c r="L1" s="1" t="s">
        <v>10</v>
      </c>
    </row>
    <row r="2" spans="1:12" ht="14.4" x14ac:dyDescent="0.3">
      <c r="A2" t="s">
        <v>11</v>
      </c>
      <c r="B2" t="s">
        <v>12</v>
      </c>
      <c r="C2">
        <v>7670</v>
      </c>
      <c r="D2">
        <v>7</v>
      </c>
      <c r="E2">
        <v>7534</v>
      </c>
      <c r="F2">
        <v>129</v>
      </c>
      <c r="G2">
        <v>0.09</v>
      </c>
      <c r="H2">
        <v>98.23</v>
      </c>
      <c r="I2" t="s">
        <v>13</v>
      </c>
      <c r="J2">
        <v>1.68</v>
      </c>
      <c r="K2" t="s">
        <v>14</v>
      </c>
      <c r="L2">
        <v>399001</v>
      </c>
    </row>
    <row r="3" spans="1:12" ht="14.4" x14ac:dyDescent="0.3">
      <c r="A3" t="s">
        <v>15</v>
      </c>
      <c r="B3" t="s">
        <v>12</v>
      </c>
      <c r="C3">
        <v>2069770</v>
      </c>
      <c r="D3">
        <v>3128</v>
      </c>
      <c r="E3">
        <v>2052230</v>
      </c>
      <c r="F3">
        <v>14412</v>
      </c>
      <c r="G3">
        <v>0.15</v>
      </c>
      <c r="H3">
        <v>99.15</v>
      </c>
      <c r="I3" t="s">
        <v>14</v>
      </c>
      <c r="J3">
        <v>0.7</v>
      </c>
      <c r="K3" t="s">
        <v>13</v>
      </c>
      <c r="L3">
        <v>91702478</v>
      </c>
    </row>
    <row r="4" spans="1:12" ht="14.4" x14ac:dyDescent="0.3">
      <c r="A4" t="s">
        <v>16</v>
      </c>
      <c r="B4" t="s">
        <v>17</v>
      </c>
      <c r="C4">
        <v>55216</v>
      </c>
      <c r="D4">
        <v>42</v>
      </c>
      <c r="E4">
        <v>54894</v>
      </c>
      <c r="F4">
        <v>280</v>
      </c>
      <c r="G4">
        <v>0.08</v>
      </c>
      <c r="H4">
        <v>99.42</v>
      </c>
      <c r="I4" t="s">
        <v>14</v>
      </c>
      <c r="J4">
        <v>0.51</v>
      </c>
      <c r="K4" t="s">
        <v>13</v>
      </c>
      <c r="L4">
        <v>1711947</v>
      </c>
    </row>
    <row r="5" spans="1:12" ht="14.4" x14ac:dyDescent="0.3">
      <c r="A5" t="s">
        <v>18</v>
      </c>
      <c r="B5" t="s">
        <v>17</v>
      </c>
      <c r="C5">
        <v>613784</v>
      </c>
      <c r="D5">
        <v>3272</v>
      </c>
      <c r="E5">
        <v>604465</v>
      </c>
      <c r="F5">
        <v>6047</v>
      </c>
      <c r="G5">
        <v>0.53</v>
      </c>
      <c r="H5">
        <v>98.48</v>
      </c>
      <c r="I5" t="s">
        <v>14</v>
      </c>
      <c r="J5">
        <v>0.99</v>
      </c>
      <c r="K5" t="s">
        <v>13</v>
      </c>
      <c r="L5">
        <v>35998752</v>
      </c>
    </row>
    <row r="6" spans="1:12" ht="14.4" x14ac:dyDescent="0.3">
      <c r="A6" t="s">
        <v>19</v>
      </c>
      <c r="B6" t="s">
        <v>17</v>
      </c>
      <c r="C6">
        <v>726153</v>
      </c>
      <c r="D6">
        <v>29</v>
      </c>
      <c r="E6">
        <v>716462</v>
      </c>
      <c r="F6">
        <v>9662</v>
      </c>
      <c r="G6">
        <v>0</v>
      </c>
      <c r="H6">
        <v>98.67</v>
      </c>
      <c r="I6" t="s">
        <v>14</v>
      </c>
      <c r="J6">
        <v>1.33</v>
      </c>
      <c r="K6" t="s">
        <v>14</v>
      </c>
      <c r="L6">
        <v>128500364</v>
      </c>
    </row>
    <row r="7" spans="1:12" ht="14.4" x14ac:dyDescent="0.3">
      <c r="A7" t="s">
        <v>20</v>
      </c>
      <c r="B7" t="s">
        <v>21</v>
      </c>
      <c r="C7">
        <v>65380</v>
      </c>
      <c r="D7">
        <v>24</v>
      </c>
      <c r="E7">
        <v>64536</v>
      </c>
      <c r="F7">
        <v>820</v>
      </c>
      <c r="G7">
        <v>0.04</v>
      </c>
      <c r="H7">
        <v>98.71</v>
      </c>
      <c r="I7" t="s">
        <v>14</v>
      </c>
      <c r="J7">
        <v>1.25</v>
      </c>
      <c r="K7" t="s">
        <v>13</v>
      </c>
      <c r="L7">
        <v>1158040</v>
      </c>
    </row>
    <row r="8" spans="1:12" ht="14.4" x14ac:dyDescent="0.3">
      <c r="A8" t="s">
        <v>22</v>
      </c>
      <c r="B8" t="s">
        <v>17</v>
      </c>
      <c r="C8">
        <v>1006326</v>
      </c>
      <c r="D8">
        <v>230</v>
      </c>
      <c r="E8">
        <v>992508</v>
      </c>
      <c r="F8">
        <v>13588</v>
      </c>
      <c r="G8">
        <v>0.02</v>
      </c>
      <c r="H8">
        <v>98.63</v>
      </c>
      <c r="I8" t="s">
        <v>14</v>
      </c>
      <c r="J8">
        <v>1.35</v>
      </c>
      <c r="K8" t="s">
        <v>14</v>
      </c>
      <c r="L8">
        <v>32199722</v>
      </c>
    </row>
    <row r="9" spans="1:12" ht="14.4" x14ac:dyDescent="0.3">
      <c r="A9" t="s">
        <v>23</v>
      </c>
      <c r="B9" t="s">
        <v>24</v>
      </c>
      <c r="C9">
        <v>10682</v>
      </c>
      <c r="D9">
        <v>0</v>
      </c>
      <c r="E9">
        <v>10678</v>
      </c>
      <c r="F9">
        <v>4</v>
      </c>
      <c r="G9">
        <v>0</v>
      </c>
      <c r="H9">
        <v>99.96</v>
      </c>
      <c r="I9" t="s">
        <v>14</v>
      </c>
      <c r="J9">
        <v>0.04</v>
      </c>
      <c r="K9" t="s">
        <v>13</v>
      </c>
      <c r="L9">
        <v>773997</v>
      </c>
    </row>
    <row r="10" spans="1:12" ht="14.4" x14ac:dyDescent="0.3">
      <c r="A10" t="s">
        <v>25</v>
      </c>
      <c r="B10" t="s">
        <v>21</v>
      </c>
      <c r="C10">
        <v>1440388</v>
      </c>
      <c r="D10">
        <v>361</v>
      </c>
      <c r="E10">
        <v>1414934</v>
      </c>
      <c r="F10">
        <v>25093</v>
      </c>
      <c r="G10">
        <v>0.03</v>
      </c>
      <c r="H10">
        <v>98.23</v>
      </c>
      <c r="I10" t="s">
        <v>13</v>
      </c>
      <c r="J10">
        <v>1.74</v>
      </c>
      <c r="K10" t="s">
        <v>14</v>
      </c>
      <c r="L10">
        <v>19301096</v>
      </c>
    </row>
    <row r="11" spans="1:12" ht="14.4" x14ac:dyDescent="0.3">
      <c r="A11" t="s">
        <v>26</v>
      </c>
      <c r="B11" t="s">
        <v>24</v>
      </c>
      <c r="C11">
        <v>178467</v>
      </c>
      <c r="D11">
        <v>263</v>
      </c>
      <c r="E11">
        <v>174830</v>
      </c>
      <c r="F11">
        <v>3374</v>
      </c>
      <c r="G11">
        <v>0.15</v>
      </c>
      <c r="H11">
        <v>97.96</v>
      </c>
      <c r="I11" t="s">
        <v>13</v>
      </c>
      <c r="J11">
        <v>1.89</v>
      </c>
      <c r="K11" t="s">
        <v>14</v>
      </c>
      <c r="L11">
        <v>1521992</v>
      </c>
    </row>
    <row r="12" spans="1:12" ht="14.4" x14ac:dyDescent="0.3">
      <c r="A12" t="s">
        <v>27</v>
      </c>
      <c r="B12" t="s">
        <v>24</v>
      </c>
      <c r="C12">
        <v>826924</v>
      </c>
      <c r="D12">
        <v>226</v>
      </c>
      <c r="E12">
        <v>816608</v>
      </c>
      <c r="F12">
        <v>10090</v>
      </c>
      <c r="G12">
        <v>0.03</v>
      </c>
      <c r="H12">
        <v>98.75</v>
      </c>
      <c r="I12" t="s">
        <v>14</v>
      </c>
      <c r="J12">
        <v>1.22</v>
      </c>
      <c r="K12" t="s">
        <v>13</v>
      </c>
      <c r="L12">
        <v>70400153</v>
      </c>
    </row>
    <row r="13" spans="1:12" ht="14.4" x14ac:dyDescent="0.3">
      <c r="A13" t="s">
        <v>28</v>
      </c>
      <c r="B13" t="s">
        <v>21</v>
      </c>
      <c r="C13">
        <v>771420</v>
      </c>
      <c r="D13">
        <v>140</v>
      </c>
      <c r="E13">
        <v>761230</v>
      </c>
      <c r="F13">
        <v>10050</v>
      </c>
      <c r="G13">
        <v>0.02</v>
      </c>
      <c r="H13">
        <v>98.68</v>
      </c>
      <c r="I13" t="s">
        <v>14</v>
      </c>
      <c r="J13">
        <v>1.3</v>
      </c>
      <c r="K13" t="s">
        <v>14</v>
      </c>
      <c r="L13">
        <v>28900667</v>
      </c>
    </row>
    <row r="14" spans="1:12" ht="14.4" x14ac:dyDescent="0.3">
      <c r="A14" t="s">
        <v>29</v>
      </c>
      <c r="B14" t="s">
        <v>21</v>
      </c>
      <c r="C14">
        <v>225712</v>
      </c>
      <c r="D14">
        <v>1100</v>
      </c>
      <c r="E14">
        <v>220800</v>
      </c>
      <c r="F14">
        <v>3812</v>
      </c>
      <c r="G14">
        <v>0.49</v>
      </c>
      <c r="H14">
        <v>97.82</v>
      </c>
      <c r="I14" t="s">
        <v>13</v>
      </c>
      <c r="J14">
        <v>1.69</v>
      </c>
      <c r="K14" t="s">
        <v>14</v>
      </c>
      <c r="L14">
        <v>7503010</v>
      </c>
    </row>
    <row r="15" spans="1:12" ht="14.4" x14ac:dyDescent="0.3">
      <c r="A15" t="s">
        <v>30</v>
      </c>
      <c r="B15" t="s">
        <v>21</v>
      </c>
      <c r="C15">
        <v>334006</v>
      </c>
      <c r="D15">
        <v>1450</v>
      </c>
      <c r="E15">
        <v>328108</v>
      </c>
      <c r="F15">
        <v>4448</v>
      </c>
      <c r="G15">
        <v>0.43</v>
      </c>
      <c r="H15">
        <v>98.23</v>
      </c>
      <c r="I15" t="s">
        <v>13</v>
      </c>
      <c r="J15">
        <v>1.33</v>
      </c>
      <c r="K15" t="s">
        <v>14</v>
      </c>
      <c r="L15">
        <v>14999397</v>
      </c>
    </row>
    <row r="16" spans="1:12" ht="14.4" x14ac:dyDescent="0.3">
      <c r="A16" t="s">
        <v>31</v>
      </c>
      <c r="B16" t="s">
        <v>17</v>
      </c>
      <c r="C16">
        <v>348992</v>
      </c>
      <c r="D16">
        <v>141</v>
      </c>
      <c r="E16">
        <v>343713</v>
      </c>
      <c r="F16">
        <v>5138</v>
      </c>
      <c r="G16">
        <v>0.04</v>
      </c>
      <c r="H16">
        <v>98.49</v>
      </c>
      <c r="I16" t="s">
        <v>14</v>
      </c>
      <c r="J16">
        <v>1.47</v>
      </c>
      <c r="K16" t="s">
        <v>14</v>
      </c>
      <c r="L16">
        <v>40100376</v>
      </c>
    </row>
    <row r="17" spans="1:12" ht="14.4" x14ac:dyDescent="0.3">
      <c r="A17" t="s">
        <v>32</v>
      </c>
      <c r="B17" t="s">
        <v>12</v>
      </c>
      <c r="C17">
        <v>2991614</v>
      </c>
      <c r="D17">
        <v>8056</v>
      </c>
      <c r="E17">
        <v>2945415</v>
      </c>
      <c r="F17">
        <v>38143</v>
      </c>
      <c r="G17">
        <v>0.27</v>
      </c>
      <c r="H17">
        <v>98.46</v>
      </c>
      <c r="I17" t="s">
        <v>14</v>
      </c>
      <c r="J17">
        <v>1.27</v>
      </c>
      <c r="K17" t="s">
        <v>13</v>
      </c>
      <c r="L17">
        <v>69599762</v>
      </c>
    </row>
    <row r="18" spans="1:12" ht="14.4" x14ac:dyDescent="0.3">
      <c r="A18" t="s">
        <v>33</v>
      </c>
      <c r="B18" t="s">
        <v>12</v>
      </c>
      <c r="C18">
        <v>5055224</v>
      </c>
      <c r="D18">
        <v>69258</v>
      </c>
      <c r="E18">
        <v>4950281</v>
      </c>
      <c r="F18">
        <v>35685</v>
      </c>
      <c r="G18">
        <v>1.37</v>
      </c>
      <c r="H18">
        <v>97.92</v>
      </c>
      <c r="I18" t="s">
        <v>13</v>
      </c>
      <c r="J18">
        <v>0.71</v>
      </c>
      <c r="K18" t="s">
        <v>13</v>
      </c>
      <c r="L18">
        <v>34698876</v>
      </c>
    </row>
    <row r="19" spans="1:12" ht="14.4" x14ac:dyDescent="0.3">
      <c r="A19" t="s">
        <v>34</v>
      </c>
      <c r="B19" t="s">
        <v>21</v>
      </c>
      <c r="C19">
        <v>21148</v>
      </c>
      <c r="D19">
        <v>154</v>
      </c>
      <c r="E19">
        <v>20783</v>
      </c>
      <c r="F19">
        <v>211</v>
      </c>
      <c r="G19">
        <v>0.73</v>
      </c>
      <c r="H19">
        <v>98.27</v>
      </c>
      <c r="I19" t="s">
        <v>13</v>
      </c>
      <c r="J19">
        <v>1</v>
      </c>
      <c r="K19" t="s">
        <v>13</v>
      </c>
      <c r="L19">
        <v>290492</v>
      </c>
    </row>
    <row r="20" spans="1:12" ht="14.4" x14ac:dyDescent="0.3">
      <c r="A20" t="s">
        <v>35</v>
      </c>
      <c r="B20" t="s">
        <v>12</v>
      </c>
      <c r="C20">
        <v>10365</v>
      </c>
      <c r="D20">
        <v>0</v>
      </c>
      <c r="E20">
        <v>10314</v>
      </c>
      <c r="F20">
        <v>51</v>
      </c>
      <c r="G20">
        <v>0</v>
      </c>
      <c r="H20">
        <v>99.51</v>
      </c>
      <c r="I20" t="s">
        <v>14</v>
      </c>
      <c r="J20">
        <v>0.49</v>
      </c>
      <c r="K20" t="s">
        <v>13</v>
      </c>
      <c r="L20">
        <v>66001</v>
      </c>
    </row>
    <row r="21" spans="1:12" ht="14.4" x14ac:dyDescent="0.3">
      <c r="A21" t="s">
        <v>36</v>
      </c>
      <c r="B21" t="s">
        <v>24</v>
      </c>
      <c r="C21">
        <v>792956</v>
      </c>
      <c r="D21">
        <v>75</v>
      </c>
      <c r="E21">
        <v>782357</v>
      </c>
      <c r="F21">
        <v>10524</v>
      </c>
      <c r="G21">
        <v>0.01</v>
      </c>
      <c r="H21">
        <v>98.66</v>
      </c>
      <c r="I21" t="s">
        <v>14</v>
      </c>
      <c r="J21">
        <v>1.33</v>
      </c>
      <c r="K21" t="s">
        <v>14</v>
      </c>
      <c r="L21">
        <v>85002417</v>
      </c>
    </row>
    <row r="22" spans="1:12" ht="14.4" x14ac:dyDescent="0.3">
      <c r="A22" t="s">
        <v>37</v>
      </c>
      <c r="B22" t="s">
        <v>24</v>
      </c>
      <c r="C22">
        <v>6623344</v>
      </c>
      <c r="D22">
        <v>15866</v>
      </c>
      <c r="E22">
        <v>6466913</v>
      </c>
      <c r="F22">
        <v>140565</v>
      </c>
      <c r="G22">
        <v>0.24</v>
      </c>
      <c r="H22">
        <v>97.64</v>
      </c>
      <c r="I22" t="s">
        <v>13</v>
      </c>
      <c r="J22">
        <v>2.12</v>
      </c>
      <c r="K22" t="s">
        <v>14</v>
      </c>
      <c r="L22">
        <v>124904071</v>
      </c>
    </row>
    <row r="23" spans="1:12" ht="14.4" x14ac:dyDescent="0.3">
      <c r="A23" t="s">
        <v>38</v>
      </c>
      <c r="B23" t="s">
        <v>17</v>
      </c>
      <c r="C23">
        <v>124432</v>
      </c>
      <c r="D23">
        <v>799</v>
      </c>
      <c r="E23">
        <v>121687</v>
      </c>
      <c r="F23">
        <v>1946</v>
      </c>
      <c r="G23">
        <v>0.64</v>
      </c>
      <c r="H23">
        <v>97.79</v>
      </c>
      <c r="I23" t="s">
        <v>13</v>
      </c>
      <c r="J23">
        <v>1.56</v>
      </c>
      <c r="K23" t="s">
        <v>14</v>
      </c>
      <c r="L23">
        <v>3436948</v>
      </c>
    </row>
    <row r="24" spans="1:12" ht="14.4" x14ac:dyDescent="0.3">
      <c r="A24" t="s">
        <v>39</v>
      </c>
      <c r="B24" t="s">
        <v>17</v>
      </c>
      <c r="C24">
        <v>84013</v>
      </c>
      <c r="D24">
        <v>277</v>
      </c>
      <c r="E24">
        <v>82274</v>
      </c>
      <c r="F24">
        <v>1462</v>
      </c>
      <c r="G24">
        <v>0.33</v>
      </c>
      <c r="H24">
        <v>97.93</v>
      </c>
      <c r="I24" t="s">
        <v>13</v>
      </c>
      <c r="J24">
        <v>1.74</v>
      </c>
      <c r="K24" t="s">
        <v>14</v>
      </c>
      <c r="L24">
        <v>3772103</v>
      </c>
    </row>
    <row r="25" spans="1:12" ht="14.4" x14ac:dyDescent="0.3">
      <c r="A25" t="s">
        <v>40</v>
      </c>
      <c r="B25" t="s">
        <v>17</v>
      </c>
      <c r="C25">
        <v>128604</v>
      </c>
      <c r="D25">
        <v>5651</v>
      </c>
      <c r="E25">
        <v>122494</v>
      </c>
      <c r="F25">
        <v>459</v>
      </c>
      <c r="G25">
        <v>4.3899999999999997</v>
      </c>
      <c r="H25">
        <v>95.25</v>
      </c>
      <c r="I25" t="s">
        <v>13</v>
      </c>
      <c r="J25">
        <v>0.36</v>
      </c>
      <c r="K25" t="s">
        <v>13</v>
      </c>
      <c r="L25">
        <v>1308967</v>
      </c>
    </row>
    <row r="26" spans="1:12" ht="14.4" x14ac:dyDescent="0.3">
      <c r="A26" t="s">
        <v>41</v>
      </c>
      <c r="B26" t="s">
        <v>17</v>
      </c>
      <c r="C26">
        <v>31978</v>
      </c>
      <c r="D26">
        <v>163</v>
      </c>
      <c r="E26">
        <v>31123</v>
      </c>
      <c r="F26">
        <v>692</v>
      </c>
      <c r="G26">
        <v>0.51</v>
      </c>
      <c r="H26">
        <v>97.33</v>
      </c>
      <c r="I26" t="s">
        <v>13</v>
      </c>
      <c r="J26">
        <v>2.16</v>
      </c>
      <c r="K26" t="s">
        <v>14</v>
      </c>
      <c r="L26">
        <v>2073074</v>
      </c>
    </row>
    <row r="27" spans="1:12" ht="14.4" x14ac:dyDescent="0.3">
      <c r="A27" t="s">
        <v>42</v>
      </c>
      <c r="B27" t="s">
        <v>17</v>
      </c>
      <c r="C27">
        <v>1045209</v>
      </c>
      <c r="D27">
        <v>2534</v>
      </c>
      <c r="E27">
        <v>1034300</v>
      </c>
      <c r="F27">
        <v>8375</v>
      </c>
      <c r="G27">
        <v>0.24</v>
      </c>
      <c r="H27">
        <v>98.96</v>
      </c>
      <c r="I27" t="s">
        <v>14</v>
      </c>
      <c r="J27">
        <v>0.8</v>
      </c>
      <c r="K27" t="s">
        <v>13</v>
      </c>
      <c r="L27">
        <v>47099270</v>
      </c>
    </row>
    <row r="28" spans="1:12" ht="14.4" x14ac:dyDescent="0.3">
      <c r="A28" t="s">
        <v>43</v>
      </c>
      <c r="B28" t="s">
        <v>12</v>
      </c>
      <c r="C28">
        <v>128401</v>
      </c>
      <c r="D28">
        <v>275</v>
      </c>
      <c r="E28">
        <v>126263</v>
      </c>
      <c r="F28">
        <v>1863</v>
      </c>
      <c r="G28">
        <v>0.21</v>
      </c>
      <c r="H28">
        <v>98.33</v>
      </c>
      <c r="I28" t="s">
        <v>13</v>
      </c>
      <c r="J28">
        <v>1.45</v>
      </c>
      <c r="K28" t="s">
        <v>14</v>
      </c>
      <c r="L28">
        <v>1646050</v>
      </c>
    </row>
    <row r="29" spans="1:12" ht="14.4" x14ac:dyDescent="0.3">
      <c r="A29" t="s">
        <v>44</v>
      </c>
      <c r="B29" t="s">
        <v>21</v>
      </c>
      <c r="C29">
        <v>602778</v>
      </c>
      <c r="D29">
        <v>318</v>
      </c>
      <c r="E29">
        <v>585889</v>
      </c>
      <c r="F29">
        <v>16571</v>
      </c>
      <c r="G29">
        <v>0.05</v>
      </c>
      <c r="H29">
        <v>97.2</v>
      </c>
      <c r="I29" t="s">
        <v>13</v>
      </c>
      <c r="J29">
        <v>2.75</v>
      </c>
      <c r="K29" t="s">
        <v>14</v>
      </c>
      <c r="L29">
        <v>30501026</v>
      </c>
    </row>
    <row r="30" spans="1:12" ht="14.4" x14ac:dyDescent="0.3">
      <c r="A30" t="s">
        <v>45</v>
      </c>
      <c r="B30" t="s">
        <v>24</v>
      </c>
      <c r="C30">
        <v>954503</v>
      </c>
      <c r="D30">
        <v>71</v>
      </c>
      <c r="E30">
        <v>945478</v>
      </c>
      <c r="F30">
        <v>8954</v>
      </c>
      <c r="G30">
        <v>0.01</v>
      </c>
      <c r="H30">
        <v>99.05</v>
      </c>
      <c r="I30" t="s">
        <v>14</v>
      </c>
      <c r="J30">
        <v>0.94</v>
      </c>
      <c r="K30" t="s">
        <v>13</v>
      </c>
      <c r="L30">
        <v>79502477</v>
      </c>
    </row>
    <row r="31" spans="1:12" ht="14.4" x14ac:dyDescent="0.3">
      <c r="A31" t="s">
        <v>46</v>
      </c>
      <c r="B31" t="s">
        <v>17</v>
      </c>
      <c r="C31">
        <v>32096</v>
      </c>
      <c r="D31">
        <v>121</v>
      </c>
      <c r="E31">
        <v>31575</v>
      </c>
      <c r="F31">
        <v>400</v>
      </c>
      <c r="G31">
        <v>0.38</v>
      </c>
      <c r="H31">
        <v>98.38</v>
      </c>
      <c r="I31" t="s">
        <v>14</v>
      </c>
      <c r="J31">
        <v>1.25</v>
      </c>
      <c r="K31" t="s">
        <v>13</v>
      </c>
      <c r="L31">
        <v>658019</v>
      </c>
    </row>
    <row r="32" spans="1:12" ht="14.4" x14ac:dyDescent="0.3">
      <c r="A32" t="s">
        <v>47</v>
      </c>
      <c r="B32" t="s">
        <v>12</v>
      </c>
      <c r="C32">
        <v>2714025</v>
      </c>
      <c r="D32">
        <v>9751</v>
      </c>
      <c r="E32">
        <v>2668001</v>
      </c>
      <c r="F32">
        <v>36273</v>
      </c>
      <c r="G32">
        <v>0.36</v>
      </c>
      <c r="H32">
        <v>98.3</v>
      </c>
      <c r="I32" t="s">
        <v>13</v>
      </c>
      <c r="J32">
        <v>1.34</v>
      </c>
      <c r="K32" t="s">
        <v>14</v>
      </c>
      <c r="L32">
        <v>83697770</v>
      </c>
    </row>
    <row r="33" spans="1:12" ht="14.4" x14ac:dyDescent="0.3">
      <c r="A33" t="s">
        <v>48</v>
      </c>
      <c r="B33" t="s">
        <v>12</v>
      </c>
      <c r="C33">
        <v>673469</v>
      </c>
      <c r="D33">
        <v>3741</v>
      </c>
      <c r="E33">
        <v>665755</v>
      </c>
      <c r="F33">
        <v>3973</v>
      </c>
      <c r="G33">
        <v>0.56000000000000005</v>
      </c>
      <c r="H33">
        <v>98.85</v>
      </c>
      <c r="I33" t="s">
        <v>14</v>
      </c>
      <c r="J33">
        <v>0.59</v>
      </c>
      <c r="K33" t="s">
        <v>13</v>
      </c>
      <c r="L33">
        <v>38157311</v>
      </c>
    </row>
    <row r="34" spans="1:12" ht="14.4" x14ac:dyDescent="0.3">
      <c r="A34" t="s">
        <v>49</v>
      </c>
      <c r="B34" t="s">
        <v>17</v>
      </c>
      <c r="C34">
        <v>84665</v>
      </c>
      <c r="D34">
        <v>116</v>
      </c>
      <c r="E34">
        <v>83732</v>
      </c>
      <c r="F34">
        <v>817</v>
      </c>
      <c r="G34">
        <v>0.14000000000000001</v>
      </c>
      <c r="H34">
        <v>98.9</v>
      </c>
      <c r="I34" t="s">
        <v>14</v>
      </c>
      <c r="J34">
        <v>0.96</v>
      </c>
      <c r="K34" t="s">
        <v>13</v>
      </c>
      <c r="L34">
        <v>4184959</v>
      </c>
    </row>
    <row r="35" spans="1:12" ht="14.4" x14ac:dyDescent="0.3">
      <c r="A35" t="s">
        <v>50</v>
      </c>
      <c r="B35" t="s">
        <v>21</v>
      </c>
      <c r="C35">
        <v>1710261</v>
      </c>
      <c r="D35">
        <v>90</v>
      </c>
      <c r="E35">
        <v>1687262</v>
      </c>
      <c r="F35">
        <v>22909</v>
      </c>
      <c r="G35">
        <v>0.01</v>
      </c>
      <c r="H35">
        <v>98.66</v>
      </c>
      <c r="I35" t="s">
        <v>14</v>
      </c>
      <c r="J35">
        <v>1.34</v>
      </c>
      <c r="K35" t="s">
        <v>14</v>
      </c>
      <c r="L35">
        <v>231502578</v>
      </c>
    </row>
    <row r="36" spans="1:12" ht="14.4" x14ac:dyDescent="0.3">
      <c r="A36" t="s">
        <v>51</v>
      </c>
      <c r="B36" t="s">
        <v>21</v>
      </c>
      <c r="C36">
        <v>344014</v>
      </c>
      <c r="D36">
        <v>158</v>
      </c>
      <c r="E36">
        <v>336453</v>
      </c>
      <c r="F36">
        <v>7403</v>
      </c>
      <c r="G36">
        <v>0.05</v>
      </c>
      <c r="H36">
        <v>97.8</v>
      </c>
      <c r="I36" t="s">
        <v>13</v>
      </c>
      <c r="J36">
        <v>2.15</v>
      </c>
      <c r="K36" t="s">
        <v>14</v>
      </c>
      <c r="L36">
        <v>11700099</v>
      </c>
    </row>
    <row r="37" spans="1:12" ht="14.4" x14ac:dyDescent="0.3">
      <c r="A37" t="s">
        <v>52</v>
      </c>
      <c r="B37" t="s">
        <v>17</v>
      </c>
      <c r="C37">
        <v>1603318</v>
      </c>
      <c r="D37">
        <v>8031</v>
      </c>
      <c r="E37">
        <v>1575980</v>
      </c>
      <c r="F37">
        <v>19307</v>
      </c>
      <c r="G37">
        <v>0.5</v>
      </c>
      <c r="H37">
        <v>98.29</v>
      </c>
      <c r="I37" t="s">
        <v>13</v>
      </c>
      <c r="J37">
        <v>1.2</v>
      </c>
      <c r="K37" t="s">
        <v>13</v>
      </c>
      <c r="L37">
        <v>100896618</v>
      </c>
    </row>
    <row r="38" spans="1:12" ht="14.4" x14ac:dyDescent="0.3"/>
    <row r="39" spans="1:12" ht="14.4" x14ac:dyDescent="0.3">
      <c r="E39">
        <f>SUM(F2:F37)</f>
        <v>463530</v>
      </c>
    </row>
    <row r="40" spans="1:12" hidden="1" x14ac:dyDescent="0.3"/>
  </sheetData>
  <autoFilter ref="A1:L37" xr:uid="{0BB31773-978F-4FCF-9F1F-9C13FF5DBFBD}"/>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D2931-04F6-4DD9-8F49-2973B3E2EEA0}">
  <dimension ref="A15:C100"/>
  <sheetViews>
    <sheetView workbookViewId="0">
      <selection activeCell="C114" sqref="C96:L114"/>
    </sheetView>
  </sheetViews>
  <sheetFormatPr defaultRowHeight="14.4" x14ac:dyDescent="0.3"/>
  <cols>
    <col min="1" max="1" width="12.5546875" bestFit="1" customWidth="1"/>
    <col min="2" max="2" width="20.5546875" bestFit="1" customWidth="1"/>
    <col min="3" max="3" width="16.77734375" bestFit="1" customWidth="1"/>
  </cols>
  <sheetData>
    <row r="15" spans="1:3" x14ac:dyDescent="0.3">
      <c r="A15" s="2" t="s">
        <v>54</v>
      </c>
      <c r="B15" t="s">
        <v>57</v>
      </c>
      <c r="C15" t="s">
        <v>58</v>
      </c>
    </row>
    <row r="16" spans="1:3" x14ac:dyDescent="0.3">
      <c r="A16" s="4" t="s">
        <v>33</v>
      </c>
      <c r="B16" s="3">
        <v>5055224</v>
      </c>
      <c r="C16" s="3">
        <v>4950281</v>
      </c>
    </row>
    <row r="17" spans="1:3" x14ac:dyDescent="0.3">
      <c r="A17" s="4" t="s">
        <v>56</v>
      </c>
      <c r="B17" s="3">
        <v>5055224</v>
      </c>
      <c r="C17" s="3">
        <v>4950281</v>
      </c>
    </row>
    <row r="24" spans="1:3" x14ac:dyDescent="0.3">
      <c r="A24" s="2" t="s">
        <v>54</v>
      </c>
      <c r="B24" t="s">
        <v>59</v>
      </c>
    </row>
    <row r="25" spans="1:3" x14ac:dyDescent="0.3">
      <c r="A25" s="4" t="s">
        <v>33</v>
      </c>
      <c r="B25" s="3">
        <v>97.92</v>
      </c>
    </row>
    <row r="26" spans="1:3" x14ac:dyDescent="0.3">
      <c r="A26" s="4" t="s">
        <v>56</v>
      </c>
      <c r="B26" s="3">
        <v>97.92</v>
      </c>
    </row>
    <row r="39" spans="1:2" x14ac:dyDescent="0.3">
      <c r="A39" s="2" t="s">
        <v>54</v>
      </c>
      <c r="B39" t="s">
        <v>60</v>
      </c>
    </row>
    <row r="40" spans="1:2" x14ac:dyDescent="0.3">
      <c r="A40" s="4" t="s">
        <v>33</v>
      </c>
      <c r="B40" s="3">
        <v>0.71</v>
      </c>
    </row>
    <row r="41" spans="1:2" x14ac:dyDescent="0.3">
      <c r="A41" s="4" t="s">
        <v>56</v>
      </c>
      <c r="B41" s="3">
        <v>0.71</v>
      </c>
    </row>
    <row r="94" spans="1:2" x14ac:dyDescent="0.3">
      <c r="A94" s="2" t="s">
        <v>54</v>
      </c>
      <c r="B94" t="s">
        <v>57</v>
      </c>
    </row>
    <row r="95" spans="1:2" x14ac:dyDescent="0.3">
      <c r="A95" s="4" t="s">
        <v>17</v>
      </c>
      <c r="B95" s="3">
        <v>5884786</v>
      </c>
    </row>
    <row r="96" spans="1:2" x14ac:dyDescent="0.3">
      <c r="A96" s="4" t="s">
        <v>21</v>
      </c>
      <c r="B96" s="3">
        <v>5515107</v>
      </c>
    </row>
    <row r="97" spans="1:2" x14ac:dyDescent="0.3">
      <c r="A97" s="4" t="s">
        <v>12</v>
      </c>
      <c r="B97" s="3">
        <v>13650538</v>
      </c>
    </row>
    <row r="98" spans="1:2" x14ac:dyDescent="0.3">
      <c r="A98" s="4" t="s">
        <v>24</v>
      </c>
      <c r="B98" s="3">
        <v>9386876</v>
      </c>
    </row>
    <row r="99" spans="1:2" x14ac:dyDescent="0.3">
      <c r="A99" s="4" t="s">
        <v>55</v>
      </c>
      <c r="B99" s="3"/>
    </row>
    <row r="100" spans="1:2" x14ac:dyDescent="0.3">
      <c r="A100" s="4" t="s">
        <v>56</v>
      </c>
      <c r="B100" s="3">
        <v>34437307</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E470E-3056-4A49-9164-9EA9130743ED}">
  <dimension ref="A1"/>
  <sheetViews>
    <sheetView tabSelected="1" workbookViewId="0">
      <selection activeCell="V6" sqref="V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cp:lastPrinted>2022-06-23T14:34:37Z</cp:lastPrinted>
  <dcterms:created xsi:type="dcterms:W3CDTF">2022-06-23T10:03:37Z</dcterms:created>
  <dcterms:modified xsi:type="dcterms:W3CDTF">2022-06-23T14:35:19Z</dcterms:modified>
</cp:coreProperties>
</file>