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GR_Analysis" sheetId="1" r:id="rId4"/>
    <sheet state="visible" name="ROI_Analysis" sheetId="2" r:id="rId5"/>
    <sheet state="visible" name="Dashboard_Data" sheetId="3" r:id="rId6"/>
    <sheet state="visible" name="Pareto_Clients" sheetId="4" r:id="rId7"/>
    <sheet state="visible" name="Seasonality_Trends" sheetId="5" r:id="rId8"/>
    <sheet state="visible" name="Market_Entry" sheetId="6" r:id="rId9"/>
    <sheet state="visible" name="YoY_Growth" sheetId="7" r:id="rId10"/>
    <sheet state="visible" name="Property_Financials" sheetId="8" r:id="rId11"/>
    <sheet state="visible" name="Scenario_Analysis" sheetId="9" r:id="rId12"/>
    <sheet state="visible" name="Cost_Optimization" sheetId="10" r:id="rId13"/>
  </sheets>
  <definedNames>
    <definedName name="Slicer_Business_Unit">#REF!</definedName>
    <definedName name="Slicer_Quarter">#REF!</definedName>
    <definedName name="Slicer_Market">#REF!</definedName>
    <definedName hidden="1" localSheetId="7" name="_xlnm._FilterDatabase">Property_Financials!$B$1:$B$2</definedName>
  </definedNames>
  <calcPr/>
  <pivotCaches>
    <pivotCache cacheId="0" r:id="rId14"/>
    <pivotCache cacheId="1" r:id="rId15"/>
  </pivotCaches>
  <extLst>
    <ext uri="GoogleSheetsCustomDataVersion2">
      <go:sheetsCustomData xmlns:go="http://customooxmlschemas.google.com/" r:id="rId16" roundtripDataChecksum="Hp+oksffMcBwJTRV7XNh6EXluV5qgrwmQbHZey9d00I="/>
    </ext>
  </extLst>
</workbook>
</file>

<file path=xl/sharedStrings.xml><?xml version="1.0" encoding="utf-8"?>
<sst xmlns="http://schemas.openxmlformats.org/spreadsheetml/2006/main" count="2702" uniqueCount="1242">
  <si>
    <t>Year</t>
  </si>
  <si>
    <t>Revenue (in millions)</t>
  </si>
  <si>
    <t>Question</t>
  </si>
  <si>
    <t xml:space="preserve">You’re given a table of real estate assets with acquisition costs, current values, and holding periods. </t>
  </si>
  <si>
    <t>How would you calculate ROI and flag underperforming assets?</t>
  </si>
  <si>
    <t>Answer</t>
  </si>
  <si>
    <t>CAGR=</t>
  </si>
  <si>
    <t>(Enduing Value/Beginning Value)^(1/Number of years)-1</t>
  </si>
  <si>
    <t>CAGR</t>
  </si>
  <si>
    <t>Asset ID</t>
  </si>
  <si>
    <t>Acquisition Cost</t>
  </si>
  <si>
    <t>Current Value</t>
  </si>
  <si>
    <t>Holding Period (Years)</t>
  </si>
  <si>
    <t>ROI</t>
  </si>
  <si>
    <t>Underperformiang Assets</t>
  </si>
  <si>
    <t>A1</t>
  </si>
  <si>
    <t>A2</t>
  </si>
  <si>
    <t>Ok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</si>
  <si>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</si>
  <si>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</si>
  <si>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</si>
  <si>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</si>
  <si>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</si>
  <si>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</si>
  <si>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</si>
  <si>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</si>
  <si>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</si>
  <si>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</si>
  <si>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Underperforming</t>
  </si>
  <si>
    <t>A13</t>
  </si>
  <si>
    <t>A14</t>
  </si>
  <si>
    <t>A15</t>
  </si>
  <si>
    <t>A16</t>
  </si>
  <si>
    <t>A17</t>
  </si>
  <si>
    <t>A18</t>
  </si>
  <si>
    <t>A19</t>
  </si>
  <si>
    <t>A20</t>
  </si>
  <si>
    <t>ROI= Net Proft/Cost of Investment)*100%</t>
  </si>
  <si>
    <t>ROI= (Current Value-Acquisition Cost)/ Acquisition Cost</t>
  </si>
  <si>
    <r>
      <rPr>
        <rFont val="Calibri"/>
        <color theme="1"/>
        <sz val="11.0"/>
      </rPr>
      <t xml:space="preserve">The ROI analysis of 20 real estate assets reveals that the majority of investments have yielded positive returns, with only </t>
    </r>
    <r>
      <rPr>
        <rFont val="Calibri"/>
        <b/>
        <color theme="1"/>
        <sz val="11.0"/>
      </rPr>
      <t>3 assets (A1, A12, and A20)</t>
    </r>
    <r>
      <rPr>
        <rFont val="Calibri"/>
        <color theme="1"/>
        <sz val="11.0"/>
      </rPr>
      <t xml:space="preserve"> identified as </t>
    </r>
    <r>
      <rPr>
        <rFont val="Calibri"/>
        <b/>
        <color theme="1"/>
        <sz val="11.0"/>
      </rPr>
      <t>underperforming</t>
    </r>
    <r>
      <rPr>
        <rFont val="Calibri"/>
        <color theme="1"/>
        <sz val="11.0"/>
      </rPr>
      <t xml:space="preserve">, where their current value is lower than the acquisition cost. </t>
    </r>
  </si>
  <si>
    <t>The ROI was calculated using the formula:</t>
  </si>
  <si>
    <r>
      <rPr>
        <rFont val="Calibri"/>
        <b/>
        <color theme="1"/>
        <sz val="11.0"/>
      </rPr>
      <t>(Current Value - Acquisition Cost) / Acquisition Cost</t>
    </r>
    <r>
      <rPr>
        <rFont val="Calibri"/>
        <b val="0"/>
        <color theme="1"/>
        <sz val="11.0"/>
      </rPr>
      <t>.</t>
    </r>
  </si>
  <si>
    <t xml:space="preserve">Assets with negative ROI were flagged as "Underperforming" using conditional logic. </t>
  </si>
  <si>
    <t>This analysis helps identify which properties may require closer review or potential divestment.</t>
  </si>
  <si>
    <t xml:space="preserve"> It also highlights which investments are generating strong returns, supporting better-informed portfolio optimization and capital allocation decisions.</t>
  </si>
  <si>
    <t>Market</t>
  </si>
  <si>
    <t>Business Unit</t>
  </si>
  <si>
    <t>Revenue</t>
  </si>
  <si>
    <t>Quarter</t>
  </si>
  <si>
    <t>West</t>
  </si>
  <si>
    <t>Unit A</t>
  </si>
  <si>
    <t>Q2</t>
  </si>
  <si>
    <t>South</t>
  </si>
  <si>
    <t>Q4</t>
  </si>
  <si>
    <t>How would you build a dynamic dashboard to visualize business unit performance across markets using pivot tables and slicers?</t>
  </si>
  <si>
    <t>Unit B</t>
  </si>
  <si>
    <t>Q3</t>
  </si>
  <si>
    <t>Q1</t>
  </si>
  <si>
    <t>Sum of Revenue</t>
  </si>
  <si>
    <t>East</t>
  </si>
  <si>
    <t>Grand Total</t>
  </si>
  <si>
    <t>Unit C</t>
  </si>
  <si>
    <t>North</t>
  </si>
  <si>
    <t>Unit A Total</t>
  </si>
  <si>
    <t>Unit B Total</t>
  </si>
  <si>
    <t>Unit C Total</t>
  </si>
  <si>
    <t>Findings presentation</t>
  </si>
  <si>
    <r>
      <rPr>
        <rFont val="Calibri"/>
        <color theme="1"/>
        <sz val="11.0"/>
      </rPr>
      <t xml:space="preserve">Based on the pivot table analysis, </t>
    </r>
    <r>
      <rPr>
        <rFont val="Calibri"/>
        <b/>
        <color theme="1"/>
        <sz val="11.0"/>
      </rPr>
      <t>Unit A consistently outperformed other business units across all markets and quarters</t>
    </r>
    <r>
      <rPr>
        <rFont val="Calibri"/>
        <color theme="1"/>
        <sz val="11.0"/>
      </rPr>
      <t xml:space="preserve">, generating the highest total revenue overall. </t>
    </r>
  </si>
  <si>
    <t xml:space="preserve">The West market contributed the most to total revenue, followed closely by the South and East regions, indicating strong regional demand. </t>
  </si>
  <si>
    <t xml:space="preserve">Performance was particularly strong in Q3 and Q4, suggesting possible seasonal or end-of-year boosts in activity. </t>
  </si>
  <si>
    <t xml:space="preserve">While Unit B showed moderate consistency, Unit C underperformed in most regions, especially in Q2 and Q4, highlighting potential areas for strategic support or resource reallocation. </t>
  </si>
  <si>
    <t>This data can guide leadership decisions on where to focus operational improvements and investment to maximize regional performance and business unit efficiency.</t>
  </si>
  <si>
    <t>Client</t>
  </si>
  <si>
    <t>Annual Spend (k)</t>
  </si>
  <si>
    <t>Cumulative Spend</t>
  </si>
  <si>
    <t>Total Rev</t>
  </si>
  <si>
    <t>Cumulative %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</si>
  <si>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</si>
  <si>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</si>
  <si>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</si>
  <si>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</si>
  <si>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</si>
  <si>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</si>
  <si>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</si>
  <si>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</si>
  <si>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Client_9</t>
  </si>
  <si>
    <t>Client_10</t>
  </si>
  <si>
    <r>
      <rPr>
        <rFont val="Calibri"/>
        <color theme="1"/>
        <sz val="11.0"/>
      </rPr>
      <t xml:space="preserve">The Pareto analysis reveals that </t>
    </r>
    <r>
      <rPr>
        <rFont val="Calibri"/>
        <b/>
        <color theme="1"/>
        <sz val="11.0"/>
      </rPr>
      <t>approximately the top 18 clients</t>
    </r>
    <r>
      <rPr>
        <rFont val="Calibri"/>
        <color theme="1"/>
        <sz val="11.0"/>
      </rPr>
      <t xml:space="preserve"> account for </t>
    </r>
    <r>
      <rPr>
        <rFont val="Calibri"/>
        <b/>
        <color theme="1"/>
        <sz val="11.0"/>
      </rPr>
      <t>80% of total portfolio spend</t>
    </r>
    <r>
      <rPr>
        <rFont val="Calibri"/>
        <color theme="1"/>
        <sz val="11.0"/>
      </rPr>
      <t xml:space="preserve">. </t>
    </r>
  </si>
  <si>
    <t>Client_11</t>
  </si>
  <si>
    <t xml:space="preserve">This confirms the 80/20 principle, where a small portion of clients contributes the majority of revenue. </t>
  </si>
  <si>
    <t>Client_12</t>
  </si>
  <si>
    <t>By  calculating cumulative spend and cumulative percentage, we can clearly identify which clients are most valuable to the business.</t>
  </si>
  <si>
    <t>Client_13</t>
  </si>
  <si>
    <t xml:space="preserve"> This insight can inform client relationship strategies, helping CBRE prioritize high-value accounts for retention, upselling, or customized service—while also evaluating whether low-spend clients justify their current servicing levels.</t>
  </si>
  <si>
    <t>Client_14</t>
  </si>
  <si>
    <t>Client_15</t>
  </si>
  <si>
    <t>Client_16</t>
  </si>
  <si>
    <t>Client_17</t>
  </si>
  <si>
    <t>Client_18</t>
  </si>
  <si>
    <t>Client_19</t>
  </si>
  <si>
    <t>Client_20</t>
  </si>
  <si>
    <t>Client_21</t>
  </si>
  <si>
    <t>Client_22</t>
  </si>
  <si>
    <t>Client_23</t>
  </si>
  <si>
    <t>Client_24</t>
  </si>
  <si>
    <t>Client_25</t>
  </si>
  <si>
    <t>Client_26</t>
  </si>
  <si>
    <t>Client_27</t>
  </si>
  <si>
    <t>Client_28</t>
  </si>
  <si>
    <t>Client_29</t>
  </si>
  <si>
    <t>Client_30</t>
  </si>
  <si>
    <t>Month</t>
  </si>
  <si>
    <t>Occupancy Rate (%)</t>
  </si>
  <si>
    <t>We give you occupancy data across regions and time. How would you use Excel to spot trends or seasonality patterns?</t>
  </si>
  <si>
    <t>The occupancy rate data from late January to late February 2022 reveals a generally consistent performance with moderate fluctuations.</t>
  </si>
  <si>
    <t>We observe a few peaks—most notably on February 3rd and 6th—where occupancy exceeded 100%, suggesting potential overbooking or high demand during that period.</t>
  </si>
  <si>
    <t xml:space="preserve">Conversely, the lowest dips occurred around February 10th and 13th, indicating possible slower business days or maintenance downtimes. </t>
  </si>
  <si>
    <t xml:space="preserve">Overall, the trend line suggests relatively stable occupancy with a few short-term spikes and drops, which may be tied to weekly cycles, events, or external factors. </t>
  </si>
  <si>
    <t>This kind of pattern helps identify when to expect higher traffic and plan staffing or maintenance accordingly.</t>
  </si>
  <si>
    <t>Region</t>
  </si>
  <si>
    <t>Est. Cost (M)</t>
  </si>
  <si>
    <t>Est. Demand (k units)</t>
  </si>
  <si>
    <t>Market Risk</t>
  </si>
  <si>
    <t>Region A</t>
  </si>
  <si>
    <t>High</t>
  </si>
  <si>
    <t xml:space="preserve">We’re considering entering a new geographic market. </t>
  </si>
  <si>
    <t>Region B</t>
  </si>
  <si>
    <t>Medium</t>
  </si>
  <si>
    <t>What Excel framework would you build to analyze potential profitability using estimated costs, expected client demand, and market risks?</t>
  </si>
  <si>
    <t>Region C</t>
  </si>
  <si>
    <t>Low</t>
  </si>
  <si>
    <t xml:space="preserve">Filter and Decending </t>
  </si>
  <si>
    <r>
      <rPr>
        <rFont val="Calibri"/>
        <color theme="1"/>
        <sz val="11.0"/>
      </rPr>
      <t xml:space="preserve">Based on the data provided, </t>
    </r>
    <r>
      <rPr>
        <rFont val="Calibri"/>
        <b/>
        <color theme="1"/>
        <sz val="11.0"/>
      </rPr>
      <t>Region C</t>
    </r>
    <r>
      <rPr>
        <rFont val="Calibri"/>
        <color theme="1"/>
        <sz val="11.0"/>
      </rPr>
      <t xml:space="preserve"> appears to be the most strategically sound option for market entry. </t>
    </r>
  </si>
  <si>
    <t xml:space="preserve">Although its estimated cost is slightly higher than Region A, it offers high expected demand (90k units) and is the only region categorized as low risk. </t>
  </si>
  <si>
    <t xml:space="preserve">Region A has the highest demand but also comes with high market risk, which may impact long-term stability. </t>
  </si>
  <si>
    <t>Region B carries the highest cost with only moderate demand and medium risk, making it less attractive from a cost-benefit perspective. Factoring in both risk and return, Region C strikes the best balance between profitability potential and operational safety.</t>
  </si>
  <si>
    <t>2022 Revenue</t>
  </si>
  <si>
    <t>2023 Revenue</t>
  </si>
  <si>
    <t>Biggest Contributer in %</t>
  </si>
  <si>
    <t xml:space="preserve">Question </t>
  </si>
  <si>
    <t>How would you analyze the performance of 3 business units over time and identify the biggest contributor to year-over-year growth?</t>
  </si>
  <si>
    <t xml:space="preserve">To analyze the year-over-year (YoY) performance of the three business units, I compared their revenue figures from 2022 to 2023. </t>
  </si>
  <si>
    <t xml:space="preserve">All units demonstrated positive growth, with Unit A increasing from 120 to 130, Unit B from 140 to 150, and Unit C from 160 to 180. </t>
  </si>
  <si>
    <t>To identify the biggest contributor to overall growth, I calculated each unit’s individual revenue increase as a percentage of the total revenue increase across all units.</t>
  </si>
  <si>
    <t xml:space="preserve">Unit C emerged as the top contributor, accounting for 50% of the total revenue growth, followed by Unit A and Unit B. </t>
  </si>
  <si>
    <t>This suggests that Unit C not only leads in total revenue but also drives the majority of the incremental gains, making it a key focus area for further investment or strategic support.</t>
  </si>
  <si>
    <t>Property ID</t>
  </si>
  <si>
    <t>Cost</t>
  </si>
  <si>
    <t>Occupancy</t>
  </si>
  <si>
    <t>Profit</t>
  </si>
  <si>
    <t>Profit Margin</t>
  </si>
  <si>
    <t>P1</t>
  </si>
  <si>
    <t>If we give you a dataset of 10K+ rows with property-level financials,</t>
  </si>
  <si>
    <t>P2</t>
  </si>
  <si>
    <t>how would you clean, summarize, and present insights to senior leadership using Excel?</t>
  </si>
  <si>
    <t>P3</t>
  </si>
  <si>
    <t>P4</t>
  </si>
  <si>
    <t>P5</t>
  </si>
  <si>
    <t>P6</t>
  </si>
  <si>
    <t>Sum of Cost</t>
  </si>
  <si>
    <t>Average Profit Margin</t>
  </si>
  <si>
    <t>Total Profit</t>
  </si>
  <si>
    <t>Average Occupancy Rate %</t>
  </si>
  <si>
    <t>Total Revenue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</si>
  <si>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</si>
  <si>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</si>
  <si>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</si>
  <si>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</si>
  <si>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</si>
  <si>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</si>
  <si>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</si>
  <si>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</si>
  <si>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</si>
  <si>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</si>
  <si>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 xml:space="preserve">I used a Pivot Table to quickly summarize regional profitability performance, </t>
  </si>
  <si>
    <t>P17</t>
  </si>
  <si>
    <t>revealing that East and west had consistently lower margins and occupancy,</t>
  </si>
  <si>
    <t>P18</t>
  </si>
  <si>
    <t>making them potential targets for strategic review or optimization.</t>
  </si>
  <si>
    <t>P19</t>
  </si>
  <si>
    <t xml:space="preserve">After cleaning and analyzing the property-level financial dataset, we found that profitability varies significantly by region, with the North and East regions showing stronger average profit margins and occupancy rates. </t>
  </si>
  <si>
    <t>P20</t>
  </si>
  <si>
    <t>Several properties in the West and South regions exhibit low occupancy (&lt;60%) and negative profits, which may signal inefficiencies or maintenance issues.</t>
  </si>
  <si>
    <t>P21</t>
  </si>
  <si>
    <t>A pivot summary and visual trends highlight areas for potential divestment or optimization.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</si>
  <si>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</si>
  <si>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</si>
  <si>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</si>
  <si>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</si>
  <si>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</si>
  <si>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</si>
  <si>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</si>
  <si>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</si>
  <si>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</si>
  <si>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</si>
  <si>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</si>
  <si>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</si>
  <si>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</si>
  <si>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</si>
  <si>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</si>
  <si>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</si>
  <si>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</si>
  <si>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</si>
  <si>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</si>
  <si>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</si>
  <si>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</si>
  <si>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</si>
  <si>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</si>
  <si>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</si>
  <si>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</si>
  <si>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</si>
  <si>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</si>
  <si>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</si>
  <si>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</si>
  <si>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</si>
  <si>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</si>
  <si>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</si>
  <si>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</si>
  <si>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</si>
  <si>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</si>
  <si>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</si>
  <si>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</si>
  <si>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</si>
  <si>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</si>
  <si>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</si>
  <si>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</si>
  <si>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</si>
  <si>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</si>
  <si>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</si>
  <si>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</si>
  <si>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</si>
  <si>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</si>
  <si>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</si>
  <si>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</si>
  <si>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</si>
  <si>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</si>
  <si>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</si>
  <si>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</si>
  <si>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</si>
  <si>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</si>
  <si>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</si>
  <si>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</si>
  <si>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</si>
  <si>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</si>
  <si>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</si>
  <si>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</si>
  <si>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</si>
  <si>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</si>
  <si>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</si>
  <si>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</si>
  <si>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</si>
  <si>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</si>
  <si>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</si>
  <si>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</si>
  <si>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</si>
  <si>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</si>
  <si>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</si>
  <si>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</si>
  <si>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</si>
  <si>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</si>
  <si>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</si>
  <si>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</si>
  <si>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</si>
  <si>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</si>
  <si>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</si>
  <si>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</si>
  <si>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</si>
  <si>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</si>
  <si>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</si>
  <si>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</si>
  <si>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</si>
  <si>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</si>
  <si>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</si>
  <si>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</si>
  <si>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</si>
  <si>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</si>
  <si>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</si>
  <si>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</si>
  <si>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</si>
  <si>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</si>
  <si>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</si>
  <si>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</si>
  <si>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</si>
  <si>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</si>
  <si>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</si>
  <si>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</si>
  <si>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</si>
  <si>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</si>
  <si>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</si>
  <si>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</si>
  <si>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</si>
  <si>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</si>
  <si>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</si>
  <si>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</si>
  <si>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</si>
  <si>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</si>
  <si>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</si>
  <si>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</si>
  <si>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</si>
  <si>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</si>
  <si>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</si>
  <si>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</si>
  <si>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</si>
  <si>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</si>
  <si>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</si>
  <si>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</si>
  <si>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</si>
  <si>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</si>
  <si>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</si>
  <si>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</si>
  <si>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</si>
  <si>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</si>
  <si>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</si>
  <si>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</si>
  <si>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</si>
  <si>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</si>
  <si>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</si>
  <si>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</si>
  <si>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</si>
  <si>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</si>
  <si>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</si>
  <si>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</si>
  <si>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</si>
  <si>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</si>
  <si>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</si>
  <si>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</si>
  <si>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</si>
  <si>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</si>
  <si>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</si>
  <si>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</si>
  <si>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</si>
  <si>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</si>
  <si>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</si>
  <si>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</si>
  <si>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</si>
  <si>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</si>
  <si>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</si>
  <si>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</si>
  <si>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</si>
  <si>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</si>
  <si>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</si>
  <si>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</si>
  <si>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</si>
  <si>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</si>
  <si>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</si>
  <si>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</si>
  <si>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</si>
  <si>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</si>
  <si>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</si>
  <si>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</si>
  <si>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</si>
  <si>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</si>
  <si>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</si>
  <si>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</si>
  <si>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</si>
  <si>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</si>
  <si>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</si>
  <si>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</si>
  <si>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</si>
  <si>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</si>
  <si>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</si>
  <si>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</si>
  <si>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</si>
  <si>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</si>
  <si>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</si>
  <si>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</si>
  <si>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</si>
  <si>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</si>
  <si>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</si>
  <si>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</si>
  <si>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</si>
  <si>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</si>
  <si>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</si>
  <si>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</si>
  <si>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</si>
  <si>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</si>
  <si>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</si>
  <si>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</si>
  <si>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</si>
  <si>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</si>
  <si>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</si>
  <si>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</si>
  <si>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</si>
  <si>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</si>
  <si>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</si>
  <si>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</si>
  <si>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</si>
  <si>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</si>
  <si>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</si>
  <si>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</si>
  <si>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</si>
  <si>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</si>
  <si>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</si>
  <si>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</si>
  <si>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</si>
  <si>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</si>
  <si>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</si>
  <si>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</si>
  <si>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</si>
  <si>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</si>
  <si>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</si>
  <si>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</si>
  <si>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</si>
  <si>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</si>
  <si>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</si>
  <si>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</si>
  <si>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</si>
  <si>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</si>
  <si>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</si>
  <si>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</si>
  <si>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</si>
  <si>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</si>
  <si>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</si>
  <si>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</si>
  <si>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</si>
  <si>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</si>
  <si>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</si>
  <si>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</si>
  <si>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</si>
  <si>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</si>
  <si>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</si>
  <si>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</si>
  <si>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</si>
  <si>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</si>
  <si>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</si>
  <si>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</si>
  <si>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</si>
  <si>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</si>
  <si>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</si>
  <si>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</si>
  <si>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</si>
  <si>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</si>
  <si>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</si>
  <si>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</si>
  <si>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</si>
  <si>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</si>
  <si>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</si>
  <si>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</si>
  <si>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</si>
  <si>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</si>
  <si>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</si>
  <si>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</si>
  <si>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</si>
  <si>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</si>
  <si>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</si>
  <si>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</si>
  <si>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</si>
  <si>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</si>
  <si>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</si>
  <si>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</si>
  <si>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</si>
  <si>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</si>
  <si>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</si>
  <si>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</si>
  <si>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</si>
  <si>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</si>
  <si>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</si>
  <si>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</si>
  <si>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</si>
  <si>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</si>
  <si>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</si>
  <si>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</si>
  <si>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</si>
  <si>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</si>
  <si>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</si>
  <si>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</si>
  <si>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</si>
  <si>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</si>
  <si>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</si>
  <si>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</si>
  <si>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</si>
  <si>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</si>
  <si>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</si>
  <si>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</si>
  <si>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</si>
  <si>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</si>
  <si>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</si>
  <si>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</si>
  <si>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</si>
  <si>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</si>
  <si>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</si>
  <si>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</si>
  <si>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</si>
  <si>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</si>
  <si>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</si>
  <si>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</si>
  <si>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</si>
  <si>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</si>
  <si>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</si>
  <si>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</si>
  <si>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</si>
  <si>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</si>
  <si>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</si>
  <si>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</si>
  <si>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</si>
  <si>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</si>
  <si>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</si>
  <si>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</si>
  <si>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</si>
  <si>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</si>
  <si>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</si>
  <si>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</si>
  <si>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</si>
  <si>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</si>
  <si>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</si>
  <si>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</si>
  <si>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</si>
  <si>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</si>
  <si>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</si>
  <si>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</si>
  <si>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</si>
  <si>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</si>
  <si>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</si>
  <si>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</si>
  <si>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</si>
  <si>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</si>
  <si>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</si>
  <si>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</si>
  <si>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</si>
  <si>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</si>
  <si>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</si>
  <si>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</si>
  <si>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</si>
  <si>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</si>
  <si>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</si>
  <si>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</si>
  <si>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</si>
  <si>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</si>
  <si>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</si>
  <si>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</si>
  <si>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</si>
  <si>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</si>
  <si>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</si>
  <si>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</si>
  <si>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</si>
  <si>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</si>
  <si>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</si>
  <si>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</si>
  <si>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</si>
  <si>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</si>
  <si>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</si>
  <si>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</si>
  <si>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</si>
  <si>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</si>
  <si>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</si>
  <si>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</si>
  <si>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</si>
  <si>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</si>
  <si>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</si>
  <si>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</si>
  <si>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</si>
  <si>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</si>
  <si>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</si>
  <si>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</si>
  <si>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</si>
  <si>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</si>
  <si>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</si>
  <si>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</si>
  <si>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</si>
  <si>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</si>
  <si>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</si>
  <si>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</si>
  <si>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</si>
  <si>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</si>
  <si>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</si>
  <si>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</si>
  <si>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</si>
  <si>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</si>
  <si>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</si>
  <si>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</si>
  <si>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</si>
  <si>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</si>
  <si>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</si>
  <si>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</si>
  <si>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</si>
  <si>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</si>
  <si>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</si>
  <si>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</si>
  <si>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</si>
  <si>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</si>
  <si>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</si>
  <si>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</si>
  <si>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</si>
  <si>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</si>
  <si>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</si>
  <si>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</si>
  <si>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</si>
  <si>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</si>
  <si>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</si>
  <si>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</si>
  <si>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</si>
  <si>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</si>
  <si>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</si>
  <si>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</si>
  <si>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</si>
  <si>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</si>
  <si>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</si>
  <si>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</si>
  <si>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</si>
  <si>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</si>
  <si>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</si>
  <si>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</si>
  <si>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</si>
  <si>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</si>
  <si>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</si>
  <si>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</si>
  <si>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</si>
  <si>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</si>
  <si>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</si>
  <si>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</si>
  <si>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</si>
  <si>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</si>
  <si>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</si>
  <si>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</si>
  <si>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</si>
  <si>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</si>
  <si>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</si>
  <si>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</si>
  <si>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</si>
  <si>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</si>
  <si>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</si>
  <si>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</si>
  <si>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</si>
  <si>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</si>
  <si>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</si>
  <si>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</si>
  <si>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</si>
  <si>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</si>
  <si>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</si>
  <si>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</si>
  <si>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</si>
  <si>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</si>
  <si>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</si>
  <si>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</si>
  <si>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</si>
  <si>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</si>
  <si>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</si>
  <si>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</si>
  <si>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</si>
  <si>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</si>
  <si>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</si>
  <si>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</si>
  <si>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</si>
  <si>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</si>
  <si>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</si>
  <si>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</si>
  <si>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</si>
  <si>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</si>
  <si>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</si>
  <si>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</si>
  <si>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</si>
  <si>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</si>
  <si>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</si>
  <si>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</si>
  <si>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</si>
  <si>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</si>
  <si>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</si>
  <si>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</si>
  <si>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</si>
  <si>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</si>
  <si>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</si>
  <si>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</si>
  <si>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</si>
  <si>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</si>
  <si>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</si>
  <si>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</si>
  <si>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</si>
  <si>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</si>
  <si>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</si>
  <si>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</si>
  <si>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</si>
  <si>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</si>
  <si>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</si>
  <si>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</si>
  <si>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</si>
  <si>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</si>
  <si>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</si>
  <si>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</si>
  <si>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</si>
  <si>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</si>
  <si>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</si>
  <si>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</si>
  <si>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</si>
  <si>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</si>
  <si>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</si>
  <si>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</si>
  <si>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</si>
  <si>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</si>
  <si>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</si>
  <si>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</si>
  <si>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</si>
  <si>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</si>
  <si>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</si>
  <si>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</si>
  <si>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</si>
  <si>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</si>
  <si>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</si>
  <si>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</si>
  <si>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</si>
  <si>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</si>
  <si>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</si>
  <si>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</si>
  <si>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</si>
  <si>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</si>
  <si>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</si>
  <si>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</si>
  <si>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</si>
  <si>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</si>
  <si>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</si>
  <si>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</si>
  <si>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</si>
  <si>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</si>
  <si>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</si>
  <si>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</si>
  <si>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</si>
  <si>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</si>
  <si>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</si>
  <si>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</si>
  <si>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</si>
  <si>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</si>
  <si>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</si>
  <si>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</si>
  <si>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</si>
  <si>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</si>
  <si>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</si>
  <si>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</si>
  <si>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</si>
  <si>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</si>
  <si>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</si>
  <si>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</si>
  <si>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</si>
  <si>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</si>
  <si>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</si>
  <si>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</si>
  <si>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</si>
  <si>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</si>
  <si>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</si>
  <si>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</si>
  <si>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</si>
  <si>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</si>
  <si>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</si>
  <si>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</si>
  <si>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</si>
  <si>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</si>
  <si>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</si>
  <si>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</si>
  <si>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</si>
  <si>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</si>
  <si>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</si>
  <si>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</si>
  <si>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</si>
  <si>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</si>
  <si>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</si>
  <si>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</si>
  <si>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</si>
  <si>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</si>
  <si>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</si>
  <si>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</si>
  <si>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</si>
  <si>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</si>
  <si>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</si>
  <si>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</si>
  <si>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</si>
  <si>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</si>
  <si>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</si>
  <si>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</si>
  <si>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</si>
  <si>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</si>
  <si>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</si>
  <si>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</si>
  <si>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</si>
  <si>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</si>
  <si>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</si>
  <si>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</si>
  <si>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</si>
  <si>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</si>
  <si>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</si>
  <si>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</si>
  <si>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</si>
  <si>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</si>
  <si>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</si>
  <si>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</si>
  <si>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</si>
  <si>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</si>
  <si>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</si>
  <si>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</si>
  <si>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</si>
  <si>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</si>
  <si>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</si>
  <si>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</si>
  <si>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</si>
  <si>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</si>
  <si>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</si>
  <si>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</si>
  <si>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</si>
  <si>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</si>
  <si>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</si>
  <si>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</si>
  <si>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</si>
  <si>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</si>
  <si>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</si>
  <si>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</si>
  <si>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</si>
  <si>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</si>
  <si>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</si>
  <si>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</si>
  <si>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</si>
  <si>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</si>
  <si>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</si>
  <si>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</si>
  <si>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</si>
  <si>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</si>
  <si>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</si>
  <si>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</si>
  <si>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</si>
  <si>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</si>
  <si>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</si>
  <si>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</si>
  <si>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</si>
  <si>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</si>
  <si>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</si>
  <si>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</si>
  <si>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</si>
  <si>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</si>
  <si>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</si>
  <si>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</si>
  <si>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</si>
  <si>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</si>
  <si>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</si>
  <si>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</si>
  <si>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</si>
  <si>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</si>
  <si>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</si>
  <si>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</si>
  <si>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</si>
  <si>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</si>
  <si>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</si>
  <si>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</si>
  <si>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</si>
  <si>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</si>
  <si>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</si>
  <si>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</si>
  <si>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</si>
  <si>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</si>
  <si>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</si>
  <si>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</si>
  <si>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</si>
  <si>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</si>
  <si>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</si>
  <si>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</si>
  <si>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</si>
  <si>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</si>
  <si>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</si>
  <si>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</si>
  <si>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</si>
  <si>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</si>
  <si>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</si>
  <si>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</si>
  <si>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</si>
  <si>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</si>
  <si>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</si>
  <si>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</si>
  <si>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</si>
  <si>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</si>
  <si>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</si>
  <si>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</si>
  <si>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</si>
  <si>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</si>
  <si>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</si>
  <si>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</si>
  <si>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</si>
  <si>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</si>
  <si>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</si>
  <si>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</si>
  <si>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</si>
  <si>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</si>
  <si>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</si>
  <si>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</si>
  <si>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</si>
  <si>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</si>
  <si>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</si>
  <si>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</si>
  <si>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</si>
  <si>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</si>
  <si>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</si>
  <si>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</si>
  <si>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</si>
  <si>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</si>
  <si>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</si>
  <si>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</si>
  <si>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</si>
  <si>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</si>
  <si>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</si>
  <si>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</si>
  <si>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</si>
  <si>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</si>
  <si>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</si>
  <si>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</si>
  <si>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</si>
  <si>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</si>
  <si>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</si>
  <si>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</si>
  <si>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</si>
  <si>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</si>
  <si>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</si>
  <si>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</si>
  <si>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</si>
  <si>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</si>
  <si>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</si>
  <si>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</si>
  <si>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</si>
  <si>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</si>
  <si>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</si>
  <si>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</si>
  <si>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</si>
  <si>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</si>
  <si>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</si>
  <si>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</si>
  <si>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</si>
  <si>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</si>
  <si>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</si>
  <si>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</si>
  <si>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</si>
  <si>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</si>
  <si>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</si>
  <si>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</si>
  <si>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</si>
  <si>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</si>
  <si>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</si>
  <si>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</si>
  <si>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</si>
  <si>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</si>
  <si>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</si>
  <si>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</si>
  <si>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</si>
  <si>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</si>
  <si>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</si>
  <si>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</si>
  <si>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</si>
  <si>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</si>
  <si>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</si>
  <si>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</si>
  <si>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</si>
  <si>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</si>
  <si>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</si>
  <si>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</si>
  <si>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</si>
  <si>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</si>
  <si>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</si>
  <si>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</si>
  <si>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</si>
  <si>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</si>
  <si>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</si>
  <si>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</si>
  <si>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</si>
  <si>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</si>
  <si>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</si>
  <si>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</si>
  <si>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</si>
  <si>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</si>
  <si>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</si>
  <si>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</si>
  <si>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</si>
  <si>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</si>
  <si>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</si>
  <si>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</si>
  <si>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</si>
  <si>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</si>
  <si>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</si>
  <si>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</si>
  <si>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</si>
  <si>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</si>
  <si>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</si>
  <si>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</si>
  <si>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</si>
  <si>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</si>
  <si>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</si>
  <si>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</si>
  <si>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</si>
  <si>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</si>
  <si>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</si>
  <si>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</si>
  <si>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</si>
  <si>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</si>
  <si>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</si>
  <si>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</si>
  <si>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</si>
  <si>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</si>
  <si>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</si>
  <si>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</si>
  <si>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</si>
  <si>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</si>
  <si>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</si>
  <si>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</si>
  <si>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</si>
  <si>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</si>
  <si>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</si>
  <si>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</si>
  <si>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</si>
  <si>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</si>
  <si>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</si>
  <si>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</si>
  <si>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</si>
  <si>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</si>
  <si>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</si>
  <si>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</si>
  <si>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</si>
  <si>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</si>
  <si>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</si>
  <si>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</si>
  <si>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</si>
  <si>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</si>
  <si>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</si>
  <si>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</si>
  <si>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</si>
  <si>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</si>
  <si>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</si>
  <si>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</si>
  <si>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</si>
  <si>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</si>
  <si>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</si>
  <si>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</si>
  <si>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</si>
  <si>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</si>
  <si>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</si>
  <si>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</si>
  <si>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</si>
  <si>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</si>
  <si>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</si>
  <si>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</si>
  <si>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</si>
  <si>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</si>
  <si>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</si>
  <si>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</si>
  <si>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</si>
  <si>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</si>
  <si>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</si>
  <si>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</si>
  <si>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</si>
  <si>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</si>
  <si>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</si>
  <si>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</si>
  <si>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</si>
  <si>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</si>
  <si>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</si>
  <si>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</si>
  <si>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</si>
  <si>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</si>
  <si>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</si>
  <si>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</si>
  <si>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</si>
  <si>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</si>
  <si>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</si>
  <si>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</si>
  <si>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</si>
  <si>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</si>
  <si>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</si>
  <si>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</si>
  <si>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</si>
  <si>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</si>
  <si>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</si>
  <si>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</si>
  <si>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</si>
  <si>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</si>
  <si>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</si>
  <si>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</si>
  <si>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</si>
  <si>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</si>
  <si>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</si>
  <si>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</si>
  <si>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</si>
  <si>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</si>
  <si>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</si>
  <si>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</si>
  <si>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</si>
  <si>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</si>
  <si>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</si>
  <si>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</si>
  <si>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</si>
  <si>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</si>
  <si>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</si>
  <si>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</si>
  <si>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</si>
  <si>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</si>
  <si>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</si>
  <si>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</si>
  <si>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</si>
  <si>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</si>
  <si>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</si>
  <si>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</si>
  <si>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</si>
  <si>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</si>
  <si>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</si>
  <si>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</si>
  <si>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</si>
  <si>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</si>
  <si>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</si>
  <si>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</si>
  <si>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</si>
  <si>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</si>
  <si>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</si>
  <si>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</si>
  <si>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</si>
  <si>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</si>
  <si>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</si>
  <si>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</si>
  <si>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</si>
  <si>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</si>
  <si>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</si>
  <si>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</si>
  <si>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</si>
  <si>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</si>
  <si>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</si>
  <si>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</si>
  <si>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</si>
  <si>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</si>
  <si>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</si>
  <si>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</si>
  <si>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</si>
  <si>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</si>
  <si>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</si>
  <si>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</si>
  <si>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</si>
  <si>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</si>
  <si>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</si>
  <si>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</si>
  <si>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</si>
  <si>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</si>
  <si>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</si>
  <si>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</si>
  <si>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</si>
  <si>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</si>
  <si>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</si>
  <si>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</si>
  <si>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</si>
  <si>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</si>
  <si>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</si>
  <si>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</si>
  <si>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</si>
  <si>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</si>
  <si>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</si>
  <si>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</si>
  <si>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</si>
  <si>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</si>
  <si>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</si>
  <si>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</si>
  <si>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</si>
  <si>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</si>
  <si>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</si>
  <si>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</si>
  <si>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</si>
  <si>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</si>
  <si>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</si>
  <si>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</si>
  <si>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</si>
  <si>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</si>
  <si>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</si>
  <si>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</si>
  <si>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</si>
  <si>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</si>
  <si>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</si>
  <si>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</si>
  <si>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</si>
  <si>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</si>
  <si>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Scenario</t>
  </si>
  <si>
    <t>Revenue (M)</t>
  </si>
  <si>
    <t>Cost (M)</t>
  </si>
  <si>
    <t>Profit (M)</t>
  </si>
  <si>
    <t>Baseline</t>
  </si>
  <si>
    <t>Optimistic</t>
  </si>
  <si>
    <t>Describe how you would use Excel to run a scenario analysis for a portfolio under 3 economic outlooks—baseline, optimistic, and pessimistic.</t>
  </si>
  <si>
    <t>Pessimistic</t>
  </si>
  <si>
    <t>In this scenario analysis, I modeled three economic outlooks—Baseline, Optimistic, and Pessimistic—to understand potential profit swings.</t>
  </si>
  <si>
    <t xml:space="preserve">I calculated profits by subtracting projected costs from revenue and visualized these using a bar chart. </t>
  </si>
  <si>
    <t xml:space="preserve">The Optimistic case shows the highest profit at $33M, driven by increased revenue and relatively moderate costs. </t>
  </si>
  <si>
    <t>This model supports strategic planning by helping stakeholders visualize financial exposure and prepare action plans across economic conditions.</t>
  </si>
  <si>
    <t>Facility</t>
  </si>
  <si>
    <t>Maintenance Cost (k)</t>
  </si>
  <si>
    <t>Lease Cost (k)</t>
  </si>
  <si>
    <t>Varince between M &amp; L Costs</t>
  </si>
  <si>
    <t>Regions with and without Inefficencies</t>
  </si>
  <si>
    <t>Goal</t>
  </si>
  <si>
    <t>Facility_1</t>
  </si>
  <si>
    <t>Facility_2</t>
  </si>
  <si>
    <t>Inefficent</t>
  </si>
  <si>
    <t>Facility_3</t>
  </si>
  <si>
    <t>Facility_4</t>
  </si>
  <si>
    <t>Facility_5</t>
  </si>
  <si>
    <t>We want to cut costs across our national property management portfolio.</t>
  </si>
  <si>
    <t>Facility_6</t>
  </si>
  <si>
    <t>What kind of Excel model would you build to identify high-cost regions, inefficiencies, or opportunities for renegotiation?</t>
  </si>
  <si>
    <t>Facility_7</t>
  </si>
  <si>
    <t>Facility_8</t>
  </si>
  <si>
    <t>Facility_9</t>
  </si>
  <si>
    <t>Facility_10</t>
  </si>
  <si>
    <t>Facility_11</t>
  </si>
  <si>
    <t xml:space="preserve">In this cost optimization analysis, I examined maintenance and lease costs across 40 facilities segmented by region. </t>
  </si>
  <si>
    <t>Facility_12</t>
  </si>
  <si>
    <t xml:space="preserve">Using a calculated variance between lease and maintenance cost, I flagged high-cost regions and inefficiencies. </t>
  </si>
  <si>
    <t>Facility_13</t>
  </si>
  <si>
    <t xml:space="preserve">Facilities with significantly higher lease costs compared to maintenance were marked as "Inefficient," highlighting opportunities for renegotiation or consolidation. </t>
  </si>
  <si>
    <t>Facility_14</t>
  </si>
  <si>
    <t>Out of 40 properties, several—especially in the South and West—stood out as potentially over-leveraged based on their cost profiles.</t>
  </si>
  <si>
    <t>Facility_15</t>
  </si>
  <si>
    <t>After analyzing cost drivers across our national property portfolio, I identified multiple facilities where lease costs disproportionately outweigh maintenance expenses.</t>
  </si>
  <si>
    <t>Facility_16</t>
  </si>
  <si>
    <t>These outliers, flagged as 'Inefficient,' present key opportunities for cost-saving through renegotiation or space optimization.</t>
  </si>
  <si>
    <t>Facility_17</t>
  </si>
  <si>
    <t>Moving forward, I recommend developing a dynamic dashboard to monitor cost trends monthly, applying conditional formatting for immediate flagging, and integrating lease benchmarking to guide future real estate decisions.</t>
  </si>
  <si>
    <t>Facility_18</t>
  </si>
  <si>
    <t>Facility_19</t>
  </si>
  <si>
    <t>Facility_20</t>
  </si>
  <si>
    <t>Facility_21</t>
  </si>
  <si>
    <t>Facility_22</t>
  </si>
  <si>
    <t>Facility_23</t>
  </si>
  <si>
    <t>Facility_24</t>
  </si>
  <si>
    <t>Facility_25</t>
  </si>
  <si>
    <t>Facility_26</t>
  </si>
  <si>
    <t>Facility_27</t>
  </si>
  <si>
    <t>Facility_28</t>
  </si>
  <si>
    <t>Facility_29</t>
  </si>
  <si>
    <t>Facility_30</t>
  </si>
  <si>
    <t>Facility_31</t>
  </si>
  <si>
    <t>Facility_32</t>
  </si>
  <si>
    <t>Facility_33</t>
  </si>
  <si>
    <t>Facility_34</t>
  </si>
  <si>
    <t>Facility_35</t>
  </si>
  <si>
    <t>Facility_36</t>
  </si>
  <si>
    <t>Facility_37</t>
  </si>
  <si>
    <t>Facility_38</t>
  </si>
  <si>
    <t>Facility_39</t>
  </si>
  <si>
    <t>Facility_40</t>
  </si>
  <si>
    <t>Facility_41</t>
  </si>
  <si>
    <t>Facility_42</t>
  </si>
  <si>
    <t>Facility_43</t>
  </si>
  <si>
    <t>Facility_44</t>
  </si>
  <si>
    <t>Facility_45</t>
  </si>
  <si>
    <t>Facility_46</t>
  </si>
  <si>
    <t>Facility_47</t>
  </si>
  <si>
    <t>Facility_48</t>
  </si>
  <si>
    <t>Facility_49</t>
  </si>
  <si>
    <t>Facility_50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</si>
</sst>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\ "/>
    <numFmt numFmtId="165" formatCode="\$#,##0.00_);[Red]\(\$#,##0.00\)"/>
    <numFmt numFmtId="166" formatCode="0.0"/>
  </numFmts>
  <fonts count="11">
    <font>
      <sz val="11.0"/>
      <color theme="1"/>
      <name val="SimSun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3.0"/>
      <color theme="1"/>
      <name val="SimSun"/>
      <scheme val="minor"/>
    </font>
    <font>
      <sz val="11.0"/>
      <color theme="0"/>
      <name val="SimSun"/>
    </font>
    <font>
      <sz val="11.0"/>
      <color theme="0"/>
      <name val="Calibri"/>
    </font>
    <font>
      <color theme="1"/>
      <name val="SimSun"/>
      <scheme val="minor"/>
    </font>
    <font>
      <b/>
      <sz val="11.0"/>
      <color theme="1"/>
      <name val="Calibri"/>
    </font>
    <font>
      <b/>
      <sz val="13.0"/>
      <color theme="1"/>
      <name val="Calibri"/>
    </font>
    <font>
      <sz val="11.0"/>
      <color theme="1"/>
      <name val="SimSun"/>
    </font>
    <font>
      <b/>
      <sz val="13.0"/>
      <color theme="1"/>
      <name val="SimSun"/>
    </font>
  </fonts>
  <fills count="5">
    <fill>
      <patternFill patternType="none"/>
    </fill>
    <fill>
      <patternFill patternType="lightGray"/>
    </fill>
    <fill>
      <patternFill patternType="solid">
        <fgColor rgb="FF003F2D"/>
        <bgColor rgb="FF003F2D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2" fillId="2" fontId="4" numFmtId="0" xfId="0" applyBorder="1" applyFont="1"/>
    <xf borderId="2" fillId="3" fontId="5" numFmtId="0" xfId="0" applyBorder="1" applyFont="1"/>
    <xf borderId="0" fillId="0" fontId="4" numFmtId="0" xfId="0" applyFont="1"/>
    <xf borderId="0" fillId="0" fontId="6" numFmtId="0" xfId="0" applyFont="1"/>
    <xf borderId="0" fillId="0" fontId="7" numFmtId="0" xfId="0" applyFont="1"/>
    <xf borderId="0" fillId="0" fontId="2" numFmtId="0" xfId="0" applyAlignment="1" applyFont="1">
      <alignment horizontal="left"/>
    </xf>
    <xf borderId="0" fillId="3" fontId="2" numFmtId="0" xfId="0" applyFont="1"/>
    <xf borderId="0" fillId="3" fontId="7" numFmtId="0" xfId="0" applyFont="1"/>
    <xf borderId="0" fillId="0" fontId="2" numFmtId="164" xfId="0" applyFont="1" applyNumberFormat="1"/>
    <xf borderId="0" fillId="3" fontId="8" numFmtId="0" xfId="0" applyAlignment="1" applyFont="1">
      <alignment readingOrder="0"/>
    </xf>
    <xf borderId="3" fillId="2" fontId="1" numFmtId="10" xfId="0" applyAlignment="1" applyBorder="1" applyFont="1" applyNumberFormat="1">
      <alignment horizontal="center" vertical="top"/>
    </xf>
    <xf borderId="0" fillId="4" fontId="3" numFmtId="0" xfId="0" applyAlignment="1" applyFill="1" applyFont="1">
      <alignment readingOrder="0"/>
    </xf>
    <xf borderId="1" fillId="2" fontId="1" numFmtId="165" xfId="0" applyAlignment="1" applyBorder="1" applyFont="1" applyNumberFormat="1">
      <alignment horizontal="center" vertical="top"/>
    </xf>
    <xf borderId="2" fillId="2" fontId="5" numFmtId="0" xfId="0" applyBorder="1" applyFont="1"/>
    <xf borderId="0" fillId="0" fontId="2" numFmtId="165" xfId="0" applyFont="1" applyNumberFormat="1"/>
    <xf borderId="0" fillId="0" fontId="2" numFmtId="166" xfId="0" applyFont="1" applyNumberFormat="1"/>
    <xf borderId="0" fillId="0" fontId="2" numFmtId="40" xfId="0" applyFont="1" applyNumberFormat="1"/>
    <xf borderId="0" fillId="0" fontId="2" numFmtId="0" xfId="0" applyAlignment="1" applyFont="1">
      <alignment readingOrder="0"/>
    </xf>
    <xf borderId="2" fillId="2" fontId="5" numFmtId="0" xfId="0" applyAlignment="1" applyBorder="1" applyFont="1">
      <alignment horizontal="left"/>
    </xf>
    <xf borderId="0" fillId="0" fontId="6" numFmtId="165" xfId="0" applyFont="1" applyNumberFormat="1"/>
    <xf borderId="0" fillId="0" fontId="6" numFmtId="166" xfId="0" applyFont="1" applyNumberFormat="1"/>
    <xf borderId="0" fillId="0" fontId="6" numFmtId="40" xfId="0" applyFont="1" applyNumberFormat="1"/>
    <xf borderId="2" fillId="0" fontId="5" numFmtId="0" xfId="0" applyBorder="1" applyFont="1"/>
    <xf borderId="2" fillId="0" fontId="5" numFmtId="165" xfId="0" applyBorder="1" applyFont="1" applyNumberFormat="1"/>
    <xf borderId="2" fillId="0" fontId="5" numFmtId="166" xfId="0" applyBorder="1" applyFont="1" applyNumberFormat="1"/>
    <xf borderId="2" fillId="0" fontId="5" numFmtId="40" xfId="0" applyBorder="1" applyFont="1" applyNumberFormat="1"/>
    <xf borderId="2" fillId="2" fontId="9" numFmtId="0" xfId="0" applyBorder="1" applyFont="1"/>
    <xf borderId="3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0" fillId="0" fontId="8" numFmtId="0" xfId="0" applyAlignment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Seasonality Trends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cmpd="sng">
                  <a:solidFill>
                    <a:schemeClr val="accent1"/>
                  </a:solidFill>
                </a:ln>
              </c:spPr>
            </c:marker>
          </c:dPt>
          <c:cat>
            <c:strRef>
              <c:f>Seasonality_Trends!$A$2:$A$25</c:f>
            </c:strRef>
          </c:cat>
          <c:val>
            <c:numRef>
              <c:f>Seasonality_Trends!$B$2:$B$25</c:f>
              <c:numCache/>
            </c:numRef>
          </c:val>
          <c:smooth val="0"/>
        </c:ser>
        <c:axId val="1566040585"/>
        <c:axId val="602008272"/>
      </c:lineChart>
      <c:catAx>
        <c:axId val="1566040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02008272"/>
      </c:catAx>
      <c:valAx>
        <c:axId val="602008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604058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YoY Growth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2022 Revenue</c:v>
          </c:tx>
          <c:spPr>
            <a:solidFill>
              <a:srgbClr val="003F2D"/>
            </a:solidFill>
            <a:ln cmpd="sng">
              <a:solidFill>
                <a:srgbClr val="000000"/>
              </a:solidFill>
            </a:ln>
          </c:spPr>
          <c:cat>
            <c:strRef>
              <c:f>YoY_Growth!$A$2:$A$4</c:f>
            </c:strRef>
          </c:cat>
          <c:val>
            <c:numRef>
              <c:f>YoY_Growth!$B$2:$B$4</c:f>
              <c:numCache/>
            </c:numRef>
          </c:val>
        </c:ser>
        <c:ser>
          <c:idx val="1"/>
          <c:order val="1"/>
          <c:tx>
            <c:v>2023 Revenue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YoY_Growth!$A$2:$A$4</c:f>
            </c:strRef>
          </c:cat>
          <c:val>
            <c:numRef>
              <c:f>YoY_Growth!$C$2:$C$4</c:f>
              <c:numCache/>
            </c:numRef>
          </c:val>
        </c:ser>
        <c:axId val="928709274"/>
        <c:axId val="1032479305"/>
      </c:barChart>
      <c:catAx>
        <c:axId val="928709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2479305"/>
      </c:catAx>
      <c:valAx>
        <c:axId val="1032479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2870927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Profit by Scenario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Profit (M)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3F2D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03F2D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003F2D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Scenario_Analysis!$A$2:$A$4</c:f>
            </c:strRef>
          </c:cat>
          <c:val>
            <c:numRef>
              <c:f>Scenario_Analysis!$D$2:$D$4</c:f>
              <c:numCache/>
            </c:numRef>
          </c:val>
        </c:ser>
        <c:axId val="158515674"/>
        <c:axId val="1394038772"/>
      </c:barChart>
      <c:catAx>
        <c:axId val="1585156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4038772"/>
      </c:catAx>
      <c:valAx>
        <c:axId val="1394038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515674"/>
      </c:valAx>
    </c:plotArea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4</xdr:row>
      <xdr:rowOff>76200</xdr:rowOff>
    </xdr:from>
    <xdr:ext cx="5715000" cy="3095625"/>
    <xdr:graphicFrame>
      <xdr:nvGraphicFramePr>
        <xdr:cNvPr id="165821352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10</xdr:row>
      <xdr:rowOff>66675</xdr:rowOff>
    </xdr:from>
    <xdr:ext cx="3829050" cy="1866900"/>
    <xdr:graphicFrame>
      <xdr:nvGraphicFramePr>
        <xdr:cNvPr id="185943109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9</xdr:row>
      <xdr:rowOff>57150</xdr:rowOff>
    </xdr:from>
    <xdr:ext cx="4953000" cy="2647950"/>
    <xdr:graphicFrame>
      <xdr:nvGraphicFramePr>
        <xdr:cNvPr id="454124847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1" sheet="Dashboard_Data"/>
  </cacheSource>
  <cacheFields>
    <cacheField name="Market" numFmtId="0">
      <sharedItems>
        <s v="West"/>
        <s v="South"/>
        <s v="East"/>
        <s v="North"/>
      </sharedItems>
    </cacheField>
    <cacheField name="Business Unit" numFmtId="0">
      <sharedItems>
        <s v="Unit A"/>
        <s v="Unit B"/>
        <s v="Unit C"/>
      </sharedItems>
    </cacheField>
    <cacheField name="Revenue" numFmtId="0">
      <sharedItems containsSemiMixedTypes="0" containsString="0" containsNumber="1">
        <n v="143.0732605136307"/>
        <n v="61.87834533054199"/>
        <n v="121.0311615067832"/>
        <n v="137.5794847733161"/>
        <n v="71.56067004997342"/>
        <n v="103.5408443997085"/>
        <n v="155.2160850681345"/>
        <n v="70.47768842883727"/>
        <n v="107.4227352758861"/>
        <n v="169.8680356195443"/>
        <n v="184.7575783861814"/>
        <n v="53.36485989075386"/>
        <n v="89.81829809975578"/>
        <n v="108.3144135825787"/>
        <n v="76.33921898784666"/>
        <n v="160.3650885277935"/>
        <n v="112.3286974780707"/>
        <n v="195.0638947628263"/>
        <n v="87.97695642959607"/>
        <n v="172.3531032060866"/>
        <n v="185.1582080192948"/>
        <n v="131.5590566009787"/>
        <n v="157.416230066386"/>
        <n v="194.665755108903"/>
        <n v="190.6001014275193"/>
        <n v="81.08914891915799"/>
        <n v="140.8603111773827"/>
        <n v="86.92861923651606"/>
        <n v="195.7708002018491"/>
        <n v="139.305572165708"/>
        <n v="50.1228492935136"/>
        <n v="56.46749961740325"/>
        <n v="187.6076875930752"/>
        <n v="122.4280504327247"/>
        <n v="115.3109526097704"/>
        <n v="98.6792005824493"/>
        <n v="142.3922033309947"/>
        <n v="188.0137934815781"/>
        <n v="174.8488672808023"/>
        <n v="161.7706940099839"/>
        <n v="84.00523729864824"/>
        <n v="139.845392964874"/>
        <n v="135.4581398856741"/>
        <n v="72.71720372457104"/>
        <n v="50.66363267835742"/>
        <n v="148.7119638233756"/>
        <n v="77.90617099897702"/>
        <n v="144.9337786623577"/>
        <n v="54.36218759509399"/>
        <n v="160.3155432659218"/>
        <n v="135.8359093224335"/>
        <n v="159.879000659985"/>
        <n v="197.614605945627"/>
        <n v="54.4593570404993"/>
        <n v="171.8972133923408"/>
        <n v="139.6421399528185"/>
        <n v="51.66278148506131"/>
        <n v="103.2525442957198"/>
        <n v="58.38065425176889"/>
        <n v="86.70494023274932"/>
        <n v="169.1123696597289"/>
        <n v="165.7571393053302"/>
        <n v="67.5750775762326"/>
        <n v="77.10735802229877"/>
        <n v="151.1431902544779"/>
        <n v="185.2781528679841"/>
        <n v="136.1701088134507"/>
        <n v="172.9535291734001"/>
        <n v="126.3746032151692"/>
        <n v="70.93514722872453"/>
        <n v="102.1669932625433"/>
        <n v="149.9403291956618"/>
        <n v="105.0335621152385"/>
        <n v="120.7093771042221"/>
        <n v="50.48691018166483"/>
        <n v="71.43722018432875"/>
        <n v="157.339876174548"/>
        <n v="100.5601274885336"/>
        <n v="164.0654188595483"/>
        <n v="73.90968713118492"/>
        <n v="168.5104259871479"/>
        <n v="56.4220227103946"/>
        <n v="181.7178979073237"/>
        <n v="52.90482986619958"/>
        <n v="184.6384655450694"/>
        <n v="52.9451066364055"/>
        <n v="184.5197945920413"/>
        <n v="185.938552546937"/>
        <n v="160.7985988515558"/>
        <n v="183.1721161344382"/>
        <n v="187.8265672416209"/>
        <n v="141.6749715069536"/>
        <n v="178.6928514849554"/>
        <n v="65.51357853560069"/>
        <n v="106.9814678636351"/>
        <n v="118.8938535329521"/>
        <n v="132.1118503489838"/>
        <n v="126.3067481083937"/>
        <n v="128.2594967560149"/>
        <n v="60.85818488588541"/>
      </sharedItems>
    </cacheField>
    <cacheField name="Quarter" numFmtId="0">
      <sharedItems>
        <s v="Q2"/>
        <s v="Q4"/>
        <s v="Q3"/>
        <s v="Q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01" sheet="Property_Financials"/>
  </cacheSource>
  <cacheFields>
    <cacheField name="Property ID" numFmtId="0">
      <sharedItems>
        <s v="P1"/>
        <s v="P2"/>
        <s v="P3"/>
        <s v="P4"/>
        <s v="P5"/>
        <s v="P6"/>
        <s v="P7"/>
        <s v="P8"/>
        <s v="P9"/>
        <s v="P10"/>
        <s v="P11"/>
        <s v="P12"/>
        <s v="P13"/>
        <s v="P14"/>
        <s v="P15"/>
        <s v="P16"/>
        <s v="P17"/>
        <s v="P18"/>
        <s v="P19"/>
        <s v="P20"/>
        <s v="P21"/>
        <s v="P22"/>
        <s v="P23"/>
        <s v="P24"/>
        <s v="P25"/>
        <s v="P26"/>
        <s v="P27"/>
        <s v="P28"/>
        <s v="P29"/>
        <s v="P30"/>
        <s v="P31"/>
        <s v="P32"/>
        <s v="P33"/>
        <s v="P34"/>
        <s v="P35"/>
        <s v="P36"/>
        <s v="P37"/>
        <s v="P38"/>
        <s v="P39"/>
        <s v="P40"/>
        <s v="P41"/>
        <s v="P42"/>
        <s v="P43"/>
        <s v="P44"/>
        <s v="P45"/>
        <s v="P46"/>
        <s v="P47"/>
        <s v="P48"/>
        <s v="P49"/>
        <s v="P50"/>
        <s v="P51"/>
        <s v="P52"/>
        <s v="P53"/>
        <s v="P54"/>
        <s v="P55"/>
        <s v="P56"/>
        <s v="P57"/>
        <s v="P58"/>
        <s v="P59"/>
        <s v="P60"/>
        <s v="P61"/>
        <s v="P62"/>
        <s v="P63"/>
        <s v="P64"/>
        <s v="P65"/>
        <s v="P66"/>
        <s v="P67"/>
        <s v="P68"/>
        <s v="P69"/>
        <s v="P70"/>
        <s v="P71"/>
        <s v="P72"/>
        <s v="P73"/>
        <s v="P74"/>
        <s v="P75"/>
        <s v="P76"/>
        <s v="P77"/>
        <s v="P78"/>
        <s v="P79"/>
        <s v="P80"/>
        <s v="P81"/>
        <s v="P82"/>
        <s v="P83"/>
        <s v="P84"/>
        <s v="P85"/>
        <s v="P86"/>
        <s v="P87"/>
        <s v="P88"/>
        <s v="P89"/>
        <s v="P90"/>
        <s v="P91"/>
        <s v="P92"/>
        <s v="P93"/>
        <s v="P94"/>
        <s v="P95"/>
        <s v="P96"/>
        <s v="P97"/>
        <s v="P98"/>
        <s v="P99"/>
        <s v="P100"/>
        <s v="P101"/>
        <s v="P102"/>
        <s v="P103"/>
        <s v="P104"/>
        <s v="P105"/>
        <s v="P106"/>
        <s v="P107"/>
        <s v="P108"/>
        <s v="P109"/>
        <s v="P110"/>
        <s v="P111"/>
        <s v="P112"/>
        <s v="P113"/>
        <s v="P114"/>
        <s v="P115"/>
        <s v="P116"/>
        <s v="P117"/>
        <s v="P118"/>
        <s v="P119"/>
        <s v="P120"/>
        <s v="P121"/>
        <s v="P122"/>
        <s v="P123"/>
        <s v="P124"/>
        <s v="P125"/>
        <s v="P126"/>
        <s v="P127"/>
        <s v="P128"/>
        <s v="P129"/>
        <s v="P130"/>
        <s v="P131"/>
        <s v="P132"/>
        <s v="P133"/>
        <s v="P134"/>
        <s v="P135"/>
        <s v="P136"/>
        <s v="P137"/>
        <s v="P138"/>
        <s v="P139"/>
        <s v="P140"/>
        <s v="P141"/>
        <s v="P142"/>
        <s v="P143"/>
        <s v="P144"/>
        <s v="P145"/>
        <s v="P146"/>
        <s v="P147"/>
        <s v="P148"/>
        <s v="P149"/>
        <s v="P150"/>
        <s v="P151"/>
        <s v="P152"/>
        <s v="P153"/>
        <s v="P154"/>
        <s v="P155"/>
        <s v="P156"/>
        <s v="P157"/>
        <s v="P158"/>
        <s v="P159"/>
        <s v="P160"/>
        <s v="P161"/>
        <s v="P162"/>
        <s v="P163"/>
        <s v="P164"/>
        <s v="P165"/>
        <s v="P166"/>
        <s v="P167"/>
        <s v="P168"/>
        <s v="P169"/>
        <s v="P170"/>
        <s v="P171"/>
        <s v="P172"/>
        <s v="P173"/>
        <s v="P174"/>
        <s v="P175"/>
        <s v="P176"/>
        <s v="P177"/>
        <s v="P178"/>
        <s v="P179"/>
        <s v="P180"/>
        <s v="P181"/>
        <s v="P182"/>
        <s v="P183"/>
        <s v="P184"/>
        <s v="P185"/>
        <s v="P186"/>
        <s v="P187"/>
        <s v="P188"/>
        <s v="P189"/>
        <s v="P190"/>
        <s v="P191"/>
        <s v="P192"/>
        <s v="P193"/>
        <s v="P194"/>
        <s v="P195"/>
        <s v="P196"/>
        <s v="P197"/>
        <s v="P198"/>
        <s v="P199"/>
        <s v="P200"/>
        <s v="P201"/>
        <s v="P202"/>
        <s v="P203"/>
        <s v="P204"/>
        <s v="P205"/>
        <s v="P206"/>
        <s v="P207"/>
        <s v="P208"/>
        <s v="P209"/>
        <s v="P210"/>
        <s v="P211"/>
        <s v="P212"/>
        <s v="P213"/>
        <s v="P214"/>
        <s v="P215"/>
        <s v="P216"/>
        <s v="P217"/>
        <s v="P218"/>
        <s v="P219"/>
        <s v="P220"/>
        <s v="P221"/>
        <s v="P222"/>
        <s v="P223"/>
        <s v="P224"/>
        <s v="P225"/>
        <s v="P226"/>
        <s v="P227"/>
        <s v="P228"/>
        <s v="P229"/>
        <s v="P230"/>
        <s v="P231"/>
        <s v="P232"/>
        <s v="P233"/>
        <s v="P234"/>
        <s v="P235"/>
        <s v="P236"/>
        <s v="P237"/>
        <s v="P238"/>
        <s v="P239"/>
        <s v="P240"/>
        <s v="P241"/>
        <s v="P242"/>
        <s v="P243"/>
        <s v="P244"/>
        <s v="P245"/>
        <s v="P246"/>
        <s v="P247"/>
        <s v="P248"/>
        <s v="P249"/>
        <s v="P250"/>
        <s v="P251"/>
        <s v="P252"/>
        <s v="P253"/>
        <s v="P254"/>
        <s v="P255"/>
        <s v="P256"/>
        <s v="P257"/>
        <s v="P258"/>
        <s v="P259"/>
        <s v="P260"/>
        <s v="P261"/>
        <s v="P262"/>
        <s v="P263"/>
        <s v="P264"/>
        <s v="P265"/>
        <s v="P266"/>
        <s v="P267"/>
        <s v="P268"/>
        <s v="P269"/>
        <s v="P270"/>
        <s v="P271"/>
        <s v="P272"/>
        <s v="P273"/>
        <s v="P274"/>
        <s v="P275"/>
        <s v="P276"/>
        <s v="P277"/>
        <s v="P278"/>
        <s v="P279"/>
        <s v="P280"/>
        <s v="P281"/>
        <s v="P282"/>
        <s v="P283"/>
        <s v="P284"/>
        <s v="P285"/>
        <s v="P286"/>
        <s v="P287"/>
        <s v="P288"/>
        <s v="P289"/>
        <s v="P290"/>
        <s v="P291"/>
        <s v="P292"/>
        <s v="P293"/>
        <s v="P294"/>
        <s v="P295"/>
        <s v="P296"/>
        <s v="P297"/>
        <s v="P298"/>
        <s v="P299"/>
        <s v="P300"/>
        <s v="P301"/>
        <s v="P302"/>
        <s v="P303"/>
        <s v="P304"/>
        <s v="P305"/>
        <s v="P306"/>
        <s v="P307"/>
        <s v="P308"/>
        <s v="P309"/>
        <s v="P310"/>
        <s v="P311"/>
        <s v="P312"/>
        <s v="P313"/>
        <s v="P314"/>
        <s v="P315"/>
        <s v="P316"/>
        <s v="P317"/>
        <s v="P318"/>
        <s v="P319"/>
        <s v="P320"/>
        <s v="P321"/>
        <s v="P322"/>
        <s v="P323"/>
        <s v="P324"/>
        <s v="P325"/>
        <s v="P326"/>
        <s v="P327"/>
        <s v="P328"/>
        <s v="P329"/>
        <s v="P330"/>
        <s v="P331"/>
        <s v="P332"/>
        <s v="P333"/>
        <s v="P334"/>
        <s v="P335"/>
        <s v="P336"/>
        <s v="P337"/>
        <s v="P338"/>
        <s v="P339"/>
        <s v="P340"/>
        <s v="P341"/>
        <s v="P342"/>
        <s v="P343"/>
        <s v="P344"/>
        <s v="P345"/>
        <s v="P346"/>
        <s v="P347"/>
        <s v="P348"/>
        <s v="P349"/>
        <s v="P350"/>
        <s v="P351"/>
        <s v="P352"/>
        <s v="P353"/>
        <s v="P354"/>
        <s v="P355"/>
        <s v="P356"/>
        <s v="P357"/>
        <s v="P358"/>
        <s v="P359"/>
        <s v="P360"/>
        <s v="P361"/>
        <s v="P362"/>
        <s v="P363"/>
        <s v="P364"/>
        <s v="P365"/>
        <s v="P366"/>
        <s v="P367"/>
        <s v="P368"/>
        <s v="P369"/>
        <s v="P370"/>
        <s v="P371"/>
        <s v="P372"/>
        <s v="P373"/>
        <s v="P374"/>
        <s v="P375"/>
        <s v="P376"/>
        <s v="P377"/>
        <s v="P378"/>
        <s v="P379"/>
        <s v="P380"/>
        <s v="P381"/>
        <s v="P382"/>
        <s v="P383"/>
        <s v="P384"/>
        <s v="P385"/>
        <s v="P386"/>
        <s v="P387"/>
        <s v="P388"/>
        <s v="P389"/>
        <s v="P390"/>
        <s v="P391"/>
        <s v="P392"/>
        <s v="P393"/>
        <s v="P394"/>
        <s v="P395"/>
        <s v="P396"/>
        <s v="P397"/>
        <s v="P398"/>
        <s v="P399"/>
        <s v="P400"/>
        <s v="P401"/>
        <s v="P402"/>
        <s v="P403"/>
        <s v="P404"/>
        <s v="P405"/>
        <s v="P406"/>
        <s v="P407"/>
        <s v="P408"/>
        <s v="P409"/>
        <s v="P410"/>
        <s v="P411"/>
        <s v="P412"/>
        <s v="P413"/>
        <s v="P414"/>
        <s v="P415"/>
        <s v="P416"/>
        <s v="P417"/>
        <s v="P418"/>
        <s v="P419"/>
        <s v="P420"/>
        <s v="P421"/>
        <s v="P422"/>
        <s v="P423"/>
        <s v="P424"/>
        <s v="P425"/>
        <s v="P426"/>
        <s v="P427"/>
        <s v="P428"/>
        <s v="P429"/>
        <s v="P430"/>
        <s v="P431"/>
        <s v="P432"/>
        <s v="P433"/>
        <s v="P434"/>
        <s v="P435"/>
        <s v="P436"/>
        <s v="P437"/>
        <s v="P438"/>
        <s v="P439"/>
        <s v="P440"/>
        <s v="P441"/>
        <s v="P442"/>
        <s v="P443"/>
        <s v="P444"/>
        <s v="P445"/>
        <s v="P446"/>
        <s v="P447"/>
        <s v="P448"/>
        <s v="P449"/>
        <s v="P450"/>
        <s v="P451"/>
        <s v="P452"/>
        <s v="P453"/>
        <s v="P454"/>
        <s v="P455"/>
        <s v="P456"/>
        <s v="P457"/>
        <s v="P458"/>
        <s v="P459"/>
        <s v="P460"/>
        <s v="P461"/>
        <s v="P462"/>
        <s v="P463"/>
        <s v="P464"/>
        <s v="P465"/>
        <s v="P466"/>
        <s v="P467"/>
        <s v="P468"/>
        <s v="P469"/>
        <s v="P470"/>
        <s v="P471"/>
        <s v="P472"/>
        <s v="P473"/>
        <s v="P474"/>
        <s v="P475"/>
        <s v="P476"/>
        <s v="P477"/>
        <s v="P478"/>
        <s v="P479"/>
        <s v="P480"/>
        <s v="P481"/>
        <s v="P482"/>
        <s v="P483"/>
        <s v="P484"/>
        <s v="P485"/>
        <s v="P486"/>
        <s v="P487"/>
        <s v="P488"/>
        <s v="P489"/>
        <s v="P490"/>
        <s v="P491"/>
        <s v="P492"/>
        <s v="P493"/>
        <s v="P494"/>
        <s v="P495"/>
        <s v="P496"/>
        <s v="P497"/>
        <s v="P498"/>
        <s v="P499"/>
        <s v="P500"/>
        <s v="P501"/>
        <s v="P502"/>
        <s v="P503"/>
        <s v="P504"/>
        <s v="P505"/>
        <s v="P506"/>
        <s v="P507"/>
        <s v="P508"/>
        <s v="P509"/>
        <s v="P510"/>
        <s v="P511"/>
        <s v="P512"/>
        <s v="P513"/>
        <s v="P514"/>
        <s v="P515"/>
        <s v="P516"/>
        <s v="P517"/>
        <s v="P518"/>
        <s v="P519"/>
        <s v="P520"/>
        <s v="P521"/>
        <s v="P522"/>
        <s v="P523"/>
        <s v="P524"/>
        <s v="P525"/>
        <s v="P526"/>
        <s v="P527"/>
        <s v="P528"/>
        <s v="P529"/>
        <s v="P530"/>
        <s v="P531"/>
        <s v="P532"/>
        <s v="P533"/>
        <s v="P534"/>
        <s v="P535"/>
        <s v="P536"/>
        <s v="P537"/>
        <s v="P538"/>
        <s v="P539"/>
        <s v="P540"/>
        <s v="P541"/>
        <s v="P542"/>
        <s v="P543"/>
        <s v="P544"/>
        <s v="P545"/>
        <s v="P546"/>
        <s v="P547"/>
        <s v="P548"/>
        <s v="P549"/>
        <s v="P550"/>
        <s v="P551"/>
        <s v="P552"/>
        <s v="P553"/>
        <s v="P554"/>
        <s v="P555"/>
        <s v="P556"/>
        <s v="P557"/>
        <s v="P558"/>
        <s v="P559"/>
        <s v="P560"/>
        <s v="P561"/>
        <s v="P562"/>
        <s v="P563"/>
        <s v="P564"/>
        <s v="P565"/>
        <s v="P566"/>
        <s v="P567"/>
        <s v="P568"/>
        <s v="P569"/>
        <s v="P570"/>
        <s v="P571"/>
        <s v="P572"/>
        <s v="P573"/>
        <s v="P574"/>
        <s v="P575"/>
        <s v="P576"/>
        <s v="P577"/>
        <s v="P578"/>
        <s v="P579"/>
        <s v="P580"/>
        <s v="P581"/>
        <s v="P582"/>
        <s v="P583"/>
        <s v="P584"/>
        <s v="P585"/>
        <s v="P586"/>
        <s v="P587"/>
        <s v="P588"/>
        <s v="P589"/>
        <s v="P590"/>
        <s v="P591"/>
        <s v="P592"/>
        <s v="P593"/>
        <s v="P594"/>
        <s v="P595"/>
        <s v="P596"/>
        <s v="P597"/>
        <s v="P598"/>
        <s v="P599"/>
        <s v="P600"/>
        <s v="P601"/>
        <s v="P602"/>
        <s v="P603"/>
        <s v="P604"/>
        <s v="P605"/>
        <s v="P606"/>
        <s v="P607"/>
        <s v="P608"/>
        <s v="P609"/>
        <s v="P610"/>
        <s v="P611"/>
        <s v="P612"/>
        <s v="P613"/>
        <s v="P614"/>
        <s v="P615"/>
        <s v="P616"/>
        <s v="P617"/>
        <s v="P618"/>
        <s v="P619"/>
        <s v="P620"/>
        <s v="P621"/>
        <s v="P622"/>
        <s v="P623"/>
        <s v="P624"/>
        <s v="P625"/>
        <s v="P626"/>
        <s v="P627"/>
        <s v="P628"/>
        <s v="P629"/>
        <s v="P630"/>
        <s v="P631"/>
        <s v="P632"/>
        <s v="P633"/>
        <s v="P634"/>
        <s v="P635"/>
        <s v="P636"/>
        <s v="P637"/>
        <s v="P638"/>
        <s v="P639"/>
        <s v="P640"/>
        <s v="P641"/>
        <s v="P642"/>
        <s v="P643"/>
        <s v="P644"/>
        <s v="P645"/>
        <s v="P646"/>
        <s v="P647"/>
        <s v="P648"/>
        <s v="P649"/>
        <s v="P650"/>
        <s v="P651"/>
        <s v="P652"/>
        <s v="P653"/>
        <s v="P654"/>
        <s v="P655"/>
        <s v="P656"/>
        <s v="P657"/>
        <s v="P658"/>
        <s v="P659"/>
        <s v="P660"/>
        <s v="P661"/>
        <s v="P662"/>
        <s v="P663"/>
        <s v="P664"/>
        <s v="P665"/>
        <s v="P666"/>
        <s v="P667"/>
        <s v="P668"/>
        <s v="P669"/>
        <s v="P670"/>
        <s v="P671"/>
        <s v="P672"/>
        <s v="P673"/>
        <s v="P674"/>
        <s v="P675"/>
        <s v="P676"/>
        <s v="P677"/>
        <s v="P678"/>
        <s v="P679"/>
        <s v="P680"/>
        <s v="P681"/>
        <s v="P682"/>
        <s v="P683"/>
        <s v="P684"/>
        <s v="P685"/>
        <s v="P686"/>
        <s v="P687"/>
        <s v="P688"/>
        <s v="P689"/>
        <s v="P690"/>
        <s v="P691"/>
        <s v="P692"/>
        <s v="P693"/>
        <s v="P694"/>
        <s v="P695"/>
        <s v="P696"/>
        <s v="P697"/>
        <s v="P698"/>
        <s v="P699"/>
        <s v="P700"/>
        <s v="P701"/>
        <s v="P702"/>
        <s v="P703"/>
        <s v="P704"/>
        <s v="P705"/>
        <s v="P706"/>
        <s v="P707"/>
        <s v="P708"/>
        <s v="P709"/>
        <s v="P710"/>
        <s v="P711"/>
        <s v="P712"/>
        <s v="P713"/>
        <s v="P714"/>
        <s v="P715"/>
        <s v="P716"/>
        <s v="P717"/>
        <s v="P718"/>
        <s v="P719"/>
        <s v="P720"/>
        <s v="P721"/>
        <s v="P722"/>
        <s v="P723"/>
        <s v="P724"/>
        <s v="P725"/>
        <s v="P726"/>
        <s v="P727"/>
        <s v="P728"/>
        <s v="P729"/>
        <s v="P730"/>
        <s v="P731"/>
        <s v="P732"/>
        <s v="P733"/>
        <s v="P734"/>
        <s v="P735"/>
        <s v="P736"/>
        <s v="P737"/>
        <s v="P738"/>
        <s v="P739"/>
        <s v="P740"/>
        <s v="P741"/>
        <s v="P742"/>
        <s v="P743"/>
        <s v="P744"/>
        <s v="P745"/>
        <s v="P746"/>
        <s v="P747"/>
        <s v="P748"/>
        <s v="P749"/>
        <s v="P750"/>
        <s v="P751"/>
        <s v="P752"/>
        <s v="P753"/>
        <s v="P754"/>
        <s v="P755"/>
        <s v="P756"/>
        <s v="P757"/>
        <s v="P758"/>
        <s v="P759"/>
        <s v="P760"/>
        <s v="P761"/>
        <s v="P762"/>
        <s v="P763"/>
        <s v="P764"/>
        <s v="P765"/>
        <s v="P766"/>
        <s v="P767"/>
        <s v="P768"/>
        <s v="P769"/>
        <s v="P770"/>
        <s v="P771"/>
        <s v="P772"/>
        <s v="P773"/>
        <s v="P774"/>
        <s v="P775"/>
        <s v="P776"/>
        <s v="P777"/>
        <s v="P778"/>
        <s v="P779"/>
        <s v="P780"/>
        <s v="P781"/>
        <s v="P782"/>
        <s v="P783"/>
        <s v="P784"/>
        <s v="P785"/>
        <s v="P786"/>
        <s v="P787"/>
        <s v="P788"/>
        <s v="P789"/>
        <s v="P790"/>
        <s v="P791"/>
        <s v="P792"/>
        <s v="P793"/>
        <s v="P794"/>
        <s v="P795"/>
        <s v="P796"/>
        <s v="P797"/>
        <s v="P798"/>
        <s v="P799"/>
        <s v="P800"/>
        <s v="P801"/>
        <s v="P802"/>
        <s v="P803"/>
        <s v="P804"/>
        <s v="P805"/>
        <s v="P806"/>
        <s v="P807"/>
        <s v="P808"/>
        <s v="P809"/>
        <s v="P810"/>
        <s v="P811"/>
        <s v="P812"/>
        <s v="P813"/>
        <s v="P814"/>
        <s v="P815"/>
        <s v="P816"/>
        <s v="P817"/>
        <s v="P818"/>
        <s v="P819"/>
        <s v="P820"/>
        <s v="P821"/>
        <s v="P822"/>
        <s v="P823"/>
        <s v="P824"/>
        <s v="P825"/>
        <s v="P826"/>
        <s v="P827"/>
        <s v="P828"/>
        <s v="P829"/>
        <s v="P830"/>
        <s v="P831"/>
        <s v="P832"/>
        <s v="P833"/>
        <s v="P834"/>
        <s v="P835"/>
        <s v="P836"/>
        <s v="P837"/>
        <s v="P838"/>
        <s v="P839"/>
        <s v="P840"/>
        <s v="P841"/>
        <s v="P842"/>
        <s v="P843"/>
        <s v="P844"/>
        <s v="P845"/>
        <s v="P846"/>
        <s v="P847"/>
        <s v="P848"/>
        <s v="P849"/>
        <s v="P850"/>
        <s v="P851"/>
        <s v="P852"/>
        <s v="P853"/>
        <s v="P854"/>
        <s v="P855"/>
        <s v="P856"/>
        <s v="P857"/>
        <s v="P858"/>
        <s v="P859"/>
        <s v="P860"/>
        <s v="P861"/>
        <s v="P862"/>
        <s v="P863"/>
        <s v="P864"/>
        <s v="P865"/>
        <s v="P866"/>
        <s v="P867"/>
        <s v="P868"/>
        <s v="P869"/>
        <s v="P870"/>
        <s v="P871"/>
        <s v="P872"/>
        <s v="P873"/>
        <s v="P874"/>
        <s v="P875"/>
        <s v="P876"/>
        <s v="P877"/>
        <s v="P878"/>
        <s v="P879"/>
        <s v="P880"/>
        <s v="P881"/>
        <s v="P882"/>
        <s v="P883"/>
        <s v="P884"/>
        <s v="P885"/>
        <s v="P886"/>
        <s v="P887"/>
        <s v="P888"/>
        <s v="P889"/>
        <s v="P890"/>
        <s v="P891"/>
        <s v="P892"/>
        <s v="P893"/>
        <s v="P894"/>
        <s v="P895"/>
        <s v="P896"/>
        <s v="P897"/>
        <s v="P898"/>
        <s v="P899"/>
        <s v="P900"/>
        <s v="P901"/>
        <s v="P902"/>
        <s v="P903"/>
        <s v="P904"/>
        <s v="P905"/>
        <s v="P906"/>
        <s v="P907"/>
        <s v="P908"/>
        <s v="P909"/>
        <s v="P910"/>
        <s v="P911"/>
        <s v="P912"/>
        <s v="P913"/>
        <s v="P914"/>
        <s v="P915"/>
        <s v="P916"/>
        <s v="P917"/>
        <s v="P918"/>
        <s v="P919"/>
        <s v="P920"/>
        <s v="P921"/>
        <s v="P922"/>
        <s v="P923"/>
        <s v="P924"/>
        <s v="P925"/>
        <s v="P926"/>
        <s v="P927"/>
        <s v="P928"/>
        <s v="P929"/>
        <s v="P930"/>
        <s v="P931"/>
        <s v="P932"/>
        <s v="P933"/>
        <s v="P934"/>
        <s v="P935"/>
        <s v="P936"/>
        <s v="P937"/>
        <s v="P938"/>
        <s v="P939"/>
        <s v="P940"/>
        <s v="P941"/>
        <s v="P942"/>
        <s v="P943"/>
        <s v="P944"/>
        <s v="P945"/>
        <s v="P946"/>
        <s v="P947"/>
        <s v="P948"/>
        <s v="P949"/>
        <s v="P950"/>
        <s v="P951"/>
        <s v="P952"/>
        <s v="P953"/>
        <s v="P954"/>
        <s v="P955"/>
        <s v="P956"/>
        <s v="P957"/>
        <s v="P958"/>
        <s v="P959"/>
        <s v="P960"/>
        <s v="P961"/>
        <s v="P962"/>
        <s v="P963"/>
        <s v="P964"/>
        <s v="P965"/>
        <s v="P966"/>
        <s v="P967"/>
        <s v="P968"/>
        <s v="P969"/>
        <s v="P970"/>
        <s v="P971"/>
        <s v="P972"/>
        <s v="P973"/>
        <s v="P974"/>
        <s v="P975"/>
        <s v="P976"/>
        <s v="P977"/>
        <s v="P978"/>
        <s v="P979"/>
        <s v="P980"/>
        <s v="P981"/>
        <s v="P982"/>
        <s v="P983"/>
        <s v="P984"/>
        <s v="P985"/>
        <s v="P986"/>
        <s v="P987"/>
        <s v="P988"/>
        <s v="P989"/>
        <s v="P990"/>
        <s v="P991"/>
        <s v="P992"/>
        <s v="P993"/>
        <s v="P994"/>
        <s v="P995"/>
        <s v="P996"/>
        <s v="P997"/>
        <s v="P998"/>
        <s v="P999"/>
        <s v="P1000"/>
      </sharedItems>
    </cacheField>
    <cacheField name="Region" numFmtId="0">
      <sharedItems>
        <s v="North"/>
        <s v="East"/>
        <s v="West"/>
        <s v="South"/>
      </sharedItems>
    </cacheField>
    <cacheField name="Revenue" numFmtId="165">
      <sharedItems containsSemiMixedTypes="0" containsString="0" containsNumber="1">
        <n v="446.5827767114006"/>
        <n v="122.6574442823634"/>
        <n v="209.001046988299"/>
        <n v="158.5413489393263"/>
        <n v="343.8110907020714"/>
        <n v="477.8885754919988"/>
        <n v="439.2960074587697"/>
        <n v="189.7015769169922"/>
        <n v="164.702817882575"/>
        <n v="234.4380274829098"/>
        <n v="394.3364377350941"/>
        <n v="255.1566903926733"/>
        <n v="493.7328418671813"/>
        <n v="203.0362903152876"/>
        <n v="114.3891937228963"/>
        <n v="431.6306425361377"/>
        <n v="121.5167440637829"/>
        <n v="405.8158975474101"/>
        <n v="354.4978581331776"/>
        <n v="298.4381869232782"/>
        <n v="197.221916604977"/>
        <n v="209.0091271437216"/>
        <n v="480.3995509752577"/>
        <n v="388.973926076819"/>
        <n v="364.0254289398964"/>
        <n v="307.3139060873676"/>
        <n v="406.4871616571664"/>
        <n v="310.6553342935088"/>
        <n v="279.2540901815034"/>
        <n v="141.2901428615655"/>
        <n v="202.0748808443838"/>
        <n v="426.7706806576345"/>
        <n v="487.4393113085808"/>
        <n v="200.995391502435"/>
        <n v="273.2499862297435"/>
        <n v="240.9185687271178"/>
        <n v="388.8936295072885"/>
        <n v="157.5891504788752"/>
        <n v="352.4612859402644"/>
        <n v="125.544355482906"/>
        <n v="123.2250754482805"/>
        <n v="482.8638922248206"/>
        <n v="146.582865682203"/>
        <n v="354.0477207110498"/>
        <n v="488.131912627479"/>
        <n v="437.2577954536413"/>
        <n v="455.5085167495268"/>
        <n v="301.3886337683318"/>
        <n v="195.2867876049743"/>
        <n v="462.0186066495103"/>
        <n v="474.6945125484733"/>
        <n v="357.7071409234459"/>
        <n v="295.6137482661941"/>
        <n v="192.2482241129301"/>
        <n v="282.0731879901365"/>
        <n v="109.0010358151017"/>
        <n v="371.1186503824557"/>
        <n v="416.8043975008055"/>
        <n v="412.6447642560826"/>
        <n v="236.1141358007359"/>
        <n v="127.2164755030817"/>
        <n v="426.2536970771405"/>
        <n v="165.9711965198734"/>
        <n v="263.3438516029748"/>
        <n v="415.9904731310751"/>
        <n v="279.4349044363593"/>
        <n v="439.9728799801823"/>
        <n v="306.9963197281322"/>
        <n v="441.7774706591845"/>
        <n v="207.2134210556441"/>
        <n v="292.1112963758045"/>
        <n v="251.5779373038443"/>
        <n v="104.9715669993121"/>
        <n v="134.5603968499019"/>
        <n v="213.6494830117388"/>
        <n v="468.7071323534967"/>
        <n v="155.3326298237511"/>
        <n v="291.4826111162693"/>
        <n v="461.4087825842881"/>
        <n v="287.2262443876589"/>
        <n v="243.2831740223445"/>
        <n v="440.9810158963315"/>
        <n v="325.5460147793476"/>
        <n v="335.8165562679725"/>
        <n v="171.1131905992861"/>
        <n v="333.0689579340725"/>
        <n v="468.2733910947153"/>
        <n v="181.5542482368454"/>
        <n v="266.8015414442707"/>
        <n v="227.4590995494383"/>
        <n v="478.2334151492109"/>
        <n v="448.0687962247701"/>
        <n v="189.4060220167062"/>
        <n v="401.1403315113011"/>
        <n v="352.0643199558912"/>
        <n v="241.0278601659392"/>
        <n v="238.2678851245481"/>
        <n v="452.4635109357676"/>
        <n v="423.5428533264948"/>
        <n v="485.8310942571396"/>
        <n v="459.6379239612514"/>
        <n v="156.9083557675303"/>
        <n v="314.763903674303"/>
        <n v="490.3764766449027"/>
        <n v="106.6466806777753"/>
        <n v="247.3255677707394"/>
        <n v="480.0174645889722"/>
        <n v="275.4142814387319"/>
        <n v="317.6434604770304"/>
        <n v="183.4863638509572"/>
        <n v="264.7207779441393"/>
        <n v="375.6688043985007"/>
        <n v="102.0994412535431"/>
        <n v="142.5682913909119"/>
        <n v="130.657502823882"/>
        <n v="444.8228679080157"/>
        <n v="220.306747051001"/>
        <n v="173.0042652319617"/>
        <n v="298.0626168682929"/>
        <n v="365.1182255926885"/>
        <n v="367.5769072106853"/>
        <n v="371.7690620749543"/>
        <n v="178.2585594649681"/>
        <n v="181.5581038043102"/>
        <n v="366.7683157744757"/>
        <n v="254.8780354664913"/>
        <n v="271.9103206693175"/>
        <n v="484.7265611294718"/>
        <n v="319.6451244914769"/>
        <n v="386.2658449736282"/>
        <n v="356.3454123123806"/>
        <n v="342.8203017152723"/>
        <n v="220.2208912190528"/>
        <n v="172.6534907619461"/>
        <n v="423.8225812089132"/>
        <n v="321.3796154428331"/>
        <n v="100.9213236991806"/>
        <n v="282.5699216615486"/>
        <n v="476.4669212987875"/>
        <n v="116.3347036373858"/>
        <n v="192.0835549493488"/>
        <n v="469.0284706319845"/>
        <n v="484.0784825442794"/>
        <n v="256.7418884193877"/>
        <n v="130.4345991666868"/>
        <n v="499.1454871244337"/>
        <n v="430.2352224818322"/>
        <n v="231.7827823246085"/>
        <n v="336.0352736263625"/>
        <n v="324.5338636345406"/>
        <n v="382.2251958322813"/>
        <n v="283.5888833715034"/>
        <n v="297.1324423176791"/>
        <n v="214.8425954356431"/>
        <n v="382.7387042993992"/>
        <n v="404.8689791426758"/>
        <n v="385.0688845661882"/>
        <n v="150.3634745014816"/>
        <n v="349.7341797907878"/>
        <n v="498.8037943866929"/>
        <n v="195.9946348379018"/>
        <n v="359.6870225153902"/>
        <n v="228.5050113465649"/>
        <n v="236.9430848845942"/>
        <n v="108.5910736287763"/>
        <n v="365.3348202979207"/>
        <n v="253.0385510806304"/>
        <n v="200.3984477503301"/>
        <n v="254.1897316925927"/>
        <n v="448.0846119029196"/>
        <n v="231.0146958312814"/>
        <n v="147.4678546855837"/>
        <n v="146.1126137245701"/>
        <n v="169.1565462692902"/>
        <n v="215.4706559824112"/>
        <n v="376.1418179317698"/>
        <n v="157.188464590671"/>
        <n v="231.1654592130151"/>
        <n v="426.5891269503669"/>
        <n v="264.0675612980041"/>
        <n v="327.0007370543697"/>
        <n v="497.3635297271306"/>
        <n v="427.8570055348529"/>
        <n v="315.1324325586319"/>
        <n v="451.0708766101816"/>
        <n v="151.126294493732"/>
        <n v="293.4676495581392"/>
        <n v="163.9126675348344"/>
        <n v="479.8472485172729"/>
        <n v="238.2431736411707"/>
        <n v="346.1373644059751"/>
        <n v="287.1705816965165"/>
        <n v="429.7366635282335"/>
        <n v="314.1831850043289"/>
        <n v="231.9711084933982"/>
        <n v="270.6621550399859"/>
        <n v="456.4987512431126"/>
        <n v="456.4073189677033"/>
        <n v="240.8705586092316"/>
        <n v="265.0076129042012"/>
        <n v="214.0074436744871"/>
        <n v="450.2843325093045"/>
        <n v="254.6962241071769"/>
        <n v="334.1935834374839"/>
        <n v="183.979178073874"/>
        <n v="205.4382261924573"/>
        <n v="347.4710104433403"/>
        <n v="194.024252508813"/>
        <n v="265.6805741695638"/>
        <n v="386.9530267003146"/>
        <n v="478.9324891551907"/>
        <n v="276.7357924075469"/>
        <n v="343.4828111193749"/>
        <n v="416.7290972524124"/>
        <n v="453.1126634212083"/>
        <n v="110.6337902428536"/>
        <n v="385.4287598867063"/>
        <n v="211.4757957720641"/>
        <n v="397.6163071351251"/>
        <n v="155.5608320703868"/>
        <n v="356.7048442781524"/>
        <n v="469.8216858485987"/>
        <n v="299.1405480430448"/>
        <n v="198.134159718017"/>
        <n v="495.3311876699241"/>
        <n v="443.154847570979"/>
        <n v="177.797017815423"/>
        <n v="296.2850925215038"/>
        <n v="348.0228098171977"/>
        <n v="199.6640659988287"/>
        <n v="328.1228508127109"/>
        <n v="468.1938787052467"/>
        <n v="482.5247913207464"/>
        <n v="386.2957142660484"/>
        <n v="134.3799379317635"/>
        <n v="116.4057961372332"/>
        <n v="101.3199635381383"/>
        <n v="204.1545895505143"/>
        <n v="446.7694556952758"/>
        <n v="276.5842002375186"/>
        <n v="272.926210289324"/>
        <n v="222.9672008919657"/>
        <n v="309.2490370345736"/>
        <n v="376.5358505262614"/>
        <n v="418.7432334907858"/>
        <n v="157.2912198882655"/>
        <n v="235.2953255153527"/>
        <n v="174.0294367436329"/>
        <n v="436.1118975831642"/>
        <n v="320.0096511821844"/>
        <n v="300.540101469703"/>
        <n v="475.3408773487782"/>
        <n v="255.8730631138197"/>
        <n v="185.6190114168562"/>
        <n v="179.706644656143"/>
        <n v="215.5830678086598"/>
        <n v="426.3784488290858"/>
        <n v="171.7964733818232"/>
        <n v="140.7671457697642"/>
        <n v="177.0142530606527"/>
        <n v="340.4030947576228"/>
        <n v="294.523104274308"/>
        <n v="177.7906858861699"/>
        <n v="216.7494827599537"/>
        <n v="489.7390299283308"/>
        <n v="426.5015563981607"/>
        <n v="105.2765492950088"/>
        <n v="449.9648898412696"/>
        <n v="446.3340431026973"/>
        <n v="178.9706439821047"/>
        <n v="255.2857838277437"/>
        <n v="381.8706030900841"/>
        <n v="429.549728053463"/>
        <n v="111.2382142806947"/>
        <n v="134.7347879713006"/>
        <n v="329.5295389703941"/>
        <n v="200.9953978144522"/>
        <n v="212.065853837744"/>
        <n v="383.1478740365166"/>
        <n v="157.2664594795471"/>
        <n v="195.0321364957168"/>
        <n v="409.1447114406266"/>
        <n v="206.9090087074918"/>
        <n v="482.2414686933483"/>
        <n v="453.9620691386476"/>
        <n v="245.9592339397584"/>
        <n v="396.1062957221752"/>
        <n v="414.7630873782336"/>
        <n v="189.9648970444839"/>
        <n v="342.164112603834"/>
        <n v="209.1410357670189"/>
        <n v="427.0054132988362"/>
        <n v="403.8110313053929"/>
        <n v="383.3802181823495"/>
        <n v="421.3953681130681"/>
        <n v="383.4076220060617"/>
        <n v="493.0931314541178"/>
        <n v="455.331294171576"/>
        <n v="454.5681589865791"/>
        <n v="479.3341305109481"/>
        <n v="366.4062775324925"/>
        <n v="426.2175175646268"/>
        <n v="451.4542666082949"/>
        <n v="246.0000711346483"/>
        <n v="448.572549074578"/>
        <n v="293.5389955899315"/>
        <n v="368.290028805761"/>
        <n v="382.4437018730469"/>
        <n v="337.1379959009766"/>
        <n v="305.3262413726736"/>
        <n v="376.9145971301496"/>
        <n v="102.2188300298667"/>
        <n v="400.5338417947632"/>
        <n v="259.3728206001111"/>
        <n v="105.2234808340225"/>
        <n v="287.5394017610322"/>
        <n v="197.8465546151408"/>
        <n v="314.7199692086364"/>
        <n v="346.7982242759105"/>
        <n v="402.3970750780378"/>
        <n v="206.6667706205761"/>
        <n v="247.823802132813"/>
        <n v="424.9054999970999"/>
        <n v="155.5733563039201"/>
        <n v="328.7164924975748"/>
        <n v="393.8783370340382"/>
        <n v="439.9791805676123"/>
        <n v="385.7535771723802"/>
        <n v="271.6111528978449"/>
        <n v="464.3514716528735"/>
        <n v="354.6740439530673"/>
        <n v="427.2734706349015"/>
        <n v="225.6515218895563"/>
        <n v="368.8648502491313"/>
        <n v="492.0850214864482"/>
        <n v="374.9858624174656"/>
        <n v="466.8075127072077"/>
        <n v="109.6115491142728"/>
        <n v="381.679602624731"/>
        <n v="199.3746859348655"/>
        <n v="332.6049862312186"/>
        <n v="332.9696152166007"/>
        <n v="304.6460088126124"/>
        <n v="326.5712190547781"/>
        <n v="201.1314711921479"/>
        <n v="299.6439176099733"/>
        <n v="463.7782079324966"/>
        <n v="388.0409565540289"/>
        <n v="473.2268160745311"/>
        <n v="128.1649790116577"/>
        <n v="178.5555881551068"/>
        <n v="181.531759414958"/>
        <n v="161.4234887759999"/>
        <n v="421.6555146960039"/>
        <n v="386.423000661175"/>
        <n v="310.4970375301249"/>
        <n v="299.8443796035815"/>
        <n v="320.291725785455"/>
        <n v="174.5188309291184"/>
        <n v="426.6425433701018"/>
        <n v="462.425477009814"/>
        <n v="367.8882315643443"/>
        <n v="180.4066010946654"/>
        <n v="311.1420048350233"/>
        <n v="212.2584601935662"/>
        <n v="140.0833903109527"/>
        <n v="238.1091449891389"/>
        <n v="261.8766187003355"/>
        <n v="439.3371154218191"/>
        <n v="218.33576721139"/>
        <n v="346.9584925451783"/>
        <n v="402.3544260632333"/>
        <n v="462.4242555585068"/>
        <n v="178.0494242717426"/>
        <n v="181.5780972200151"/>
        <n v="379.2622202954295"/>
        <n v="413.8374533679267"/>
        <n v="153.1265232123752"/>
        <n v="490.1597645155222"/>
        <n v="376.7708640677888"/>
        <n v="266.978951292926"/>
        <n v="244.9609200610626"/>
        <n v="105.0676415819577"/>
        <n v="484.1388674746476"/>
        <n v="493.7981118572299"/>
        <n v="410.0543782470003"/>
        <n v="493.1008818095019"/>
        <n v="402.8406245302833"/>
        <n v="410.0792790919759"/>
        <n v="153.0756660261185"/>
        <n v="296.4542570648372"/>
        <n v="476.8627441757125"/>
        <n v="399.5388203685533"/>
        <n v="360.7594051150397"/>
        <n v="201.33888940662"/>
        <n v="111.4015605002025"/>
        <n v="304.4470452773658"/>
        <n v="420.3222142757335"/>
        <n v="296.2697739511542"/>
        <n v="177.8855825348639"/>
        <n v="434.6245219964981"/>
        <n v="471.4004542252316"/>
        <n v="291.6123493371269"/>
        <n v="131.157673031811"/>
        <n v="153.3588127498244"/>
        <n v="400.9052804345268"/>
        <n v="215.337502942269"/>
        <n v="338.1175452696821"/>
        <n v="132.0531974635643"/>
        <n v="276.4136638847787"/>
        <n v="172.6387331940731"/>
        <n v="329.9137716288926"/>
        <n v="107.3478546939346"/>
        <n v="480.8942213106067"/>
        <n v="209.6627456564361"/>
        <n v="442.7681377953019"/>
        <n v="410.9739198532597"/>
        <n v="203.8749955595168"/>
        <n v="205.8858310891304"/>
        <n v="341.18542391839"/>
        <n v="418.769806716612"/>
        <n v="402.9303437048509"/>
        <n v="436.5989105382942"/>
        <n v="474.4612427491397"/>
        <n v="301.265262877959"/>
        <n v="246.2220880111591"/>
        <n v="401.2982030354806"/>
        <n v="180.8098920569156"/>
        <n v="140.3303132305932"/>
        <n v="237.4418196994621"/>
        <n v="497.9561554006915"/>
        <n v="249.9825934019389"/>
        <n v="305.0091922427972"/>
        <n v="342.271015268404"/>
        <n v="117.2762530971276"/>
        <n v="353.5025777530873"/>
        <n v="242.4506852088204"/>
        <n v="244.5396112824671"/>
        <n v="289.0609665649243"/>
        <n v="275.0885530506467"/>
        <n v="449.1395691151811"/>
        <n v="195.711370235088"/>
        <n v="427.6481706729164"/>
        <n v="315.1440355093461"/>
        <n v="452.4311361233579"/>
        <n v="180.5286673487471"/>
        <n v="219.6721587562084"/>
        <n v="452.7740822099579"/>
        <n v="362.7149454367315"/>
        <n v="421.8680664946599"/>
        <n v="429.4300632400045"/>
        <n v="260.8915233925846"/>
        <n v="429.6078953487408"/>
        <n v="116.9316937067193"/>
        <n v="450.3643646903631"/>
        <n v="393.7368487217714"/>
        <n v="374.6386258337526"/>
        <n v="463.738010798807"/>
        <n v="209.5418777353823"/>
        <n v="298.0099858147268"/>
        <n v="424.8750816143032"/>
        <n v="159.9084395370458"/>
        <n v="355.0956594969081"/>
        <n v="381.584516291128"/>
        <n v="267.0421997147738"/>
        <n v="377.999212639008"/>
        <n v="139.3696701258883"/>
        <n v="423.3340494253925"/>
        <n v="333.098561439038"/>
        <n v="154.178151849408"/>
        <n v="102.2198415267485"/>
        <n v="201.8087178798181"/>
        <n v="385.3632758832042"/>
        <n v="391.7807268850958"/>
        <n v="106.9369420205214"/>
        <n v="378.3493690834693"/>
        <n v="288.3280814621476"/>
        <n v="294.8064692388191"/>
        <n v="286.08054288879"/>
        <n v="228.8354467029487"/>
        <n v="365.5977146234036"/>
        <n v="432.1700299076171"/>
        <n v="276.9101796319758"/>
        <n v="238.1501917704973"/>
        <n v="380.8210764512315"/>
        <n v="355.913784768113"/>
        <n v="330.5961945581832"/>
        <n v="300.6934481102869"/>
        <n v="188.7225184356051"/>
        <n v="371.9711216858263"/>
        <n v="428.0456096390227"/>
        <n v="464.9134362122719"/>
        <n v="418.8990826682428"/>
        <n v="449.6686876626566"/>
        <n v="303.3458614353896"/>
        <n v="286.0343750919748"/>
        <n v="350.0808019618991"/>
        <n v="484.7495700056533"/>
        <n v="393.5784814633601"/>
        <n v="384.2777030888422"/>
        <n v="122.786839483085"/>
        <n v="332.894931593283"/>
        <n v="187.7457832159964"/>
        <n v="265.3695851800945"/>
        <n v="401.4345851596999"/>
        <n v="345.7714743052522"/>
        <n v="378.536427399637"/>
        <n v="480.5307890451697"/>
        <n v="434.2020242897093"/>
        <n v="110.0811112056794"/>
        <n v="313.4019837230463"/>
        <n v="329.5340934473962"/>
        <n v="255.4462714598211"/>
        <n v="307.9047273372087"/>
        <n v="431.8294960180547"/>
        <n v="313.3472724864916"/>
        <n v="223.7721515643042"/>
        <n v="125.9064868563136"/>
        <n v="156.2701002003724"/>
        <n v="147.2838631436507"/>
        <n v="318.3249514939391"/>
        <n v="329.9638615233326"/>
        <n v="415.0566843442153"/>
        <n v="230.1946736462737"/>
        <n v="275.899860049223"/>
        <n v="137.1757643973444"/>
        <n v="127.1242907853624"/>
        <n v="240.5554843459261"/>
        <n v="179.1012208111066"/>
        <n v="272.056121322529"/>
        <n v="276.8929691755283"/>
        <n v="366.0781625762836"/>
        <n v="111.0340990285283"/>
        <n v="345.9363413210501"/>
        <n v="320.2284299945732"/>
        <n v="160.9792246373184"/>
        <n v="450.6067003621872"/>
        <n v="242.3739448591212"/>
        <n v="470.1906347566116"/>
        <n v="418.0220830848668"/>
        <n v="254.76029851855"/>
        <n v="322.7428333387611"/>
        <n v="358.9258328724503"/>
        <n v="462.0038032691327"/>
        <n v="174.6286014366854"/>
        <n v="274.5365998671804"/>
        <n v="460.8596373700377"/>
        <n v="421.0393208154077"/>
        <n v="194.0695020852984"/>
        <n v="187.9415636815543"/>
        <n v="386.3790621268298"/>
        <n v="109.624801318977"/>
        <n v="233.8850461330564"/>
        <n v="366.0949720008719"/>
        <n v="322.2711025107707"/>
        <n v="201.2035851573509"/>
        <n v="375.0872493399319"/>
        <n v="403.7342236849336"/>
        <n v="424.8099092781815"/>
        <n v="146.4513109471315"/>
        <n v="324.2068215073995"/>
        <n v="275.0856309993945"/>
        <n v="401.2962744113511"/>
        <n v="172.0322947717332"/>
        <n v="224.8334385033791"/>
        <n v="340.7934182169034"/>
        <n v="351.0663788210385"/>
        <n v="373.7918517549915"/>
        <n v="327.1010922822389"/>
        <n v="190.0155361235477"/>
        <n v="473.1369969904072"/>
        <n v="423.8847457617592"/>
        <n v="412.9006317521965"/>
        <n v="158.0514586786768"/>
        <n v="150.1257757795113"/>
        <n v="255.700661485391"/>
        <n v="462.8148348006314"/>
        <n v="396.3566804149468"/>
        <n v="345.361843384423"/>
        <n v="496.5764766155366"/>
        <n v="385.0188564717212"/>
        <n v="213.595509291849"/>
        <n v="254.4728585551912"/>
        <n v="206.188022556739"/>
        <n v="171.3363698527945"/>
        <n v="218.8780791187133"/>
        <n v="186.3093657219664"/>
        <n v="383.2623157348261"/>
        <n v="422.6200190790591"/>
        <n v="144.5197536157253"/>
        <n v="384.7486432387363"/>
        <n v="475.2402642230747"/>
        <n v="211.6904771619299"/>
        <n v="115.6527414141278"/>
        <n v="137.5858298652769"/>
        <n v="470.2818104155494"/>
        <n v="404.1993486471988"/>
        <n v="426.2555421677837"/>
        <n v="308.9403275564691"/>
        <n v="361.9962685559428"/>
        <n v="123.9939575480542"/>
        <n v="308.6988189943534"/>
        <n v="435.607767245769"/>
        <n v="205.6329938981994"/>
        <n v="435.3876858025147"/>
        <n v="108.2184144491998"/>
        <n v="487.8953394696739"/>
        <n v="374.6265975516612"/>
        <n v="104.1866442798669"/>
        <n v="328.9503908692434"/>
        <n v="365.7283703541135"/>
        <n v="400.1106785794319"/>
        <n v="398.1872478854947"/>
        <n v="305.9963062632763"/>
        <n v="458.1540865055315"/>
        <n v="493.5407382351565"/>
        <n v="184.6491917675831"/>
        <n v="489.1040239531816"/>
        <n v="219.6777654614928"/>
        <n v="142.6791216944077"/>
        <n v="407.9985547933741"/>
        <n v="200.8008875684692"/>
        <n v="177.4627638853231"/>
        <n v="225.5304968580032"/>
        <n v="161.9118571700934"/>
        <n v="249.5842630593119"/>
        <n v="412.1178010382557"/>
        <n v="241.9898158651785"/>
        <n v="214.2836193882054"/>
        <n v="269.7409865882325"/>
        <n v="364.4324931292911"/>
        <n v="289.4560678641587"/>
        <n v="431.3492919240865"/>
        <n v="337.254522776602"/>
        <n v="202.1602828138682"/>
        <n v="205.5822750918401"/>
        <n v="283.6140557241362"/>
        <n v="179.3794270323494"/>
        <n v="458.7911157878336"/>
        <n v="179.2542297918902"/>
        <n v="230.5062548776696"/>
        <n v="220.5856351998438"/>
        <n v="376.6853630338285"/>
        <n v="383.7544153999458"/>
        <n v="298.2630479750963"/>
        <n v="373.083617412785"/>
        <n v="344.9833311930876"/>
        <n v="289.5979321767284"/>
        <n v="467.3530058021436"/>
        <n v="120.0431168631976"/>
        <n v="479.8662996570363"/>
        <n v="488.3453349854936"/>
        <n v="466.1611107594866"/>
        <n v="159.8719435678152"/>
        <n v="247.5078287055626"/>
        <n v="227.239385377894"/>
        <n v="268.0098053557244"/>
        <n v="273.6726249597358"/>
        <n v="115.0232030452553"/>
        <n v="443.6762192745636"/>
        <n v="404.1898174474105"/>
        <n v="221.4614939267974"/>
        <n v="367.3828608354308"/>
        <n v="197.5209043577844"/>
        <n v="463.8131198507564"/>
        <n v="109.4614014362598"/>
        <n v="409.3732914876449"/>
        <n v="388.0991309720249"/>
        <n v="391.0826178907794"/>
        <n v="156.080040733662"/>
        <n v="311.1378953640813"/>
        <n v="229.4195204896685"/>
        <n v="212.7092733413597"/>
        <n v="423.8593410624794"/>
        <n v="289.7253266300571"/>
        <n v="173.9354109513206"/>
        <n v="284.5676180772878"/>
        <n v="172.7555757578064"/>
        <n v="214.1044196878022"/>
        <n v="461.0060495859744"/>
        <n v="177.7466033343667"/>
        <n v="155.4120367121003"/>
        <n v="178.9495038538159"/>
        <n v="198.716696028483"/>
        <n v="495.1767922410232"/>
        <n v="499.1977526311372"/>
        <n v="285.4870892690625"/>
        <n v="484.8734362284999"/>
        <n v="378.7822698526438"/>
        <n v="453.9660388970038"/>
        <n v="394.9936442617573"/>
        <n v="336.5186173742077"/>
        <n v="258.4636179824877"/>
        <n v="355.2264967301972"/>
        <n v="230.2831326780495"/>
        <n v="193.0945108304995"/>
        <n v="155.666207588671"/>
        <n v="429.9353228705102"/>
        <n v="494.0418844536128"/>
        <n v="394.8092420937745"/>
        <n v="397.0821656867263"/>
        <n v="287.8771357628452"/>
        <n v="268.0402593187307"/>
        <n v="204.2881692252851"/>
        <n v="208.1482764275477"/>
        <n v="308.7525947984566"/>
        <n v="453.4397628335174"/>
        <n v="429.9839778985058"/>
        <n v="163.8964057215215"/>
        <n v="154.1540409576562"/>
        <n v="187.9897191869564"/>
        <n v="275.4403316080375"/>
        <n v="233.0194983104279"/>
        <n v="250.6193563518148"/>
        <n v="435.1479504415313"/>
        <n v="474.9658581395664"/>
        <n v="466.8860226464836"/>
        <n v="377.0444055074267"/>
        <n v="282.3402206019033"/>
        <n v="465.8006548689432"/>
        <n v="383.6036043766663"/>
        <n v="154.9536364351904"/>
        <n v="132.7741769009367"/>
        <n v="454.0216566660491"/>
        <n v="145.082243562308"/>
        <n v="371.7338486726036"/>
        <n v="383.8337572719745"/>
        <n v="242.7096900333688"/>
        <n v="211.9361739857385"/>
        <n v="464.9988666154366"/>
        <n v="285.2741355283005"/>
        <n v="180.91147887631"/>
        <n v="424.19098271657"/>
        <n v="381.9799708341512"/>
        <n v="102.3160430248321"/>
        <n v="389.7995341076698"/>
        <n v="115.4824568825858"/>
        <n v="117.9054074324523"/>
        <n v="250.8500789643576"/>
        <n v="471.1266162972653"/>
        <n v="129.615356678625"/>
        <n v="399.7179489045614"/>
        <n v="155.2889902471247"/>
        <n v="129.8735578867687"/>
        <n v="274.1691647325164"/>
        <n v="475.3328773442267"/>
        <n v="370.0902764739551"/>
        <n v="149.4287026947119"/>
        <n v="195.0163999216042"/>
        <n v="223.4279286131772"/>
        <n v="140.0388726201072"/>
        <n v="498.0864031795376"/>
        <n v="329.3988421352242"/>
        <n v="148.7807477085914"/>
        <n v="169.2545984332646"/>
        <n v="205.0512144094538"/>
        <n v="444.593616514895"/>
        <n v="464.0917062198035"/>
        <n v="255.0292391860285"/>
        <n v="224.3967082703413"/>
        <n v="414.4376817287946"/>
        <n v="443.3909656971495"/>
        <n v="270.0537228197459"/>
        <n v="218.6289390305475"/>
        <n v="404.5949501042496"/>
        <n v="221.0248073688412"/>
        <n v="287.3641942620311"/>
        <n v="111.561436571641"/>
        <n v="254.1498097424581"/>
        <n v="336.1061006929086"/>
        <n v="358.0562692872745"/>
        <n v="455.790958242146"/>
        <n v="341.9391402845945"/>
        <n v="274.7784343640165"/>
        <n v="163.5554180217575"/>
        <n v="296.6816020093745"/>
        <n v="478.8944450562827"/>
        <n v="363.1007870712297"/>
        <n v="426.9874709307169"/>
        <n v="294.1865763454063"/>
        <n v="447.6055563893009"/>
        <n v="445.3380906914788"/>
        <n v="189.5134776065075"/>
        <n v="499.25332536678"/>
        <n v="149.2537980237238"/>
        <n v="406.1651425402749"/>
        <n v="108.0642172972332"/>
        <n v="403.3506147014858"/>
        <n v="215.5173644421607"/>
        <n v="163.9962608931919"/>
        <n v="213.6558422882135"/>
        <n v="325.2004421689563"/>
        <n v="290.9814646536275"/>
        <n v="222.3925823006288"/>
        <n v="261.5807228162035"/>
        <n v="188.9487474893163"/>
        <n v="311.6574400837257"/>
        <n v="484.1749151932622"/>
        <n v="200.2741096880512"/>
        <n v="129.8852828661934"/>
        <n v="438.0783583909563"/>
        <n v="110.4966262987047"/>
        <n v="436.2775039884002"/>
        <n v="439.7703340471976"/>
        <n v="131.5394113570209"/>
        <n v="205.3784161851047"/>
        <n v="372.7499594766985"/>
        <n v="244.014566850794"/>
        <n v="143.839180482499"/>
        <n v="366.2007880299423"/>
        <n v="329.3526705852079"/>
        <n v="148.7993360099932"/>
        <n v="113.8611019560613"/>
        <n v="200.9409087343134"/>
        <n v="345.7467288456626"/>
        <n v="415.6206430180275"/>
        <n v="475.4441941175481"/>
        <n v="436.4879194395866"/>
        <n v="248.6888822108516"/>
        <n v="231.2876050510182"/>
        <n v="468.2617327993821"/>
        <n v="468.950957629914"/>
        <n v="444.0039798027682"/>
        <n v="380.5931360706256"/>
        <n v="158.1306528399711"/>
        <n v="370.6077557704113"/>
        <n v="395.2742960894542"/>
        <n v="307.1661790219158"/>
        <n v="102.8785861441547"/>
        <n v="226.1762837745609"/>
        <n v="346.9752144687876"/>
        <n v="468.7844679726992"/>
        <n v="402.895392582247"/>
        <n v="218.5148915118444"/>
        <n v="367.0929581906022"/>
        <n v="455.1015128736342"/>
        <n v="456.5116548395475"/>
        <n v="215.8671026641551"/>
        <n v="233.1255299382666"/>
        <n v="229.8614305531393"/>
        <n v="345.5214290408937"/>
        <n v="122.2598646157941"/>
        <n v="324.2244069436665"/>
        <n v="181.8101992822261"/>
        <n v="422.234774396033"/>
        <n v="210.924356386183"/>
        <n v="304.2356259040536"/>
        <n v="334.6474511050844"/>
        <n v="203.3411139173782"/>
        <n v="126.8431889468023"/>
        <n v="337.8651375536831"/>
        <n v="338.1335161779206"/>
        <n v="160.288027194952"/>
        <n v="327.0373435731307"/>
        <n v="451.6960041171405"/>
        <n v="105.1058593366331"/>
        <n v="288.9812482271446"/>
        <n v="118.5152799410347"/>
        <n v="352.834679146826"/>
        <n v="253.0607130872346"/>
        <n v="375.7030564323172"/>
        <n v="300.074491364915"/>
        <n v="277.5445403405777"/>
        <n v="375.527926273898"/>
        <n v="358.4676352158538"/>
        <n v="308.2417105598837"/>
        <n v="265.9523877641022"/>
        <n v="411.1813929413117"/>
        <n v="379.7183623291611"/>
        <n v="425.3027704708684"/>
        <n v="289.247406529798"/>
        <n v="213.7683310842504"/>
        <n v="154.9813173350482"/>
        <n v="493.7641684430209"/>
        <n v="494.5905387926707"/>
        <n v="393.7518877658074"/>
        <n v="219.2075829957333"/>
        <n v="292.1638639162769"/>
        <n v="448.295182701664"/>
        <n v="112.8347407390416"/>
        <n v="209.5732472807624"/>
        <n v="429.6373130805746"/>
        <n v="264.693895360533"/>
        <n v="218.0546107885928"/>
        <n v="407.0562145920014"/>
        <n v="256.9592435228202"/>
        <n v="270.8395770874712"/>
        <n v="311.64283884042"/>
        <n v="350.8177153577637"/>
        <n v="437.2078982281038"/>
        <n v="348.3040540566441"/>
        <n v="370.4750952961494"/>
        <n v="325.8968297768156"/>
        <n v="298.7937023252646"/>
        <n v="492.1438055712867"/>
        <n v="384.3718072016898"/>
        <n v="123.4094675936261"/>
        <n v="447.6055681444049"/>
        <n v="374.8362259573429"/>
        <n v="364.5426659979225"/>
        <n v="314.0837699255761"/>
        <n v="356.9142779033514"/>
        <n v="355.6108970803924"/>
        <n v="343.514713132505"/>
        <n v="346.4397071666979"/>
        <n v="109.9114409186705"/>
        <n v="378.0970319193403"/>
        <n v="152.0941347915033"/>
        <n v="397.5152780997975"/>
        <n v="287.5278431822626"/>
        <n v="348.524117638611"/>
        <n v="247.6491423354432"/>
        <n v="248.0371099491869"/>
        <n v="383.5720680293207"/>
        <n v="326.6912169472822"/>
        <n v="292.3738137226597"/>
        <n v="364.3193199284843"/>
        <n v="497.5315967935463"/>
        <n v="355.1439305566975"/>
        <n v="171.1237029455486"/>
        <n v="485.2421099795012"/>
        <n v="492.8388356403749"/>
        <n v="443.5694316003453"/>
        <n v="256.9565041167893"/>
        <n v="407.23331670605"/>
        <n v="344.1027705196952"/>
        <n v="164.3194677403268"/>
        <n v="269.9346084962605"/>
        <n v="329.8094587475815"/>
        <n v="452.0348501016548"/>
        <n v="359.4154032875073"/>
        <n v="277.2653595985935"/>
        <n v="440.2920202897258"/>
        <n v="105.927134614188"/>
        <n v="417.8584811171925"/>
        <n v="302.1142272579956"/>
        <n v="214.5244042095786"/>
        <n v="411.8128856084921"/>
        <n v="354.294254828235"/>
        <n v="164.122948984584"/>
        <n v="499.7313443395938"/>
        <n v="361.1203535986548"/>
        <n v="370.2582262215481"/>
        <n v="183.5536944729069"/>
        <n v="466.7157870722492"/>
        <n v="428.1119018346882"/>
        <n v="356.6291571004656"/>
        <n v="315.2342227093844"/>
        <n v="219.0009945873042"/>
        <n v="367.2073777468281"/>
        <n v="487.7936730688657"/>
        <n v="264.2894192583734"/>
        <n v="414.0614016358417"/>
        <n v="446.3500211415761"/>
        <n v="349.1447612943167"/>
        <n v="294.0760674473959"/>
        <n v="481.6225791502856"/>
        <n v="250.056810032716"/>
        <n v="106.7867752430941"/>
        <n v="383.9587393997148"/>
        <n v="292.6351178171597"/>
        <n v="289.5842117737346"/>
        <n v="381.0239143243709"/>
        <n v="446.7471933666301"/>
        <n v="373.0063651214358"/>
        <n v="225.278340201841"/>
        <n v="325.3278101762328"/>
        <n v="256.6404149021833"/>
        <n v="359.7547085332777"/>
        <n v="108.9331881786519"/>
        <n v="434.8614347453707"/>
        <n v="140.46926438536"/>
        <n v="192.9830224597922"/>
        <n v="331.3734381414179"/>
        <n v="343.6755196591015"/>
        <n v="371.2853806240829"/>
        <n v="470.0929595370897"/>
        <n v="492.3873751365959"/>
        <n v="161.5213115459102"/>
        <n v="216.7796041959439"/>
        <n v="483.6053415633864"/>
        <n v="328.2548224873739"/>
        <n v="160.081635359563"/>
        <n v="284.4542100283439"/>
        <n v="103.790416999366"/>
        <n v="428.1793620041958"/>
        <n v="109.1828777631553"/>
        <n v="475.8330685690001"/>
        <n v="354.8564656047246"/>
        <n v="464.7782133184766"/>
        <n v="405.7109375612748"/>
        <n v="400.5217663726058"/>
        <n v="290.2097159127611"/>
        <n v="399.9519785874373"/>
        <n v="466.0124474517339"/>
        <n v="259.8877564732015"/>
        <n v="132.0806719902798"/>
        <n v="408.9360712990838"/>
        <n v="183.6235352457516"/>
        <n v="207.6641486797086"/>
      </sharedItems>
    </cacheField>
    <cacheField name="Cost" numFmtId="165">
      <sharedItems containsSemiMixedTypes="0" containsString="0" containsNumber="1">
        <n v="185.9000849002549"/>
        <n v="215.8356015957169"/>
        <n v="312.3884789859333"/>
        <n v="91.38245730219786"/>
        <n v="328.4140196245653"/>
        <n v="396.1263730804546"/>
        <n v="153.0591015345246"/>
        <n v="367.7178514155293"/>
        <n v="140.3913784823602"/>
        <n v="111.8214418026522"/>
        <n v="327.5167426433388"/>
        <n v="85.93769028411447"/>
        <n v="184.5528037888323"/>
        <n v="341.7741148493042"/>
        <n v="436.904278759496"/>
        <n v="363.462838334976"/>
        <n v="289.1523158360962"/>
        <n v="238.9620144484789"/>
        <n v="303.1144855669522"/>
        <n v="235.327414080784"/>
        <n v="230.587343792559"/>
        <n v="307.1834727001998"/>
        <n v="447.7954931165824"/>
        <n v="213.4005431957591"/>
        <n v="339.34021917127"/>
        <n v="375.6422919643935"/>
        <n v="146.4455363350518"/>
        <n v="382.7057027364164"/>
        <n v="360.1220823437363"/>
        <n v="163.8699756097164"/>
        <n v="279.925723976725"/>
        <n v="284.4606015436366"/>
        <n v="316.8926566897482"/>
        <n v="83.09091367050488"/>
        <n v="131.9452698533543"/>
        <n v="405.4965201370509"/>
        <n v="95.028222201973"/>
        <n v="190.0133120972981"/>
        <n v="245.7300795617558"/>
        <n v="237.6431997329535"/>
        <n v="375.8240523180147"/>
        <n v="405.3712928444465"/>
        <n v="272.0580048197351"/>
        <n v="410.4828698036992"/>
        <n v="400.5118847726538"/>
        <n v="253.4399903267009"/>
        <n v="257.2639243724459"/>
        <n v="119.1786827178692"/>
        <n v="100.8165846809065"/>
        <n v="333.336949244713"/>
        <n v="392.5310573896617"/>
        <n v="138.7172706583494"/>
        <n v="90.55999921300162"/>
        <n v="118.746888200155"/>
        <n v="431.9196473314857"/>
        <n v="391.5647289570365"/>
        <n v="444.5470354374785"/>
        <n v="184.5776295952804"/>
        <n v="206.8624633831409"/>
        <n v="418.0590913940223"/>
        <n v="387.7164049085642"/>
        <n v="162.7799870844914"/>
        <n v="148.6523751198535"/>
        <n v="92.99042957042322"/>
        <n v="397.3508503985371"/>
        <n v="253.8424212318949"/>
        <n v="295.9868680034718"/>
        <n v="395.215017027742"/>
        <n v="225.2309510335603"/>
        <n v="357.0025141910472"/>
        <n v="424.8553595724747"/>
        <n v="342.2404505565783"/>
        <n v="128.2200061535148"/>
        <n v="285.8037538336562"/>
        <n v="243.2714974934682"/>
        <n v="319.068723590273"/>
        <n v="98.54339849289596"/>
        <n v="349.74203607733"/>
        <n v="193.796301632482"/>
        <n v="235.7207909941497"/>
        <n v="119.0351964883203"/>
        <n v="125.0344547755317"/>
        <n v="342.6716585639911"/>
        <n v="232.4781582069128"/>
        <n v="336.8274773354943"/>
        <n v="231.3930381710284"/>
        <n v="213.3134218867105"/>
        <n v="307.5557056994392"/>
        <n v="334.5213136975877"/>
        <n v="370.8071791942735"/>
        <n v="435.096366048654"/>
        <n v="354.7546260894932"/>
        <n v="217.3387691065875"/>
        <n v="402.9919151253923"/>
        <n v="268.2842188493156"/>
        <n v="200.0513773518125"/>
        <n v="328.6925898237882"/>
        <n v="145.1629662137183"/>
        <n v="388.6324906852354"/>
        <n v="89.75605712630822"/>
        <n v="211.124774403759"/>
        <n v="316.1561063887711"/>
        <n v="149.8726610700435"/>
        <n v="337.1085878525952"/>
        <n v="149.9470609337088"/>
        <n v="254.1389155505212"/>
        <n v="338.5700156720841"/>
        <n v="229.9079840666696"/>
        <n v="404.0052617596331"/>
        <n v="293.3537732492573"/>
        <n v="396.3488994957056"/>
        <n v="324.8635731979547"/>
        <n v="226.5671194971149"/>
        <n v="152.8851669886657"/>
        <n v="165.7697031712573"/>
        <n v="418.1268382799422"/>
        <n v="417.6784498506146"/>
        <n v="428.0588433308889"/>
        <n v="284.5187929626915"/>
        <n v="276.6905357174715"/>
        <n v="243.85590219605"/>
        <n v="144.8811755090802"/>
        <n v="255.1569639293552"/>
        <n v="246.9898344373669"/>
        <n v="336.00268437048"/>
        <n v="152.6372207873084"/>
        <n v="300.3336574324705"/>
        <n v="230.3465705834706"/>
        <n v="237.6883102395655"/>
        <n v="307.2387110857632"/>
        <n v="257.8134697877324"/>
        <n v="115.8711773010348"/>
        <n v="317.8507043275973"/>
        <n v="237.7817492400276"/>
        <n v="208.1804799533533"/>
        <n v="204.129362566615"/>
        <n v="112.1177283098919"/>
        <n v="306.5555984004437"/>
        <n v="137.9842866179912"/>
        <n v="213.6679525673614"/>
        <n v="173.3269420993714"/>
        <n v="177.249429480335"/>
        <n v="110.3796386668067"/>
        <n v="380.1357667587229"/>
        <n v="353.7712650893175"/>
        <n v="447.2137612046177"/>
        <n v="120.3044896984409"/>
        <n v="420.8135071442783"/>
        <n v="177.9023596941326"/>
        <n v="88.43965332201157"/>
        <n v="115.281113772294"/>
        <n v="355.877606314921"/>
        <n v="355.7647853683855"/>
        <n v="365.2726891905156"/>
        <n v="113.2694971411398"/>
        <n v="116.0338658036731"/>
        <n v="182.8209014151451"/>
        <n v="299.0258133065635"/>
        <n v="389.2047143874784"/>
        <n v="364.9742785015588"/>
        <n v="281.3945258713987"/>
        <n v="332.5552649273239"/>
        <n v="344.9696921772458"/>
        <n v="321.2197939048967"/>
        <n v="372.4577489754297"/>
        <n v="349.3322484286119"/>
        <n v="251.8291332928762"/>
        <n v="332.4170180133486"/>
        <n v="425.7015298216685"/>
        <n v="386.3504409767978"/>
        <n v="391.7446721869626"/>
        <n v="132.6783511414042"/>
        <n v="82.0687770345841"/>
        <n v="274.9394642085537"/>
        <n v="287.758477603056"/>
        <n v="379.0485056003379"/>
        <n v="402.2891620656987"/>
        <n v="316.686221726504"/>
        <n v="262.1922811347923"/>
        <n v="177.4761192348845"/>
        <n v="382.8989785946694"/>
        <n v="230.838403141261"/>
        <n v="412.6540967751981"/>
        <n v="160.9765091985096"/>
        <n v="405.6918670600588"/>
        <n v="106.357057623702"/>
        <n v="266.1246329449286"/>
        <n v="448.6086819879999"/>
        <n v="446.5431967060018"/>
        <n v="434.6509540574268"/>
        <n v="86.57415721639565"/>
        <n v="266.8816967465168"/>
        <n v="116.3643061761378"/>
        <n v="131.0158644653595"/>
        <n v="95.97838928374377"/>
        <n v="202.6480979261555"/>
        <n v="233.3076062431061"/>
        <n v="347.2236040415474"/>
        <n v="270.4788929462032"/>
        <n v="315.2689158668178"/>
        <n v="216.7224643029651"/>
        <n v="378.0293806526173"/>
        <n v="148.5173287842804"/>
        <n v="447.8382501939036"/>
        <n v="245.9758508522763"/>
        <n v="160.0574031700285"/>
        <n v="228.1564862532368"/>
        <n v="243.4613556654232"/>
        <n v="444.8126804412859"/>
        <n v="148.7451808434006"/>
        <n v="401.7876909506009"/>
        <n v="224.4143840452047"/>
        <n v="232.9763500085546"/>
        <n v="249.0624765674827"/>
        <n v="84.86837036869137"/>
        <n v="170.3365767652404"/>
        <n v="325.8312707503069"/>
        <n v="90.02444407495513"/>
        <n v="285.1667837343185"/>
        <n v="347.5141940151829"/>
        <n v="200.761106042218"/>
        <n v="149.782498855915"/>
        <n v="134.7766814826706"/>
        <n v="276.0664565256759"/>
        <n v="234.6595648732866"/>
        <n v="379.2778650397992"/>
        <n v="238.0066839900968"/>
        <n v="290.2372236335993"/>
        <n v="355.816846941849"/>
        <n v="82.08414513426037"/>
        <n v="315.9112080905452"/>
        <n v="193.5302011290274"/>
        <n v="100.158667707203"/>
        <n v="88.66976896750384"/>
        <n v="147.6417069395225"/>
        <n v="114.338809718986"/>
        <n v="156.4553751459288"/>
        <n v="442.7074256856503"/>
        <n v="111.2959952097697"/>
        <n v="391.0855775146193"/>
        <n v="90.7466979754053"/>
        <n v="284.7628267180554"/>
        <n v="295.2238130462408"/>
        <n v="341.001046331123"/>
        <n v="420.1436581287539"/>
        <n v="361.030671523391"/>
        <n v="251.3215139888378"/>
        <n v="90.93174130484637"/>
        <n v="161.9041136045255"/>
        <n v="349.6501549284661"/>
        <n v="364.0998752100827"/>
        <n v="410.0939724952368"/>
        <n v="119.8891115870119"/>
        <n v="352.1565897204661"/>
        <n v="370.1414237962409"/>
        <n v="157.2542007740881"/>
        <n v="150.5497073407789"/>
        <n v="340.3656401046469"/>
        <n v="424.6296562926487"/>
        <n v="301.5132004641314"/>
        <n v="250.3494764353543"/>
        <n v="349.291782384562"/>
        <n v="445.2396379182052"/>
        <n v="331.1284974316119"/>
        <n v="266.0995537075725"/>
        <n v="375.4626679842412"/>
        <n v="239.5332266734832"/>
        <n v="133.1749245528006"/>
        <n v="441.8065601535595"/>
        <n v="417.2202233762958"/>
        <n v="84.84583150485761"/>
        <n v="94.97308553324201"/>
        <n v="290.0332007698357"/>
        <n v="393.4051564442811"/>
        <n v="112.7941169072329"/>
        <n v="253.573975103894"/>
        <n v="263.3430490522471"/>
        <n v="398.6455815589044"/>
        <n v="190.9686162741796"/>
        <n v="285.0762383480724"/>
        <n v="425.72087204254"/>
        <n v="249.2282943056898"/>
        <n v="283.4919247513644"/>
        <n v="107.4877918031024"/>
        <n v="208.2219031726676"/>
        <n v="141.1064127990511"/>
        <n v="278.5372241075868"/>
        <n v="337.1771385650585"/>
        <n v="183.5168254629565"/>
        <n v="220.128643990229"/>
        <n v="363.4607732537746"/>
        <n v="354.25498824965"/>
        <n v="373.1827435208663"/>
        <n v="298.929160208225"/>
        <n v="175.9837695039523"/>
        <n v="241.5586623361021"/>
        <n v="114.0937447257299"/>
        <n v="310.2051688305287"/>
        <n v="318.517686731759"/>
        <n v="358.6596605137897"/>
        <n v="94.6137080117909"/>
        <n v="247.043390996528"/>
        <n v="147.3992765525262"/>
        <n v="156.385092468426"/>
        <n v="143.2036120346379"/>
        <n v="256.4072882138356"/>
        <n v="278.7487860397234"/>
        <n v="361.5102708968723"/>
        <n v="153.0619416055225"/>
        <n v="228.5082457962106"/>
        <n v="203.3380301200425"/>
        <n v="147.5229459330004"/>
        <n v="447.8584878488663"/>
        <n v="289.1838052735335"/>
        <n v="231.0341737436885"/>
        <n v="167.213598228199"/>
        <n v="376.1638303152468"/>
        <n v="270.1777800818898"/>
        <n v="323.2138383946269"/>
        <n v="159.7497729461178"/>
        <n v="106.2633871199369"/>
        <n v="194.5941963312364"/>
        <n v="249.666130230918"/>
        <n v="447.1317855540167"/>
        <n v="224.8281608885365"/>
        <n v="93.73052759598266"/>
        <n v="147.8560996506299"/>
        <n v="153.0569973791669"/>
        <n v="257.3279363954786"/>
        <n v="292.7242754068353"/>
        <n v="336.7337347580424"/>
        <n v="110.5231680327042"/>
        <n v="432.6275832158416"/>
        <n v="238.8356258524556"/>
        <n v="405.8185363533836"/>
        <n v="332.667607040937"/>
        <n v="124.919694089934"/>
        <n v="382.9039977844537"/>
        <n v="370.9921015744441"/>
        <n v="428.0569150178126"/>
        <n v="241.7514565345298"/>
        <n v="312.9952983939185"/>
        <n v="117.4717256570158"/>
        <n v="448.839441271006"/>
        <n v="277.2686890877558"/>
        <n v="364.65973055105"/>
        <n v="245.237044225398"/>
        <n v="254.3582747181281"/>
        <n v="315.1021161165268"/>
        <n v="299.9497057292911"/>
        <n v="108.728612138119"/>
        <n v="114.2192823763786"/>
        <n v="364.8588430552666"/>
        <n v="427.5465947696788"/>
        <n v="142.610994474338"/>
        <n v="176.1484177237581"/>
        <n v="157.46713797764"/>
        <n v="155.1256614700349"/>
        <n v="301.2212282464931"/>
        <n v="226.6819779562075"/>
        <n v="190.3945695785038"/>
        <n v="269.8982107104636"/>
        <n v="315.9099810153684"/>
        <n v="317.3243537987012"/>
        <n v="361.1215895302632"/>
        <n v="433.375457085985"/>
        <n v="203.045188509552"/>
        <n v="162.8462950954492"/>
        <n v="427.521413198275"/>
        <n v="428.2664949269009"/>
        <n v="441.3577849469371"/>
        <n v="431.7562898811963"/>
        <n v="353.3216056144807"/>
        <n v="88.61849728205786"/>
        <n v="296.803224984308"/>
        <n v="93.19158612778511"/>
        <n v="235.6328290155821"/>
        <n v="223.5250667132946"/>
        <n v="164.2610634294589"/>
        <n v="240.2942987764179"/>
        <n v="259.6119724143741"/>
        <n v="92.00806810537159"/>
        <n v="304.4652886547619"/>
        <n v="277.9837060813903"/>
        <n v="309.4426376822179"/>
        <n v="333.1194653157775"/>
        <n v="400.2721305681665"/>
        <n v="393.5520478325352"/>
        <n v="252.5887278917301"/>
        <n v="347.1833795977694"/>
        <n v="326.7457042211128"/>
        <n v="214.8358433692044"/>
        <n v="339.4373811679147"/>
        <n v="443.1493138756824"/>
        <n v="255.9548443654284"/>
        <n v="383.3377427316465"/>
        <n v="152.5328842642982"/>
        <n v="376.0418230946078"/>
        <n v="200.3972881262977"/>
        <n v="343.3844624302692"/>
        <n v="432.6343613922773"/>
        <n v="96.6043472201309"/>
        <n v="430.1452530372748"/>
        <n v="390.9721222852652"/>
        <n v="426.8523734861087"/>
        <n v="116.0457766154656"/>
        <n v="273.4949904096504"/>
        <n v="141.6253074088555"/>
        <n v="439.6345262271288"/>
        <n v="335.3303194515513"/>
        <n v="321.8903420177985"/>
        <n v="173.4952074745055"/>
        <n v="82.7394336257213"/>
        <n v="230.0179947913653"/>
        <n v="218.2123671530508"/>
        <n v="394.7928584144306"/>
        <n v="417.8171995149214"/>
        <n v="412.2318361012686"/>
        <n v="443.3950151535001"/>
        <n v="363.9338558397828"/>
        <n v="384.41641256202"/>
        <n v="214.8549310238741"/>
        <n v="165.4958107070686"/>
        <n v="398.4529920580368"/>
        <n v="321.4700978187818"/>
        <n v="434.6765426229912"/>
        <n v="362.0600454620976"/>
        <n v="363.1583363961527"/>
        <n v="430.3164829942784"/>
        <n v="245.7103025128146"/>
        <n v="111.3687022241267"/>
        <n v="446.2249398063504"/>
        <n v="171.1328645740398"/>
        <n v="278.5071865342947"/>
        <n v="174.9911757765778"/>
        <n v="200.0969632683671"/>
        <n v="125.2817315544823"/>
        <n v="252.8124603575637"/>
        <n v="309.0296250312186"/>
        <n v="349.0981031381068"/>
        <n v="92.85689686128188"/>
        <n v="95.42328112594214"/>
        <n v="197.3700299619826"/>
        <n v="300.669261639106"/>
        <n v="149.2811547989672"/>
        <n v="236.9482000662634"/>
        <n v="216.7963069870433"/>
        <n v="339.3679560987896"/>
        <n v="331.7361529835516"/>
        <n v="238.8177577085127"/>
        <n v="193.0933042578113"/>
        <n v="339.1750122414236"/>
        <n v="443.2751265070413"/>
        <n v="263.840031743039"/>
        <n v="191.2311069432058"/>
        <n v="278.5287628589075"/>
        <n v="247.0630103144482"/>
        <n v="221.7282290048888"/>
        <n v="188.3691252605418"/>
        <n v="214.0794334724577"/>
        <n v="229.372969742771"/>
        <n v="308.2296581490451"/>
        <n v="273.9122996229661"/>
        <n v="435.7412950844093"/>
        <n v="414.0509119382461"/>
        <n v="87.63821533990811"/>
        <n v="193.4277862189487"/>
        <n v="175.0361746971062"/>
        <n v="274.6842827300507"/>
        <n v="374.6602251356396"/>
        <n v="370.9149383332369"/>
        <n v="384.2622016799511"/>
        <n v="357.6239597513944"/>
        <n v="426.2734970931332"/>
        <n v="317.9026233273693"/>
        <n v="312.7389282335628"/>
        <n v="176.3228356657958"/>
        <n v="292.4725961480151"/>
        <n v="218.1808716806707"/>
        <n v="295.2741751326691"/>
        <n v="251.9288925632575"/>
        <n v="156.3981807023117"/>
        <n v="378.7669953485426"/>
        <n v="93.33560804972181"/>
        <n v="295.5327970652104"/>
        <n v="239.96860763776"/>
        <n v="108.442216131735"/>
        <n v="319.4601851487055"/>
        <n v="321.5886871785717"/>
        <n v="364.6670084781181"/>
        <n v="370.710289389738"/>
        <n v="365.0644713485908"/>
        <n v="225.7912518765306"/>
        <n v="234.0465122624441"/>
        <n v="346.8214090866666"/>
        <n v="273.6671346455171"/>
        <n v="308.1869674181926"/>
        <n v="448.8658149441217"/>
        <n v="359.8257628692411"/>
        <n v="194.2159365568725"/>
        <n v="367.056355063671"/>
        <n v="354.2831256940474"/>
        <n v="198.7675207472732"/>
        <n v="222.7520698675415"/>
        <n v="171.9376346710741"/>
        <n v="296.8210852659519"/>
        <n v="200.3154304181114"/>
        <n v="241.9549553130174"/>
        <n v="95.14609859307814"/>
        <n v="414.2680625706982"/>
        <n v="189.6302179766064"/>
        <n v="134.3706818856262"/>
        <n v="89.00460933684795"/>
        <n v="314.3895440696765"/>
        <n v="172.2592973291809"/>
        <n v="207.4540582595544"/>
        <n v="304.174695070845"/>
        <n v="331.2144032691618"/>
        <n v="87.09294559345958"/>
        <n v="105.865721288267"/>
        <n v="305.4786909148226"/>
        <n v="225.2192450046562"/>
        <n v="264.4245288981807"/>
        <n v="336.1501450937729"/>
        <n v="321.5493870514318"/>
        <n v="107.919580986962"/>
        <n v="257.0114570347405"/>
        <n v="401.8586061361023"/>
        <n v="330.5979852615649"/>
        <n v="100.4099267628974"/>
        <n v="331.0333495269132"/>
        <n v="424.5825281272024"/>
        <n v="416.6943955155459"/>
        <n v="115.438606528816"/>
        <n v="187.768950058876"/>
        <n v="334.3407688393661"/>
        <n v="255.6754654792926"/>
        <n v="212.1438828804072"/>
        <n v="228.6574175982256"/>
        <n v="145.5277723435057"/>
        <n v="158.6570395366534"/>
        <n v="341.5866629431112"/>
        <n v="274.203679129587"/>
        <n v="416.1272596100261"/>
        <n v="211.3293506084865"/>
        <n v="235.5656043258298"/>
        <n v="190.9570127873912"/>
        <n v="430.5534334220738"/>
        <n v="202.1111484398153"/>
        <n v="357.3773835916223"/>
        <n v="276.9181194662876"/>
        <n v="374.6731651664815"/>
        <n v="305.4390546296471"/>
        <n v="221.7368639605732"/>
        <n v="271.6539295036802"/>
        <n v="296.8542327092741"/>
        <n v="446.3764185669717"/>
        <n v="173.237255979814"/>
        <n v="332.083375619346"/>
        <n v="311.356161616036"/>
        <n v="198.4712875099691"/>
        <n v="348.6633286973333"/>
        <n v="318.4565468581259"/>
        <n v="235.5794811585346"/>
        <n v="414.8499860520395"/>
        <n v="341.9533523320968"/>
        <n v="212.592842237042"/>
        <n v="111.8060784264126"/>
        <n v="185.5497706118391"/>
        <n v="430.3588065136282"/>
        <n v="121.4705018586431"/>
        <n v="80.41007074395394"/>
        <n v="126.8674600879277"/>
        <n v="99.48910544551836"/>
        <n v="410.6417035962688"/>
        <n v="223.3251743253204"/>
        <n v="331.3757490661558"/>
        <n v="174.0265581054633"/>
        <n v="402.1635355535225"/>
        <n v="180.6501039083812"/>
        <n v="173.6054228548399"/>
        <n v="161.2541687831924"/>
        <n v="150.9756875873422"/>
        <n v="194.6554742286222"/>
        <n v="444.5373971642608"/>
        <n v="269.3421309460177"/>
        <n v="418.81921612125"/>
        <n v="313.6504860191208"/>
        <n v="120.9614677580479"/>
        <n v="411.4425435355773"/>
        <n v="110.2553078852693"/>
        <n v="150.0835858898043"/>
        <n v="337.4296820588183"/>
        <n v="152.7087952625142"/>
        <n v="449.5775879461418"/>
        <n v="195.2149079050361"/>
        <n v="98.29421590329163"/>
        <n v="310.3550157001633"/>
        <n v="255.6811522653188"/>
        <n v="104.9302643596733"/>
        <n v="190.1949784371698"/>
        <n v="141.8749133674621"/>
        <n v="135.7468431279869"/>
        <n v="209.4990859756833"/>
        <n v="353.6589724096467"/>
        <n v="434.7040650358927"/>
        <n v="125.8603034106717"/>
        <n v="270.9342214206889"/>
        <n v="363.6113332180678"/>
        <n v="170.7488400871763"/>
        <n v="143.1058371036525"/>
        <n v="355.0011087406985"/>
        <n v="96.40487466738809"/>
        <n v="356.8709947894355"/>
        <n v="222.0177762004683"/>
        <n v="106.9064616464285"/>
        <n v="237.9301135953436"/>
        <n v="292.0370708940541"/>
        <n v="448.33174288717"/>
        <n v="401.3362353696515"/>
        <n v="420.059546360175"/>
        <n v="383.3233425001146"/>
        <n v="397.3878343071008"/>
        <n v="414.5924735019973"/>
        <n v="210.3883006605843"/>
        <n v="127.1046688454648"/>
        <n v="112.2696638588273"/>
        <n v="106.4570842722904"/>
        <n v="242.2795162688587"/>
        <n v="208.0921246853533"/>
        <n v="236.3826673502486"/>
        <n v="337.6048829972472"/>
        <n v="82.91769408418209"/>
        <n v="280.7698162180665"/>
        <n v="239.6062430547748"/>
        <n v="387.9192923529387"/>
        <n v="264.6579348784139"/>
        <n v="271.7436086103944"/>
        <n v="183.1256086602985"/>
        <n v="215.4306438581921"/>
        <n v="189.9061581524536"/>
        <n v="337.4220619898588"/>
        <n v="142.6685417786599"/>
        <n v="303.3183131703224"/>
        <n v="320.7920666614125"/>
        <n v="436.3469350352711"/>
        <n v="350.9033670184921"/>
        <n v="273.1911306852087"/>
        <n v="228.6657116701958"/>
        <n v="92.74245296360932"/>
        <n v="445.0383998627793"/>
        <n v="368.4887697907871"/>
        <n v="326.8365569423655"/>
        <n v="115.404281618414"/>
        <n v="335.6911551767446"/>
        <n v="206.1948751188035"/>
        <n v="229.6749413722183"/>
        <n v="327.4643783262916"/>
        <n v="119.0007421844303"/>
        <n v="85.52129004284768"/>
        <n v="411.3729478133855"/>
        <n v="242.3182630797375"/>
        <n v="84.72609627295994"/>
        <n v="104.7727396222675"/>
        <n v="96.39396011208477"/>
        <n v="349.8287660018697"/>
        <n v="389.8806169920529"/>
        <n v="317.0179917491542"/>
        <n v="182.850275002394"/>
        <n v="142.980625282592"/>
        <n v="172.6486721881835"/>
        <n v="402.3797970910496"/>
        <n v="219.0453257288498"/>
        <n v="262.158066574567"/>
        <n v="282.0985108005359"/>
        <n v="238.8502481762992"/>
        <n v="410.3685993342233"/>
        <n v="229.5581064120754"/>
        <n v="344.8527325592989"/>
        <n v="280.0833168285568"/>
        <n v="211.6564989211443"/>
        <n v="303.5963235339727"/>
        <n v="270.1492392720664"/>
        <n v="317.9182258793686"/>
        <n v="372.0263039116638"/>
        <n v="85.53591108699773"/>
        <n v="154.0148731560477"/>
        <n v="358.0285706978779"/>
        <n v="250.7829324009273"/>
        <n v="269.3737303384338"/>
        <n v="165.9326705610876"/>
        <n v="169.870771258414"/>
        <n v="230.7503398844958"/>
        <n v="85.22296419341889"/>
        <n v="420.036727763359"/>
        <n v="143.7391335782468"/>
        <n v="420.643640423251"/>
        <n v="162.3094158382524"/>
        <n v="319.8853540196037"/>
        <n v="303.5164498085526"/>
        <n v="186.3063047184196"/>
        <n v="225.8898788935275"/>
        <n v="307.517205909754"/>
        <n v="175.5900909377424"/>
        <n v="335.002830711284"/>
        <n v="304.4279899461777"/>
        <n v="217.2161078501233"/>
        <n v="311.6815346133804"/>
        <n v="410.7029716217252"/>
        <n v="183.9044699915468"/>
        <n v="329.0573939944417"/>
        <n v="289.7452651369155"/>
        <n v="364.3059269620645"/>
        <n v="331.1609959138538"/>
        <n v="216.8514394331305"/>
        <n v="163.0156775373744"/>
        <n v="337.9318710854802"/>
        <n v="185.7215128364732"/>
        <n v="144.0138904214322"/>
        <n v="342.699185040082"/>
        <n v="181.6465644045417"/>
        <n v="238.8995674646287"/>
        <n v="107.6317541774575"/>
        <n v="304.9967591890507"/>
        <n v="272.3459405002682"/>
        <n v="220.9538997032496"/>
        <n v="381.713834836316"/>
        <n v="153.3736797600179"/>
        <n v="133.9076027285809"/>
        <n v="418.2180002997806"/>
        <n v="283.0758549504484"/>
        <n v="102.6192540090171"/>
        <n v="265.3631940150166"/>
        <n v="108.1588587921046"/>
        <n v="424.36878502127"/>
        <n v="126.3855463133906"/>
        <n v="412.1896969551082"/>
        <n v="357.7872955745629"/>
        <n v="283.5533292918432"/>
        <n v="183.1774032701213"/>
        <n v="97.58229053878041"/>
        <n v="156.329824228479"/>
        <n v="383.1454221711546"/>
        <n v="219.2348275628543"/>
        <n v="183.4842957141877"/>
        <n v="227.7261555100389"/>
        <n v="166.0514589178557"/>
        <n v="442.5719472913264"/>
        <n v="217.6643091050317"/>
        <n v="300.9081040361492"/>
        <n v="168.6665755953108"/>
        <n v="313.2293347208409"/>
        <n v="256.7787088027137"/>
        <n v="163.3149009145319"/>
        <n v="145.5621106382568"/>
        <n v="292.0005105945765"/>
        <n v="290.9254491062175"/>
        <n v="208.9535779581551"/>
        <n v="291.6564166348509"/>
        <n v="187.953886955089"/>
        <n v="310.2272940434451"/>
        <n v="113.887501819567"/>
        <n v="319.3941921569811"/>
        <n v="431.8481229267114"/>
        <n v="119.2478352750506"/>
        <n v="338.2736086733098"/>
        <n v="97.84520437269386"/>
        <n v="176.2369673143769"/>
        <n v="359.7401602061151"/>
        <n v="223.9025707267611"/>
        <n v="387.1152000668795"/>
        <n v="353.8317105739743"/>
        <n v="286.5140434595625"/>
        <n v="286.9440864382702"/>
        <n v="432.4176375123153"/>
        <n v="314.9331249889208"/>
        <n v="416.260524749194"/>
        <n v="220.0592855467713"/>
        <n v="88.59224576757222"/>
        <n v="253.9782804984205"/>
        <n v="97.896432285106"/>
        <n v="268.5750749798777"/>
        <n v="320.3174876365333"/>
        <n v="226.5280196446307"/>
        <n v="197.9322546634521"/>
        <n v="122.0665725863356"/>
        <n v="333.6278225429176"/>
        <n v="414.9457405422747"/>
        <n v="214.2202754130832"/>
        <n v="213.6819119849325"/>
        <n v="148.0902630611905"/>
        <n v="224.1399170332071"/>
        <n v="275.789223523188"/>
        <n v="105.3314780094449"/>
        <n v="239.3899239031327"/>
        <n v="305.3490683562731"/>
        <n v="377.519209505006"/>
        <n v="249.6456982485206"/>
        <n v="117.9132433253764"/>
        <n v="425.3788720649094"/>
        <n v="335.7645846625161"/>
        <n v="400.0202706021791"/>
        <n v="287.5501404195732"/>
        <n v="238.8066092652314"/>
        <n v="157.1246820724639"/>
        <n v="177.0336987056457"/>
        <n v="206.0338434932853"/>
        <n v="411.6136771593353"/>
        <n v="189.0734491950526"/>
        <n v="446.5784012336481"/>
        <n v="116.9089649735748"/>
        <n v="411.8166361834162"/>
        <n v="401.4413108345726"/>
        <n v="212.4590284456432"/>
        <n v="229.0708098373174"/>
        <n v="238.4245368099212"/>
        <n v="164.515398408028"/>
        <n v="424.829960539623"/>
        <n v="119.65386779434"/>
        <n v="141.5970929502164"/>
        <n v="413.6069493114474"/>
        <n v="107.1792624304847"/>
        <n v="145.7711893449763"/>
        <n v="274.3551621536535"/>
        <n v="132.3885064933846"/>
        <n v="86.32718201558627"/>
        <n v="272.1247889121734"/>
        <n v="273.9431447386643"/>
        <n v="85.49477741070497"/>
        <n v="299.1760845399697"/>
        <n v="314.3138318282791"/>
        <n v="195.3062899200627"/>
        <n v="207.184993937587"/>
        <n v="156.293269492895"/>
        <n v="126.0579950155403"/>
        <n v="358.2665181352318"/>
        <n v="326.2402282081069"/>
        <n v="225.015716785034"/>
        <n v="143.7332507078052"/>
        <n v="324.8023171445968"/>
        <n v="228.5756380858274"/>
        <n v="87.61929734914139"/>
        <n v="101.9623003713711"/>
        <n v="176.7635137914972"/>
        <n v="332.0216491208515"/>
        <n v="88.63592706083165"/>
        <n v="407.910808962728"/>
        <n v="447.9245542361608"/>
        <n v="169.6719040965799"/>
        <n v="386.3621601959289"/>
        <n v="106.9486912024655"/>
        <n v="376.1182645369841"/>
        <n v="302.797570487096"/>
        <n v="295.895876301608"/>
        <n v="309.0297338694662"/>
        <n v="307.9357917375809"/>
        <n v="240.1310976038732"/>
        <n v="379.0830547584409"/>
        <n v="353.2448624919908"/>
        <n v="329.3187855360866"/>
        <n v="419.2287825773126"/>
        <n v="381.684099682621"/>
        <n v="162.3286891069856"/>
        <n v="226.104162767636"/>
        <n v="136.7684604643385"/>
        <n v="211.7919546076869"/>
        <n v="259.7912792673563"/>
        <n v="101.0878200130898"/>
        <n v="270.9053622817062"/>
        <n v="287.4234837101264"/>
        <n v="135.054247448055"/>
        <n v="359.9246062171017"/>
        <n v="193.0037435663766"/>
        <n v="447.5279949614655"/>
        <n v="370.5850383711327"/>
        <n v="432.2905852328593"/>
        <n v="226.4522338116555"/>
        <n v="196.5810488846741"/>
        <n v="378.7637493709215"/>
        <n v="356.7226190168121"/>
        <n v="416.7599050464034"/>
        <n v="358.0251490488507"/>
        <n v="115.7825567876785"/>
        <n v="166.0318821138114"/>
        <n v="352.6793604497896"/>
        <n v="317.1364181199958"/>
        <n v="133.1961149089299"/>
        <n v="425.7007450390395"/>
        <n v="287.9364237053099"/>
        <n v="222.1813056118303"/>
        <n v="93.0226712921776"/>
        <n v="348.1103250439527"/>
        <n v="203.5158005385114"/>
        <n v="439.8826919997972"/>
        <n v="323.8976645435991"/>
        <n v="246.7918780186416"/>
        <n v="261.9250130248934"/>
        <n v="114.123838189843"/>
        <n v="178.127374696387"/>
        <n v="379.3425024015647"/>
        <n v="116.5825139042271"/>
        <n v="245.1449335472265"/>
        <n v="178.2445562362657"/>
        <n v="272.7876709903029"/>
        <n v="220.5607109164855"/>
        <n v="286.3965177728646"/>
        <n v="380.3454780586899"/>
        <n v="221.8810459492869"/>
        <n v="168.1833778693905"/>
        <n v="315.032601002682"/>
        <n v="279.7909512013694"/>
        <n v="442.5950597008703"/>
        <n v="437.9105089474272"/>
        <n v="351.5655999227974"/>
        <n v="372.6142626869681"/>
        <n v="397.5891033575893"/>
        <n v="260.2754817353638"/>
        <n v="449.9319592188688"/>
        <n v="110.535894667455"/>
        <n v="350.4856179653716"/>
        <n v="435.1786757220474"/>
        <n v="224.5829715262644"/>
        <n v="293.9549887569066"/>
        <n v="385.3890584813295"/>
        <n v="153.9912113147931"/>
        <n v="158.622639485485"/>
        <n v="185.9915762189206"/>
        <n v="331.8126053386117"/>
        <n v="325.9969227974935"/>
        <n v="268.5290844380218"/>
        <n v="383.9316495100884"/>
        <n v="180.611942398504"/>
        <n v="228.9026184204549"/>
        <n v="383.3969477580562"/>
        <n v="301.9036159174848"/>
        <n v="256.9296612463606"/>
        <n v="359.1290039612135"/>
        <n v="445.2103264661117"/>
        <n v="342.167672288492"/>
        <n v="226.6567734330964"/>
        <n v="344.2731106403246"/>
        <n v="255.2041752428164"/>
        <n v="180.2509130321662"/>
        <n v="141.1286012903062"/>
        <n v="309.9918933477921"/>
        <n v="124.9773048063895"/>
        <n v="84.25369098767648"/>
        <n v="143.766983336249"/>
        <n v="435.5913238095433"/>
        <n v="218.6818818616355"/>
        <n v="278.8583780401285"/>
        <n v="150.1432146332279"/>
        <n v="147.3325105713143"/>
        <n v="399.9644301868239"/>
        <n v="103.307274501587"/>
        <n v="257.4495370814228"/>
        <n v="440.7016327112747"/>
        <n v="389.3357029128107"/>
        <n v="106.9534343348932"/>
        <n v="340.3668400620228"/>
        <n v="120.355453074015"/>
        <n v="395.0973334394079"/>
        <n v="189.6490356689244"/>
        <n v="81.70554601140729"/>
        <n v="209.1187378498375"/>
        <n v="83.27907733244788"/>
        <n v="271.1117878471247"/>
        <n v="110.343326816462"/>
        <n v="278.1248673684298"/>
        <n v="244.8236341598804"/>
        <n v="402.1108571684998"/>
        <n v="294.1289959662556"/>
        <n v="381.527533625836"/>
        <n v="95.94433181597446"/>
        <n v="224.3997261579348"/>
        <n v="438.7144216788203"/>
        <n v="153.8783946808484"/>
        <n v="356.4955168313156"/>
        <n v="320.5955653829084"/>
        <n v="393.4022675062633"/>
        <n v="449.6038967422318"/>
        <n v="109.5302630714916"/>
        <n v="262.3549003443434"/>
        <n v="285.2440968411803"/>
        <n v="290.8945818873494"/>
        <n v="404.3594112496938"/>
        <n v="365.3747722763966"/>
        <n v="87.88223354523797"/>
        <n v="190.5118345183956"/>
        <n v="368.2174134505606"/>
        <n v="158.6123886856686"/>
        <n v="355.6386998053955"/>
        <n v="146.1046716749402"/>
        <n v="416.6343798395358"/>
        <n v="148.6043965185471"/>
        <n v="96.52014563527356"/>
        <n v="448.6333409718332"/>
        <n v="196.4520816017481"/>
        <n v="221.8613345944997"/>
        <n v="236.6089302760299"/>
      </sharedItems>
    </cacheField>
    <cacheField name="Occupancy" numFmtId="166">
      <sharedItems containsSemiMixedTypes="0" containsString="0" containsNumber="1">
        <n v="80.31246391741402"/>
        <n v="57.57079052047374"/>
        <n v="59.61104657962679"/>
        <n v="92.68937707975687"/>
        <n v="73.74687874505504"/>
        <n v="85.56104559668763"/>
        <n v="88.79817785504872"/>
        <n v="50.87650896638376"/>
        <n v="97.00417932125991"/>
        <n v="76.52430772930386"/>
        <n v="50.32505166947971"/>
        <n v="80.6394025246851"/>
        <n v="72.86691691014941"/>
        <n v="69.96164502013741"/>
        <n v="65.19265257817001"/>
        <n v="73.83046400283777"/>
        <n v="65.6937968880236"/>
        <n v="71.12908794555742"/>
        <n v="54.05249494852603"/>
        <n v="52.3158942569011"/>
        <n v="79.72922608806944"/>
        <n v="99.36652947979822"/>
        <n v="93.97445262612868"/>
        <n v="97.33612117786916"/>
        <n v="86.91313873543672"/>
        <n v="88.36706051998476"/>
        <n v="91.84823057862057"/>
        <n v="79.80735734259427"/>
        <n v="50.87818916680072"/>
        <n v="88.16556656668504"/>
        <n v="64.4951050068894"/>
        <n v="91.07058492771233"/>
        <n v="56.9740347489048"/>
        <n v="56.52739532419815"/>
        <n v="96.7350428569608"/>
        <n v="96.2039199206908"/>
        <n v="85.25796853655667"/>
        <n v="89.82866595397627"/>
        <n v="69.94418011052349"/>
        <n v="58.53370127363417"/>
        <n v="57.06058260986206"/>
        <n v="53.21504604514584"/>
        <n v="65.5976657160934"/>
        <n v="78.50333683713531"/>
        <n v="52.44120906634676"/>
        <n v="64.12372428187128"/>
        <n v="50.51985765995805"/>
        <n v="89.71378179531685"/>
        <n v="82.31590359763854"/>
        <n v="76.55423634114973"/>
        <n v="72.00981510315282"/>
        <n v="71.47590315278336"/>
        <n v="60.48924622514981"/>
        <n v="79.32485474179657"/>
        <n v="82.38298187005509"/>
        <n v="70.3401231568277"/>
        <n v="79.79844665474889"/>
        <n v="52.79464927144085"/>
        <n v="76.90612672266765"/>
        <n v="60.91161535587742"/>
        <n v="74.32626967242106"/>
        <n v="54.7836945108737"/>
        <n v="90.93201227057934"/>
        <n v="81.82200603143764"/>
        <n v="87.01771091085334"/>
        <n v="80.90618081782517"/>
        <n v="93.069513470992"/>
        <n v="51.1223763821145"/>
        <n v="82.49236797826836"/>
        <n v="80.26990456999003"/>
        <n v="59.53039358345478"/>
        <n v="86.70394383440652"/>
        <n v="94.12352819947128"/>
        <n v="52.09540083769863"/>
        <n v="93.00076254656909"/>
        <n v="70.7030821414777"/>
        <n v="52.92356611365067"/>
        <n v="80.43483886822682"/>
        <n v="55.57618937384569"/>
        <n v="91.97329539472604"/>
        <n v="89.70302561704989"/>
        <n v="63.06277921786375"/>
        <n v="68.94942494917339"/>
        <n v="65.67912917764772"/>
        <n v="92.74969293515129"/>
        <n v="65.14596023064924"/>
        <n v="85.42700066511344"/>
        <n v="73.40918095762359"/>
        <n v="82.27191502614326"/>
        <n v="65.75737138594671"/>
        <n v="52.90936719401465"/>
        <n v="92.07202423572144"/>
        <n v="57.32142425428049"/>
        <n v="70.73070615015561"/>
        <n v="65.35215553145852"/>
        <n v="91.79499602430707"/>
        <n v="56.87188468549987"/>
        <n v="87.97169516918149"/>
        <n v="86.52573382962456"/>
        <n v="88.40104259887978"/>
        <n v="68.84537892336186"/>
        <n v="77.41750985968795"/>
        <n v="53.02929913409969"/>
        <n v="72.51599636268105"/>
        <n v="92.687280500871"/>
        <n v="78.2538602351081"/>
        <n v="61.95345201419299"/>
        <n v="99.10267231145613"/>
        <n v="82.20329608707331"/>
        <n v="75.75604078101168"/>
        <n v="79.75213123904851"/>
        <n v="52.90420826257566"/>
        <n v="92.48846242858724"/>
        <n v="95.60419751815681"/>
        <n v="75.61299037634112"/>
        <n v="70.41734993315845"/>
        <n v="50.75977156182113"/>
        <n v="87.97298901910814"/>
        <n v="81.833270660399"/>
        <n v="62.33039550315192"/>
        <n v="88.66683246943664"/>
        <n v="59.90160213595222"/>
        <n v="93.59990471166371"/>
        <n v="91.55338011062591"/>
        <n v="74.40198698464587"/>
        <n v="58.92928787500398"/>
        <n v="79.89360995700987"/>
        <n v="95.24940817576604"/>
        <n v="78.51929491560824"/>
        <n v="90.04349080480569"/>
        <n v="71.21853595511885"/>
        <n v="78.20029582205999"/>
        <n v="96.31291470280367"/>
        <n v="53.8807054091554"/>
        <n v="61.64742548162225"/>
        <n v="86.06032304115422"/>
        <n v="78.17815201629143"/>
        <n v="67.63128116252912"/>
        <n v="62.76570072967685"/>
        <n v="61.02692672510535"/>
        <n v="55.38839467180441"/>
        <n v="65.15520522673336"/>
        <n v="54.05378537581066"/>
        <n v="73.05301865202009"/>
        <n v="58.62767202900199"/>
        <n v="67.50883185796869"/>
        <n v="53.71835977703365"/>
        <n v="63.67622081712075"/>
        <n v="64.78781320583735"/>
        <n v="69.65237349499498"/>
        <n v="76.62460155541294"/>
        <n v="90.10598012297507"/>
        <n v="96.61963458475006"/>
        <n v="98.06449983177623"/>
        <n v="93.33614558473971"/>
        <n v="51.11680942684277"/>
        <n v="84.06489580341295"/>
        <n v="56.94080303661977"/>
        <n v="86.58469412904375"/>
        <n v="91.49203115282404"/>
        <n v="54.78201655895143"/>
        <n v="76.57482464016213"/>
        <n v="73.57195969689205"/>
        <n v="90.04943090463911"/>
        <n v="92.9429662051451"/>
        <n v="75.49861826248349"/>
        <n v="60.89544315997261"/>
        <n v="95.41171637716803"/>
        <n v="80.57844444718383"/>
        <n v="79.7909175273754"/>
        <n v="93.44660316452939"/>
        <n v="85.73617197884127"/>
        <n v="65.91321112469633"/>
        <n v="63.03391636039653"/>
        <n v="54.00529625323283"/>
        <n v="75.68981304011625"/>
        <n v="52.29983947946825"/>
        <n v="53.89115362570521"/>
        <n v="56.09554362347059"/>
        <n v="73.6589369793475"/>
        <n v="89.19126388723606"/>
        <n v="55.05984438312102"/>
        <n v="55.79835063561458"/>
        <n v="53.25275010051723"/>
        <n v="91.1589302545203"/>
        <n v="64.62863925946068"/>
        <n v="78.5868686584438"/>
        <n v="96.48024771083445"/>
        <n v="71.63018511434612"/>
        <n v="90.85347317590123"/>
        <n v="51.42471833042855"/>
        <n v="93.08596089532693"/>
        <n v="66.67348217425005"/>
        <n v="53.48848199796125"/>
        <n v="79.31942364067238"/>
        <n v="67.04048453305884"/>
        <n v="83.17154262016345"/>
        <n v="63.53949018936797"/>
        <n v="95.06012440470846"/>
        <n v="94.34522354829626"/>
        <n v="94.49949003798162"/>
        <n v="63.94977722735749"/>
        <n v="96.6250623010232"/>
        <n v="65.26096657494081"/>
        <n v="68.78464994351508"/>
        <n v="83.12008672247745"/>
        <n v="61.52270296124517"/>
        <n v="50.38525110683516"/>
        <n v="84.70438624759933"/>
        <n v="73.47961949742816"/>
        <n v="80.65216826702516"/>
        <n v="59.67041812782151"/>
        <n v="82.68820407037089"/>
        <n v="95.5364144281204"/>
        <n v="59.29094414457087"/>
        <n v="94.2594249743484"/>
        <n v="86.38024375206602"/>
        <n v="81.7575752143158"/>
        <n v="95.89180274999858"/>
        <n v="76.84826779810071"/>
        <n v="75.72819763097198"/>
        <n v="98.54348147768812"/>
        <n v="87.21660408950493"/>
        <n v="68.44353502423024"/>
        <n v="54.00429807601977"/>
        <n v="60.277575118698"/>
        <n v="53.64592832847697"/>
        <n v="52.278114428507"/>
        <n v="97.67908651741236"/>
        <n v="59.44622434667414"/>
        <n v="70.50660590376546"/>
        <n v="77.87015378391143"/>
        <n v="78.96437143554108"/>
        <n v="61.51066351062376"/>
        <n v="54.32533998350647"/>
        <n v="57.74240345288948"/>
        <n v="54.63686124635952"/>
        <n v="75.52782894290009"/>
        <n v="97.0745414220677"/>
        <n v="77.96977314552989"/>
        <n v="51.93830284905629"/>
        <n v="70.54819464313043"/>
        <n v="66.83581081281261"/>
        <n v="60.33123670113794"/>
        <n v="57.70523850159228"/>
        <n v="85.93083209737927"/>
        <n v="59.71066740650401"/>
        <n v="73.60775645976"/>
        <n v="88.50150635393484"/>
        <n v="76.27954254643109"/>
        <n v="81.97783684262077"/>
        <n v="94.31030553834998"/>
        <n v="89.07412544424332"/>
        <n v="66.18518796873535"/>
        <n v="65.26594819253808"/>
        <n v="78.53569185065399"/>
        <n v="58.98320706583888"/>
        <n v="75.50789122944238"/>
        <n v="58.05631085097131"/>
        <n v="59.84615136740501"/>
        <n v="52.74952931013958"/>
        <n v="77.97910709914837"/>
        <n v="76.03083392703296"/>
        <n v="83.29758668560612"/>
        <n v="89.37264831199535"/>
        <n v="78.66238889930133"/>
        <n v="70.02551579605053"/>
        <n v="62.7324271334537"/>
        <n v="83.85244556778916"/>
        <n v="86.62560925319082"/>
        <n v="52.1400023643513"/>
        <n v="71.41238350282268"/>
        <n v="95.29468199162285"/>
        <n v="80.25482522811542"/>
        <n v="51.2749389703589"/>
        <n v="59.72657967415985"/>
        <n v="94.40083488818394"/>
        <n v="68.25039742698364"/>
        <n v="88.24177698289603"/>
        <n v="65.15038328487996"/>
        <n v="92.65273088228662"/>
        <n v="83.05101485935083"/>
        <n v="91.57479801256954"/>
        <n v="69.92134465263744"/>
        <n v="62.7236452867836"/>
        <n v="93.19777418753233"/>
        <n v="59.04462789880746"/>
        <n v="87.61151992047004"/>
        <n v="68.39529821139355"/>
        <n v="87.88050127789023"/>
        <n v="87.8801497027463"/>
        <n v="62.76009228265291"/>
        <n v="99.30233809883887"/>
        <n v="63.59780448588234"/>
        <n v="54.36631848835165"/>
        <n v="64.13064602441465"/>
        <n v="91.62136520703388"/>
        <n v="54.42200652309386"/>
        <n v="54.32844369629284"/>
        <n v="77.56843971590402"/>
        <n v="64.34129666054167"/>
        <n v="93.9741728068463"/>
        <n v="52.34281817750765"/>
        <n v="92.83463203337162"/>
        <n v="52.58310609415248"/>
        <n v="99.39762459256747"/>
        <n v="84.51286053119338"/>
        <n v="87.58994851814829"/>
        <n v="97.10076302068731"/>
        <n v="59.54577841157803"/>
        <n v="97.09682066589156"/>
        <n v="58.00430237221106"/>
        <n v="79.31290198536826"/>
        <n v="59.80636111644294"/>
        <n v="72.51853891824287"/>
        <n v="84.93772378536886"/>
        <n v="88.51141326465009"/>
        <n v="66.09602514423524"/>
        <n v="93.70941751655207"/>
        <n v="61.44531016495351"/>
        <n v="64.20099507405601"/>
        <n v="88.30159525369277"/>
        <n v="75.04792197612565"/>
        <n v="58.98304078131557"/>
        <n v="79.11508210785513"/>
        <n v="98.73710885875033"/>
        <n v="78.14435460671326"/>
        <n v="51.0051944904104"/>
        <n v="81.97442360146643"/>
        <n v="78.45799553617492"/>
        <n v="92.43763790550321"/>
        <n v="87.39749826108961"/>
        <n v="61.69282470664371"/>
        <n v="95.13498776553764"/>
        <n v="57.71319316040717"/>
        <n v="50.1311912995643"/>
        <n v="62.94323494556324"/>
        <n v="71.97547797703375"/>
        <n v="76.36443661475155"/>
        <n v="72.36583362078886"/>
        <n v="67.17036118809324"/>
        <n v="63.86285098839308"/>
        <n v="85.14387457597745"/>
        <n v="74.16804103810067"/>
        <n v="91.64666289024123"/>
        <n v="86.30851645895612"/>
        <n v="87.71923980429486"/>
        <n v="99.53662337412608"/>
        <n v="89.59318720019454"/>
        <n v="56.22222221401363"/>
        <n v="74.22819546875763"/>
        <n v="67.34288560810997"/>
        <n v="63.20337862500024"/>
        <n v="85.5454222421303"/>
        <n v="53.9635991834411"/>
        <n v="97.59030627940908"/>
        <n v="73.98137249295932"/>
        <n v="91.55787582797302"/>
        <n v="56.18291892589652"/>
        <n v="96.9956607907061"/>
        <n v="94.7254649178351"/>
        <n v="94.67022315950496"/>
        <n v="88.78242763749611"/>
        <n v="86.02859486349686"/>
        <n v="83.99695769813063"/>
        <n v="50.23234398832024"/>
        <n v="73.64375750940962"/>
        <n v="84.64709608163253"/>
        <n v="52.7435692549811"/>
        <n v="89.31823257367446"/>
        <n v="99.54050915213165"/>
        <n v="76.33970441221547"/>
        <n v="66.8174640746714"/>
        <n v="92.94550492644463"/>
        <n v="69.50398545437616"/>
        <n v="97.23524031915366"/>
        <n v="86.56190321932692"/>
        <n v="99.3658554183464"/>
        <n v="84.05396346466205"/>
        <n v="99.89534115802718"/>
        <n v="80.30846398882048"/>
        <n v="69.5264511822333"/>
        <n v="89.28352655578932"/>
        <n v="87.73629079098265"/>
        <n v="76.02694829908461"/>
        <n v="65.41407013487287"/>
        <n v="88.482563528361"/>
        <n v="84.9875623416748"/>
        <n v="59.90770257432352"/>
        <n v="85.84515985132303"/>
        <n v="96.27356191819663"/>
        <n v="50.32401418507418"/>
        <n v="74.70973029478299"/>
        <n v="88.40593378737802"/>
        <n v="63.40837538823476"/>
        <n v="63.6441203857335"/>
        <n v="75.24157407025413"/>
        <n v="75.82865750997468"/>
        <n v="89.76944783859363"/>
        <n v="50.30514803654389"/>
        <n v="66.29422842655032"/>
        <n v="68.7162206112209"/>
        <n v="91.05386011428615"/>
        <n v="54.46060000408097"/>
        <n v="58.80863294272696"/>
        <n v="77.88956076938638"/>
        <n v="99.48459801365664"/>
        <n v="92.99982324270158"/>
        <n v="50.48466152643585"/>
        <n v="70.76183288922559"/>
        <n v="93.92075349864871"/>
        <n v="52.54524106089393"/>
        <n v="89.89463533849278"/>
        <n v="79.40310526774554"/>
        <n v="95.70379548073325"/>
        <n v="65.99128649683966"/>
        <n v="66.7795018073975"/>
        <n v="71.32473659507482"/>
        <n v="59.6482734984779"/>
        <n v="56.2623421601666"/>
        <n v="75.29551164423214"/>
        <n v="50.60405479608077"/>
        <n v="50.400664368636"/>
        <n v="96.07281899433042"/>
        <n v="70.59134349309386"/>
        <n v="73.20943026057871"/>
        <n v="78.16758495545443"/>
        <n v="81.59636558757958"/>
        <n v="78.98647426735873"/>
        <n v="88.7570076692522"/>
        <n v="89.98337154759491"/>
        <n v="63.77337549557882"/>
        <n v="55.30084890945476"/>
        <n v="52.89921526323119"/>
        <n v="85.28227976554226"/>
        <n v="54.90135829945024"/>
        <n v="52.70736078120009"/>
        <n v="79.53394788794351"/>
        <n v="64.75452905187434"/>
        <n v="73.69888583098982"/>
        <n v="67.02319182099653"/>
        <n v="51.41715773973103"/>
        <n v="77.34098831745838"/>
        <n v="79.49712768062491"/>
        <n v="71.66358803497756"/>
        <n v="80.29836721120111"/>
        <n v="70.385130959528"/>
        <n v="64.15371601917744"/>
        <n v="56.7767300199316"/>
        <n v="91.1368460818952"/>
        <n v="62.25703494068336"/>
        <n v="62.17750646925754"/>
        <n v="75.7512787063861"/>
        <n v="56.67966134192478"/>
        <n v="83.59944360064723"/>
        <n v="79.36461630193037"/>
        <n v="50.73509475364684"/>
        <n v="99.06512829515498"/>
        <n v="79.3770253230933"/>
        <n v="99.54601568491648"/>
        <n v="52.75682818398428"/>
        <n v="84.52138321842668"/>
        <n v="73.80449483634148"/>
        <n v="97.83295558267551"/>
        <n v="95.89934576624597"/>
        <n v="93.93219339898499"/>
        <n v="53.5188088529484"/>
        <n v="95.74412810963904"/>
        <n v="79.20528781725295"/>
        <n v="76.14849498355625"/>
        <n v="77.95882096310399"/>
        <n v="50.24520351866583"/>
        <n v="99.22281294143816"/>
        <n v="75.18866063783813"/>
        <n v="61.08099231546929"/>
        <n v="94.03062972382862"/>
        <n v="72.17571063272058"/>
        <n v="84.65695510841195"/>
        <n v="57.51181470798629"/>
        <n v="51.10901030851422"/>
        <n v="72.06275991243146"/>
        <n v="95.35279775916294"/>
        <n v="80.21814862649538"/>
        <n v="54.38965910487372"/>
        <n v="52.49893229337098"/>
        <n v="69.57901105620589"/>
        <n v="97.66885772897686"/>
        <n v="79.81083856513614"/>
        <n v="55.64145789009062"/>
        <n v="66.52001940048348"/>
        <n v="67.28088967863229"/>
        <n v="67.07255409327885"/>
        <n v="92.767715387181"/>
        <n v="71.0039642793491"/>
        <n v="60.00212522754188"/>
        <n v="60.77081794163204"/>
        <n v="70.33450993551787"/>
        <n v="77.99356503242498"/>
        <n v="98.92472106036034"/>
        <n v="96.12725124980258"/>
        <n v="95.39357336259809"/>
        <n v="51.51507259237089"/>
        <n v="50.04083694065679"/>
        <n v="77.08931596031914"/>
        <n v="68.27960452365983"/>
        <n v="66.26572089529719"/>
        <n v="79.58796499510801"/>
        <n v="59.84534832836635"/>
        <n v="89.51347763925577"/>
        <n v="50.78989030697952"/>
        <n v="60.0434133499145"/>
        <n v="63.45316425407005"/>
        <n v="81.2574888703102"/>
        <n v="75.96987173345892"/>
        <n v="53.45188824560088"/>
        <n v="97.91570805442439"/>
        <n v="63.21544346204653"/>
        <n v="89.6369997386077"/>
        <n v="98.32589605208554"/>
        <n v="52.65036527459198"/>
        <n v="62.61877092774611"/>
        <n v="85.3187915122974"/>
        <n v="75.59801673590879"/>
        <n v="94.9152839582245"/>
        <n v="94.59857606495848"/>
        <n v="82.28030950799808"/>
        <n v="54.68935123018417"/>
        <n v="80.19790320446361"/>
        <n v="83.88266770263174"/>
        <n v="51.70406352933797"/>
        <n v="76.43287703449352"/>
        <n v="97.69578085637146"/>
        <n v="99.30995903835668"/>
        <n v="83.62794439567733"/>
        <n v="91.01824669497402"/>
        <n v="53.95237355942132"/>
        <n v="63.99663913416552"/>
        <n v="70.47429337449626"/>
        <n v="82.38497506103364"/>
        <n v="90.85505174397633"/>
        <n v="66.1896361588243"/>
        <n v="89.30659245869225"/>
        <n v="90.24138017015419"/>
        <n v="90.30824415577051"/>
        <n v="59.09038150261418"/>
        <n v="67.63751128941804"/>
        <n v="89.1987119132757"/>
        <n v="64.40981066835579"/>
        <n v="68.27843409425579"/>
        <n v="96.78036499038683"/>
        <n v="54.68357706794578"/>
        <n v="57.83502235850989"/>
        <n v="81.10673973258496"/>
        <n v="85.49743923527782"/>
        <n v="85.33863629506882"/>
        <n v="83.39140807935277"/>
        <n v="87.7823165918042"/>
        <n v="52.767640425103"/>
        <n v="67.1548280613651"/>
        <n v="59.645263526554"/>
        <n v="71.906517232934"/>
        <n v="85.28613325409546"/>
        <n v="70.48444911748268"/>
        <n v="79.63853497050678"/>
        <n v="73.97842559802793"/>
        <n v="54.91344824871818"/>
        <n v="77.20755383683472"/>
        <n v="74.86786679905752"/>
        <n v="80.13580180533438"/>
        <n v="97.34352471227334"/>
        <n v="63.72065400115891"/>
        <n v="84.07533161954164"/>
        <n v="53.72912689236326"/>
        <n v="80.61917275318504"/>
        <n v="51.296458855137"/>
        <n v="64.33331045683579"/>
        <n v="96.40856706474156"/>
        <n v="79.43314854537928"/>
        <n v="77.61184640399519"/>
        <n v="65.27136143491492"/>
        <n v="92.70189585606103"/>
        <n v="64.49620686012706"/>
        <n v="80.49394520955778"/>
        <n v="89.68144868497562"/>
        <n v="87.96590720133752"/>
        <n v="79.8912862701828"/>
        <n v="66.30620192523759"/>
        <n v="76.11374204648907"/>
        <n v="73.38389973312263"/>
        <n v="51.38561971508958"/>
        <n v="53.12378844918895"/>
        <n v="63.14561660437009"/>
        <n v="83.26490897313752"/>
        <n v="85.22917112921706"/>
        <n v="51.15861369162646"/>
        <n v="81.93079228299194"/>
        <n v="59.87786172462247"/>
        <n v="74.11211507860705"/>
        <n v="58.8852256642784"/>
        <n v="91.5862461203503"/>
        <n v="57.87618784152812"/>
        <n v="67.81312651886518"/>
        <n v="70.01304914599767"/>
        <n v="77.13402711540658"/>
        <n v="62.59652748089214"/>
        <n v="76.36543210200666"/>
        <n v="99.40334658625198"/>
        <n v="99.561569108367"/>
        <n v="97.41284853386972"/>
        <n v="79.61280610231955"/>
        <n v="77.47011492665963"/>
        <n v="66.53649706235043"/>
        <n v="76.31432713711055"/>
        <n v="72.89866055886446"/>
        <n v="52.18014342333076"/>
        <n v="61.98319045614696"/>
        <n v="69.05633215698043"/>
        <n v="74.42772436910452"/>
        <n v="60.3766901356648"/>
        <n v="76.79470121487329"/>
        <n v="85.797072157374"/>
        <n v="71.39717142180959"/>
        <n v="99.67284914583219"/>
        <n v="75.72533609256097"/>
        <n v="84.1523640959897"/>
        <n v="74.93057016861269"/>
        <n v="55.82602528291996"/>
        <n v="71.59278797572775"/>
        <n v="77.84113483238531"/>
        <n v="69.64457333519135"/>
        <n v="86.34019508914469"/>
        <n v="53.03762441634624"/>
        <n v="85.68963665716203"/>
        <n v="80.82497570981249"/>
        <n v="96.6397129922524"/>
        <n v="53.64133336580934"/>
        <n v="81.00191957461723"/>
        <n v="68.53118593873869"/>
        <n v="73.34069595562657"/>
        <n v="53.608376018472"/>
        <n v="89.36403250691583"/>
        <n v="75.38683552070722"/>
        <n v="52.16332794087795"/>
        <n v="96.23943351869441"/>
        <n v="87.03327792824294"/>
        <n v="77.81833835188613"/>
        <n v="89.39575609738182"/>
        <n v="53.01456770325657"/>
        <n v="82.59244291857814"/>
        <n v="98.6000813304988"/>
        <n v="72.06437024712758"/>
        <n v="93.28945995654672"/>
        <n v="89.2873348098077"/>
        <n v="72.62495325527233"/>
        <n v="55.9011814908902"/>
        <n v="94.8213292810101"/>
        <n v="76.68718522488632"/>
        <n v="83.86514688380429"/>
        <n v="95.58218089846966"/>
        <n v="74.45315646783196"/>
        <n v="76.09952950146409"/>
        <n v="91.3968119000128"/>
        <n v="98.86276908528686"/>
        <n v="79.14689876717922"/>
        <n v="70.06556952884985"/>
        <n v="68.61364429551772"/>
        <n v="82.50108622465251"/>
        <n v="55.51019787708908"/>
        <n v="97.90097915278336"/>
        <n v="95.14235096030973"/>
        <n v="70.89326657947525"/>
        <n v="62.82042203090802"/>
        <n v="76.74306470187702"/>
        <n v="73.0948426211009"/>
        <n v="67.97940604378967"/>
        <n v="80.23727597330198"/>
        <n v="81.36087490856382"/>
        <n v="67.47480657576239"/>
        <n v="95.53806945943143"/>
        <n v="66.52192609285318"/>
        <n v="69.33168468716026"/>
        <n v="78.00690112264807"/>
        <n v="96.50804000098448"/>
        <n v="79.02240852904016"/>
        <n v="97.78303065840063"/>
        <n v="83.51403147410319"/>
        <n v="82.10839328722284"/>
        <n v="93.00281360762213"/>
        <n v="95.0348004378501"/>
        <n v="51.26576643029137"/>
        <n v="70.05614542734622"/>
        <n v="96.18738529192458"/>
        <n v="76.34744392289603"/>
        <n v="82.70944190970228"/>
        <n v="56.94727287993044"/>
        <n v="64.67742108676694"/>
        <n v="62.5312565733549"/>
        <n v="50.87176564939386"/>
        <n v="54.60707952765928"/>
        <n v="97.37997399027165"/>
        <n v="96.77881702790853"/>
        <n v="67.5261893595175"/>
        <n v="81.7156244621181"/>
        <n v="63.45486679465657"/>
        <n v="59.25471188924097"/>
        <n v="57.57476337773883"/>
        <n v="68.54449270374661"/>
        <n v="90.3168502518266"/>
        <n v="73.27458138262418"/>
        <n v="58.7694925412932"/>
        <n v="87.79361181723155"/>
        <n v="65.49375216313959"/>
        <n v="72.01459633676498"/>
        <n v="91.44828145087374"/>
        <n v="63.49600109273848"/>
        <n v="73.00111932111712"/>
        <n v="65.75211321696462"/>
        <n v="77.58293415448213"/>
        <n v="69.09842166003122"/>
        <n v="86.28858606925854"/>
        <n v="66.18614524226487"/>
        <n v="70.07156708864062"/>
        <n v="92.5716011359942"/>
        <n v="92.22297093980146"/>
        <n v="80.73338467181497"/>
        <n v="50.90676896916676"/>
        <n v="95.0000383240201"/>
        <n v="76.96441094658812"/>
        <n v="57.52502994900289"/>
        <n v="55.16528394324953"/>
        <n v="96.46375246532847"/>
        <n v="67.48817080688852"/>
        <n v="81.42098217493921"/>
        <n v="76.3087596647799"/>
        <n v="90.91829543594446"/>
        <n v="85.73552287362342"/>
        <n v="55.23129648353456"/>
        <n v="83.2452127175124"/>
        <n v="67.03555332445346"/>
        <n v="59.02695767082097"/>
        <n v="57.83822893907744"/>
        <n v="71.89238308437051"/>
        <n v="77.4097196939987"/>
        <n v="94.3955091686553"/>
        <n v="79.89185282973247"/>
        <n v="56.45012915464896"/>
        <n v="76.72746495656595"/>
        <n v="89.66834447854691"/>
        <n v="64.59544881278254"/>
        <n v="64.64343213891998"/>
        <n v="89.93438214687095"/>
        <n v="73.13668084658786"/>
        <n v="97.65993645037801"/>
        <n v="69.39131897032993"/>
        <n v="91.87567748699087"/>
        <n v="90.99078979285169"/>
        <n v="73.72626974639653"/>
        <n v="77.28725683281233"/>
        <n v="57.9715927582282"/>
        <n v="78.62291867573583"/>
        <n v="71.64006112682463"/>
        <n v="66.29225264538168"/>
        <n v="79.95213044755802"/>
        <n v="94.5839920733016"/>
        <n v="78.61455645518672"/>
        <n v="86.37154618939783"/>
        <n v="80.40411593309575"/>
        <n v="58.92070837818359"/>
        <n v="56.26205545844849"/>
        <n v="50.06999441039253"/>
        <n v="51.69362208229443"/>
        <n v="93.89321831956354"/>
        <n v="84.40952618412908"/>
        <n v="88.21586453350477"/>
        <n v="51.90796983241078"/>
        <n v="66.59273698674636"/>
        <n v="59.58142482415766"/>
        <n v="55.34887695506194"/>
        <n v="71.77484549547599"/>
        <n v="77.31209652755179"/>
        <n v="65.636305734003"/>
        <n v="50.57997509103448"/>
        <n v="64.8171723986177"/>
        <n v="56.97423416086568"/>
        <n v="82.26413165760175"/>
        <n v="78.93379827570311"/>
        <n v="77.36487219389383"/>
        <n v="52.84749332165759"/>
        <n v="83.34161169846377"/>
        <n v="65.39391527816178"/>
        <n v="96.13534126961623"/>
        <n v="61.0404313544396"/>
        <n v="59.35199309135159"/>
        <n v="98.7420797165427"/>
        <n v="76.83715167307369"/>
        <n v="66.3225467016004"/>
        <n v="68.80747853400058"/>
        <n v="54.5330757509583"/>
        <n v="76.08617178098022"/>
        <n v="99.73957029579293"/>
        <n v="60.77926625596511"/>
        <n v="68.61839202937989"/>
        <n v="84.64856062824484"/>
        <n v="94.43730502283896"/>
        <n v="91.15124454503587"/>
        <n v="90.27377289991725"/>
        <n v="63.06532671560741"/>
        <n v="71.9933786093399"/>
        <n v="94.68735422182274"/>
        <n v="53.46422903211715"/>
        <n v="62.72145133493423"/>
        <n v="59.60751924622447"/>
        <n v="76.03994940977549"/>
        <n v="62.97913332611087"/>
        <n v="72.25730203884012"/>
        <n v="55.74162804692968"/>
        <n v="81.68644234731684"/>
        <n v="93.39781895679705"/>
        <n v="59.34942503186183"/>
        <n v="88.73526373327519"/>
        <n v="89.60672154897036"/>
        <n v="57.22606654404346"/>
        <n v="78.25285278667887"/>
        <n v="95.38436879019653"/>
        <n v="70.6191951955481"/>
        <n v="84.61530329476776"/>
        <n v="93.25719230800594"/>
        <n v="86.16066223942362"/>
        <n v="84.68872257147126"/>
        <n v="68.21251306168604"/>
        <n v="66.35100921020415"/>
        <n v="97.66220428513007"/>
        <n v="73.26688464363312"/>
        <n v="88.87931668586921"/>
        <n v="76.52438431645552"/>
        <n v="67.24245100797907"/>
        <n v="54.9018251498529"/>
        <n v="81.24620520189714"/>
        <n v="72.23554787598117"/>
        <n v="91.97228482018801"/>
        <n v="80.99785472263525"/>
        <n v="55.2675631877989"/>
        <n v="55.85573032774018"/>
        <n v="98.06303874977104"/>
        <n v="65.09382025158543"/>
        <n v="86.20964288588647"/>
        <n v="75.78239440987811"/>
        <n v="64.90565235018758"/>
        <n v="68.64025302234349"/>
        <n v="80.19905434412233"/>
        <n v="73.08779920419917"/>
        <n v="55.59514846964397"/>
        <n v="97.714267548028"/>
        <n v="53.79837447542627"/>
        <n v="53.08205193016315"/>
        <n v="89.31193666684831"/>
        <n v="63.19239671907419"/>
        <n v="89.18689002659352"/>
        <n v="77.73269356682843"/>
        <n v="97.65008195407532"/>
        <n v="58.93093527257739"/>
        <n v="95.76658799959493"/>
        <n v="64.32966123211847"/>
        <n v="74.45549996315762"/>
        <n v="85.26506777923527"/>
        <n v="59.55625632852293"/>
        <n v="71.49811824926196"/>
        <n v="51.39298473800378"/>
        <n v="68.20214703817526"/>
        <n v="90.4886424802947"/>
        <n v="82.42144181802291"/>
        <n v="95.98844417832723"/>
        <n v="90.0013860754911"/>
        <n v="73.28037348966906"/>
        <n v="65.5449255397565"/>
        <n v="50.60478832450379"/>
        <n v="88.7081312484698"/>
        <n v="63.54745233381219"/>
        <n v="98.80391235905873"/>
        <n v="76.91870956741235"/>
        <n v="57.60575644017897"/>
        <n v="89.14207456979881"/>
        <n v="92.54482228735104"/>
        <n v="92.10625220038376"/>
        <n v="78.440361400776"/>
        <n v="72.0827246926707"/>
        <n v="93.96621371609379"/>
        <n v="62.03379471292895"/>
        <n v="68.49164696919944"/>
        <n v="80.36792402875408"/>
        <n v="79.0436266862708"/>
        <n v="58.34489212643613"/>
        <n v="60.57890314712075"/>
        <n v="94.07094044774554"/>
        <n v="71.75379225766713"/>
        <n v="83.13443466002306"/>
        <n v="51.7020629834154"/>
        <n v="85.50691493157848"/>
        <n v="90.11304280863918"/>
        <n v="77.30883524694661"/>
        <n v="95.73777947265431"/>
        <n v="72.64570903386968"/>
        <n v="96.87836581353449"/>
        <n v="93.9097701463736"/>
        <n v="57.36916245086462"/>
        <n v="70.58234366700616"/>
        <n v="69.16734343376808"/>
        <n v="50.03734902972639"/>
        <n v="96.51794032083008"/>
        <n v="93.1159695023531"/>
        <n v="84.01646867113203"/>
        <n v="67.4253790285422"/>
        <n v="81.52616707460668"/>
        <n v="93.99804855665874"/>
        <n v="66.83690921256554"/>
        <n v="96.43358462873073"/>
        <n v="57.38582131453224"/>
        <n v="94.90071982435384"/>
        <n v="77.87150980550533"/>
        <n v="93.18781302137839"/>
        <n v="68.61464943289837"/>
        <n v="96.29617113458613"/>
        <n v="67.21501652490372"/>
        <n v="51.823557848838"/>
        <n v="89.61783013954152"/>
        <n v="82.51462440528513"/>
        <n v="84.93569215268248"/>
        <n v="70.23191497066821"/>
        <n v="65.9118023011164"/>
        <n v="66.8090918484707"/>
        <n v="52.36033165429031"/>
        <n v="84.9694178627421"/>
        <n v="63.10216755756998"/>
        <n v="87.63613836855143"/>
        <n v="56.481303572098"/>
        <n v="72.95932216526606"/>
        <n v="61.25417134366316"/>
        <n v="80.3814319060745"/>
        <n v="71.83446638426942"/>
        <n v="82.8080407996174"/>
        <n v="69.43240322692117"/>
        <n v="95.70612324876123"/>
        <n v="85.96538238082823"/>
        <n v="90.30364674856324"/>
        <n v="71.47813043079287"/>
        <n v="84.0989979798494"/>
        <n v="57.50071196950639"/>
        <n v="79.0987378387047"/>
        <n v="54.83842105460193"/>
        <n v="68.37887369157134"/>
        <n v="76.78514148152024"/>
        <n v="98.88109372176199"/>
        <n v="81.194629255119"/>
        <n v="96.23361725532783"/>
        <n v="79.99551325419718"/>
        <n v="73.31197301091677"/>
        <n v="78.41779327359933"/>
        <n v="92.35653347453393"/>
        <n v="57.61601082264226"/>
        <n v="89.32906560460381"/>
        <n v="85.74473791213816"/>
        <n v="88.43416255191397"/>
        <n v="52.65365523563795"/>
        <n v="71.85068507285408"/>
        <n v="91.7246993207689"/>
        <n v="65.91851715122404"/>
        <n v="85.685789272686"/>
        <n v="88.54855319745923"/>
        <n v="85.9786694616892"/>
        <n v="52.40784129581695"/>
        <n v="69.76397136838563"/>
        <n v="78.51291456954075"/>
        <n v="88.47927452493748"/>
        <n v="73.32840431912751"/>
        <n v="67.21124171571188"/>
        <n v="57.62014608230333"/>
        <n v="63.57116679983809"/>
        <n v="62.72829202031261"/>
        <n v="89.64095645794004"/>
        <n v="69.61959753607755"/>
        <n v="50.08409161624503"/>
        <n v="79.42949245893226"/>
        <n v="91.58170985990651"/>
        <n v="88.23005814216233"/>
        <n v="51.88715732868657"/>
        <n v="73.42368934821327"/>
        <n v="77.35231190608975"/>
        <n v="62.32802715474539"/>
        <n v="67.52084718476802"/>
        <n v="90.66874816344196"/>
        <n v="95.8301913813711"/>
        <n v="60.97839249788846"/>
        <n v="82.45676171024951"/>
        <n v="71.95971767641313"/>
        <n v="87.11690677772117"/>
        <n v="89.86588359533567"/>
        <n v="70.39472803214564"/>
        <n v="92.8940939165175"/>
        <n v="90.30510932358324"/>
        <n v="79.72324789611467"/>
      </sharedItems>
    </cacheField>
    <cacheField name="Profit" numFmtId="40">
      <sharedItems containsSemiMixedTypes="0" containsString="0" containsNumber="1">
        <n v="260.6826918111457"/>
        <n v="-93.1781573133535"/>
        <n v="-103.38743199763431"/>
        <n v="67.15889163712843"/>
        <n v="15.397071077506098"/>
        <n v="81.7622024115442"/>
        <n v="286.2369059242451"/>
        <n v="-178.01627449853711"/>
        <n v="24.311439400214795"/>
        <n v="122.6165856802576"/>
        <n v="66.8196950917553"/>
        <n v="169.21900010855884"/>
        <n v="309.180038078349"/>
        <n v="-138.73782453401662"/>
        <n v="-322.51508503659966"/>
        <n v="68.16780420116169"/>
        <n v="-167.6355717723133"/>
        <n v="166.8538830989312"/>
        <n v="51.383372566225376"/>
        <n v="63.110772842494185"/>
        <n v="-33.365427187582014"/>
        <n v="-98.17434555647819"/>
        <n v="32.604057858675276"/>
        <n v="175.5733828810599"/>
        <n v="24.685209768626407"/>
        <n v="-68.32838587702588"/>
        <n v="260.04162532211456"/>
        <n v="-72.0503684429076"/>
        <n v="-80.8679921622329"/>
        <n v="-22.579832748150892"/>
        <n v="-77.8508431323412"/>
        <n v="142.31007911399792"/>
        <n v="170.54665461883258"/>
        <n v="117.90447783193014"/>
        <n v="141.30471637638922"/>
        <n v="-164.5779514099331"/>
        <n v="293.8654073053155"/>
        <n v="-32.424161618422886"/>
        <n v="106.73120637850863"/>
        <n v="-112.09884425004749"/>
        <n v="-252.5989768697342"/>
        <n v="77.49259938037409"/>
        <n v="-125.47513913753212"/>
        <n v="-56.4351490926494"/>
        <n v="87.6200278548252"/>
        <n v="183.81780512694039"/>
        <n v="198.2445923770809"/>
        <n v="182.20995105046256"/>
        <n v="94.4702029240678"/>
        <n v="128.68165740479725"/>
        <n v="82.16345515881159"/>
        <n v="218.98987026509647"/>
        <n v="205.05374905319246"/>
        <n v="73.5013359127751"/>
        <n v="-149.8464593413492"/>
        <n v="-282.5636931419348"/>
        <n v="-73.42838505502277"/>
        <n v="232.22676790552512"/>
        <n v="205.78230087294173"/>
        <n v="-181.94495559328638"/>
        <n v="-260.4999294054825"/>
        <n v="263.4737099926491"/>
        <n v="17.318821400019885"/>
        <n v="170.35342203255158"/>
        <n v="18.639622732537987"/>
        <n v="25.59248320446443"/>
        <n v="143.98601197671053"/>
        <n v="-88.2186972996098"/>
        <n v="216.54651962562417"/>
        <n v="-149.78909313540314"/>
        <n v="-132.7440631966702"/>
        <n v="-90.66251325273402"/>
        <n v="-23.248439154202686"/>
        <n v="-151.24335698375427"/>
        <n v="-29.622014481729394"/>
        <n v="149.6384087632237"/>
        <n v="56.78923133085513"/>
        <n v="-58.25942496106069"/>
        <n v="267.6124809518061"/>
        <n v="51.505453393509185"/>
        <n v="124.2479775340242"/>
        <n v="315.9465611207998"/>
        <n v="-17.1256437846435"/>
        <n v="103.33839806105968"/>
        <n v="-165.71428673620818"/>
        <n v="101.6759197630441"/>
        <n v="254.9599692080048"/>
        <n v="-126.0014574625938"/>
        <n v="-67.71977225331699"/>
        <n v="-143.3480796448352"/>
        <n v="43.13704910055691"/>
        <n v="93.31417013527692"/>
        <n v="-27.932747089881303"/>
        <n v="-1.8515836140912256"/>
        <n v="83.78010110657561"/>
        <n v="40.97648281412668"/>
        <n v="-90.4247046992401"/>
        <n v="307.30054472204927"/>
        <n v="34.91036264125944"/>
        <n v="396.0750371308314"/>
        <n v="248.51314955749237"/>
        <n v="-159.24775062124078"/>
        <n v="164.89124260425947"/>
        <n v="153.26788879230753"/>
        <n v="-43.300380255933504"/>
        <n v="-6.813347779781793"/>
        <n v="141.4474489168881"/>
        <n v="45.506297372062306"/>
        <n v="-86.3618012826027"/>
        <n v="-109.86740939830011"/>
        <n v="-131.62812155156632"/>
        <n v="50.80523120054602"/>
        <n v="-124.4676782435718"/>
        <n v="-10.316875597753807"/>
        <n v="-35.11220034737531"/>
        <n v="26.696029628073518"/>
        <n v="-197.3717027996136"/>
        <n v="-255.0545780989272"/>
        <n v="13.543823905601357"/>
        <n v="88.42768987521697"/>
        <n v="123.7210050146353"/>
        <n v="226.8878865658741"/>
        <n v="-76.89840446438708"/>
        <n v="-65.4317306330567"/>
        <n v="30.765631403995712"/>
        <n v="102.2408146791829"/>
        <n v="-28.423336763152975"/>
        <n v="254.3799905460012"/>
        <n v="81.9568142519114"/>
        <n v="79.02713388786498"/>
        <n v="98.53194252464817"/>
        <n v="226.9491244142375"/>
        <n v="-97.62981310854454"/>
        <n v="-65.1282584780815"/>
        <n v="215.6421012555599"/>
        <n v="117.2502528762181"/>
        <n v="-11.196404610711298"/>
        <n v="-23.98567673889511"/>
        <n v="338.4826346807963"/>
        <n v="-97.3332489299756"/>
        <n v="18.756612849977415"/>
        <n v="291.7790411516495"/>
        <n v="373.69884387747265"/>
        <n v="-123.39387833933523"/>
        <n v="-223.33666592263071"/>
        <n v="51.93172591981602"/>
        <n v="309.93073278339125"/>
        <n v="-189.03072481966979"/>
        <n v="158.13291393222988"/>
        <n v="236.09421031252901"/>
        <n v="266.9440820599873"/>
        <n v="-72.28872294341761"/>
        <n v="-58.632343050706424"/>
        <n v="-150.43009375487253"/>
        <n v="269.46920715825945"/>
        <n v="288.8351133390027"/>
        <n v="202.24798315104312"/>
        <n v="-148.66233880508193"/>
        <n v="-39.47053459669064"/>
        <n v="133.82951588513413"/>
        <n v="-85.39989103349689"/>
        <n v="27.131757588066307"/>
        <n v="-116.46468083068089"/>
        <n v="-84.27670902030246"/>
        <n v="-263.8666753466534"/>
        <n v="16.002571869308838"/>
        <n v="1.2094177877542052"/>
        <n v="-132.0185702630185"/>
        <n v="-171.5117981290758"/>
        <n v="61.734170926121806"/>
        <n v="-160.7299763556812"/>
        <n v="14.789503544179496"/>
        <n v="64.04383668998601"/>
        <n v="-105.78291793926351"/>
        <n v="-72.28782162064482"/>
        <n v="-2.906687668568054"/>
        <n v="-245.1006974750277"/>
        <n v="-85.5207625134889"/>
        <n v="164.39684581557458"/>
        <n v="86.59144206311959"/>
        <n v="-55.89824154029969"/>
        <n v="266.52512658586954"/>
        <n v="15.202908759654747"/>
        <n v="154.15592336012227"/>
        <n v="45.37900955012276"/>
        <n v="44.769236870029985"/>
        <n v="27.343016613210636"/>
        <n v="-284.6960144531655"/>
        <n v="33.30405181127105"/>
        <n v="-196.40778041625612"/>
        <n v="259.5632071895795"/>
        <n v="20.28888494999967"/>
        <n v="313.3723573520957"/>
        <n v="183.1673205389694"/>
        <n v="135.9927192096544"/>
        <n v="68.01405711383043"/>
        <n v="223.19114500000651"/>
        <n v="109.18371492615591"/>
        <n v="-29.60833433697158"/>
        <n v="-50.26130296261658"/>
        <n v="-2.7150206284780154"/>
        <n v="72.25495185668717"/>
        <n v="106.1788953228965"/>
        <n v="-113.64466675641972"/>
        <n v="-61.996672778402285"/>
        <n v="45.380823022428814"/>
        <n v="119.31452419010347"/>
        <n v="-49.43710315661022"/>
        <n v="-179.13210627172214"/>
        <n v="238.207845856914"/>
        <n v="77.14479820458979"/>
        <n v="52.3214083623422"/>
        <n v="110.50646111082031"/>
        <n v="167.66662068492968"/>
        <n v="368.2442930525169"/>
        <n v="-59.7027865223868"/>
        <n v="59.59748913639942"/>
        <n v="121.45135169710896"/>
        <n v="112.44952340080658"/>
        <n v="-191.95336194479611"/>
        <n v="155.9437382359344"/>
        <n v="320.03918699268365"/>
        <n v="164.36386656037422"/>
        <n v="-77.9322968076589"/>
        <n v="260.6716227966375"/>
        <n v="63.87698253117975"/>
        <n v="-60.2096661746738"/>
        <n v="6.047868887904542"/>
        <n v="-7.794037124651311"/>
        <n v="117.57992086456834"/>
        <n v="12.21164272216572"/>
        <n v="274.66367757621924"/>
        <n v="382.3661236135434"/>
        <n v="297.62594529854454"/>
        <n v="-13.261769007759"/>
        <n v="2.066986418247197"/>
        <n v="-55.1354116077905"/>
        <n v="-238.55283613513603"/>
        <n v="335.47346048550605"/>
        <n v="-114.50137727710069"/>
        <n v="182.17951231391868"/>
        <n v="-61.79562582608972"/>
        <n v="14.025223988332755"/>
        <n v="35.534804195138406"/>
        <n v="-1.400424637968058"/>
        <n v="-203.7394516351255"/>
        <n v="-16.02618847348512"/>
        <n v="83.09769543878654"/>
        <n v="274.2077839786387"/>
        <n v="-29.640503746281695"/>
        <n v="-63.55977374037968"/>
        <n v="65.24690485354137"/>
        <n v="135.9839515268078"/>
        <n v="-166.5375783036099"/>
        <n v="-190.43477914009787"/>
        <n v="58.32886703457169"/>
        <n v="275.82874148830695"/>
        <n v="-168.5691667228237"/>
        <n v="-283.86251052288446"/>
        <n v="-124.4989474034787"/>
        <n v="90.0536183222685"/>
        <n v="-54.76867811025397"/>
        <n v="-267.44895203203527"/>
        <n v="-114.37901467165818"/>
        <n v="223.6394762207583"/>
        <n v="51.038888413919494"/>
        <n v="-134.2566773784744"/>
        <n v="316.78996528846903"/>
        <n v="4.527482949137834"/>
        <n v="-238.2495793941911"/>
        <n v="170.43995232288609"/>
        <n v="286.8975175568421"/>
        <n v="139.51652728362734"/>
        <n v="-282.1669421635864"/>
        <n v="21.940671064067686"/>
        <n v="75.95556386650011"/>
        <n v="-62.347651237794935"/>
        <n v="-186.5797277211604"/>
        <n v="192.17925776233702"/>
        <n v="-127.80977886852531"/>
        <n v="-230.6887355468232"/>
        <n v="159.91641713493684"/>
        <n v="-76.58291604387261"/>
        <n v="374.75367689024586"/>
        <n v="245.74016596598003"/>
        <n v="104.8528211407073"/>
        <n v="117.56907161458844"/>
        <n v="77.5859488131751"/>
        <n v="6.448071581527415"/>
        <n v="122.03546861360499"/>
        <n v="-154.3197374867557"/>
        <n v="72.75042504918616"/>
        <n v="30.62828778452655"/>
        <n v="84.45105797412447"/>
        <n v="245.41159860911583"/>
        <n v="141.84895966995958"/>
        <n v="378.9993867283879"/>
        <n v="145.12612534104733"/>
        <n v="136.05047225482008"/>
        <n v="120.67446999715844"/>
        <n v="271.7925695207016"/>
        <n v="179.1741265680988"/>
        <n v="304.0549900557687"/>
        <n v="89.6149786662223"/>
        <n v="305.3689370399401"/>
        <n v="37.1317073760959"/>
        <n v="89.54124276603756"/>
        <n v="20.933430976174577"/>
        <n v="184.0760542954541"/>
        <n v="76.81799557646303"/>
        <n v="173.5765670101071"/>
        <n v="-45.30411590313369"/>
        <n v="-47.324646054103084"/>
        <n v="-29.81098467342241"/>
        <n v="-125.81069290966602"/>
        <n v="120.32580353283319"/>
        <n v="-178.317275700106"/>
        <n v="44.54218912674662"/>
        <n v="23.584385881283595"/>
        <n v="242.64730213192001"/>
        <n v="100.40338350063921"/>
        <n v="53.22960580157661"/>
        <n v="175.23936976618194"/>
        <n v="-291.5584292500966"/>
        <n v="103.88833160903829"/>
        <n v="300.14780943805556"/>
        <n v="292.1230809169824"/>
        <n v="232.6965797932133"/>
        <n v="14.283216502366258"/>
        <n v="171.62719624603818"/>
        <n v="17.940309195024952"/>
        <n v="316.7503026021973"/>
        <n v="-206.97606132628528"/>
        <n v="130.0292243966757"/>
        <n v="86.26648513306463"/>
        <n v="42.31825537652861"/>
        <n v="341.8878186172737"/>
        <n v="-273.2924486701809"/>
        <n v="10.687501050286869"/>
        <n v="-228.68222908294712"/>
        <n v="90.85352969668881"/>
        <n v="19.97431682268217"/>
        <n v="187.17428315559664"/>
        <n v="-122.26822221622791"/>
        <n v="-76.13721789560788"/>
        <n v="-65.01581294107672"/>
        <n v="218.54116370709863"/>
        <n v="133.68268183590084"/>
        <n v="158.12469995800427"/>
        <n v="-171.78472671763342"/>
        <n v="69.82697601698779"/>
        <n v="67.3124770385794"/>
        <n v="-203.4353542792667"/>
        <n v="-5.891080073674914"/>
        <n v="243.812006186837"/>
        <n v="134.3486198063668"/>
        <n v="142.3772416259415"/>
        <n v="165.1660643154201"/>
        <n v="-126.70239731737473"/>
        <n v="199.9605654138943"/>
        <n v="272.0309074313102"/>
        <n v="97.99002085388071"/>
        <n v="-135.50337992070297"/>
        <n v="-6.182348963677953"/>
        <n v="-148.86312933669697"/>
        <n v="-293.29206677503225"/>
        <n v="35.06395647958692"/>
        <n v="99.03032360488629"/>
        <n v="11.815702223544065"/>
        <n v="-209.93072771551093"/>
        <n v="-94.39929240175883"/>
        <n v="-29.401863817963033"/>
        <n v="109.1026499440261"/>
        <n v="89.43092698968474"/>
        <n v="-115.22512776429286"/>
        <n v="286.07063416764436"/>
        <n v="178.20462435234458"/>
        <n v="-70.3985435009194"/>
        <n v="325.89870108606334"/>
        <n v="136.47656529137092"/>
        <n v="7.36697887855189"/>
        <n v="152.95285195569102"/>
        <n v="-199.39764707280418"/>
        <n v="206.1551613932573"/>
        <n v="184.35547417501203"/>
        <n v="76.93491293122275"/>
        <n v="92.8287512413354"/>
        <n v="9.288576697748113"/>
        <n v="157.4905512002458"/>
        <n v="-194.10771357165086"/>
        <n v="-30.291447156275638"/>
        <n v="262.02690080650814"/>
        <n v="60.101439200638595"/>
        <n v="-82.3899087606427"/>
        <n v="-54.61595495880837"/>
        <n v="-271.936182231444"/>
        <n v="151.91416101306763"/>
        <n v="44.28039118112565"/>
        <n v="95.87248582485651"/>
        <n v="-165.4988798954053"/>
        <n v="1.9901606042208186"/>
        <n v="374.7961070051007"/>
        <n v="-138.53290370014793"/>
        <n v="-259.8144492534542"/>
        <n v="-273.4935607362843"/>
        <n v="284.85950381906116"/>
        <n v="-58.15748746738143"/>
        <n v="196.49223786082663"/>
        <n v="-307.5813287635645"/>
        <n v="-58.91665556677259"/>
        <n v="-149.2516088237254"/>
        <n v="156.41856415438713"/>
        <n v="24.60842106821329"/>
        <n v="250.8762265192414"/>
        <n v="-8.54962149661469"/>
        <n v="47.975279380871314"/>
        <n v="-6.843279661661711"/>
        <n v="-208.35684054175178"/>
        <n v="-237.5091840643697"/>
        <n v="-22.748431921392807"/>
        <n v="34.35339415459197"/>
        <n v="188.0754126809768"/>
        <n v="271.10309983122556"/>
        <n v="76.00825069110294"/>
        <n v="-20.20483494082282"/>
        <n v="-188.4544546118321"/>
        <n v="39.23815757338298"/>
        <n v="-182.34844433923712"/>
        <n v="-289.9861697636852"/>
        <n v="-8.268482813352506"/>
        <n v="386.5874531765648"/>
        <n v="-196.24234640441148"/>
        <n v="133.87632766875743"/>
        <n v="63.763828734109325"/>
        <n v="-57.7149226794502"/>
        <n v="153.4056144847202"/>
        <n v="117.1689536543381"/>
        <n v="-8.272849075096616"/>
        <n v="-19.9686584662943"/>
        <n v="-74.00955008746013"/>
        <n v="356.2826722538992"/>
        <n v="100.28808910914586"/>
        <n v="230.27814071093383"/>
        <n v="14.474773870240085"/>
        <n v="303.14998132439064"/>
        <n v="-56.41953271751632"/>
        <n v="2.8758517691651093"/>
        <n v="113.4061261111683"/>
        <n v="30.978792453179892"/>
        <n v="183.0503087861472"/>
        <n v="236.33675898219317"/>
        <n v="-78.283488848839"/>
        <n v="-13.667231158300524"/>
        <n v="-146.9083380363197"/>
        <n v="259.13325774715736"/>
        <n v="115.20808586286392"/>
        <n v="127.57561551930439"/>
        <n v="242.00978179391822"/>
        <n v="21.17275247484048"/>
        <n v="83.9305523422691"/>
        <n v="195.5021118715322"/>
        <n v="-148.3212186119993"/>
        <n v="81.18335987394204"/>
        <n v="-54.15677879328126"/>
        <n v="-147.0087122234723"/>
        <n v="290.3609972990999"/>
        <n v="-54.05811609306042"/>
        <n v="248.2978747282863"/>
        <n v="58.4142787089873"/>
        <n v="-220.4820732862316"/>
        <n v="-268.6950968064884"/>
        <n v="-182.453483800133"/>
        <n v="27.7393161318098"/>
        <n v="-34.49277020803737"/>
        <n v="-210.96568130684793"/>
        <n v="65.61044084990652"/>
        <n v="112.00524579635183"/>
        <n v="2.3338730908039906"/>
        <n v="67.89967120811929"/>
        <n v="-66.43872842972038"/>
        <n v="113.66882206014608"/>
        <n v="275.77184920530544"/>
        <n v="-101.85681571656681"/>
        <n v="144.8145837207755"/>
        <n v="85.28827938602109"/>
        <n v="115.94517713035299"/>
        <n v="222.1539784264482"/>
        <n v="-18.76673703841857"/>
        <n v="-132.8661687429666"/>
        <n v="7.3041132077082125"/>
        <n v="57.33532024928468"/>
        <n v="99.84896486368109"/>
        <n v="193.1078307917122"/>
        <n v="215.6221754002125"/>
        <n v="-43.475547651277"/>
        <n v="12.367240446457743"/>
        <n v="41.89383454370653"/>
        <n v="35.88375506153159"/>
        <n v="33.75271859411902"/>
        <n v="190.0617665319697"/>
        <n v="-244.269515580586"/>
        <n v="-21.388194100764395"/>
        <n v="-11.021737531276813"/>
        <n v="42.61751531255297"/>
        <n v="229.4969504886258"/>
        <n v="48.95038903930026"/>
        <n v="178.2209969815256"/>
        <n v="238.5758337321523"/>
        <n v="339.05592569663116"/>
        <n v="-304.1869513650188"/>
        <n v="123.77176574643994"/>
        <n v="195.16341156176998"/>
        <n v="166.44166212297316"/>
        <n v="-6.4848167324677775"/>
        <n v="259.5701986888738"/>
        <n v="105.8932142269372"/>
        <n v="-80.40254350654081"/>
        <n v="-205.30791641284816"/>
        <n v="69.17715460691284"/>
        <n v="41.41814185538371"/>
        <n v="12.846260579116517"/>
        <n v="104.7446165186764"/>
        <n v="150.63215544603457"/>
        <n v="-105.95547144749918"/>
        <n v="-45.6495270022088"/>
        <n v="29.256183410382405"/>
        <n v="-129.88716624937808"/>
        <n v="-161.30312179017622"/>
        <n v="-151.49676445045827"/>
        <n v="171.64619455963162"/>
        <n v="-54.14038035138486"/>
        <n v="-58.504365550918806"/>
        <n v="-305.6602964870176"/>
        <n v="230.49773479223413"/>
        <n v="132.45947993569723"/>
        <n v="-173.3615442020477"/>
        <n v="194.9312348828946"/>
        <n v="30.23006197871399"/>
        <n v="241.53321715838598"/>
        <n v="272.4943107413611"/>
        <n v="96.1032589818966"/>
        <n v="-18.843829604350105"/>
        <n v="84.72215374286333"/>
        <n v="45.876543659106574"/>
        <n v="-36.70074917180111"/>
        <n v="38.97099554135062"/>
        <n v="269.9026245826465"/>
        <n v="-9.514112606666117"/>
        <n v="-8.0416463545169"/>
        <n v="-169.43581991006798"/>
        <n v="109.46094266054223"/>
        <n v="-265.0483638475045"/>
        <n v="-71.55400849659071"/>
        <n v="144.3581080402987"/>
        <n v="50.61717300709046"/>
        <n v="-95.65064755192319"/>
        <n v="-71.28916922703985"/>
        <n v="230.49696770511963"/>
        <n v="92.72653365883554"/>
        <n v="-164.9048506689045"/>
        <n v="125.73553399743042"/>
        <n v="-73.57769769793885"/>
        <n v="82.8397275532252"/>
        <n v="-63.5471863868014"/>
        <n v="-190.0165475486604"/>
        <n v="-1.1599341151934368"/>
        <n v="138.4735365839965"/>
        <n v="261.98577332857894"/>
        <n v="141.55132167039977"/>
        <n v="-240.34327039008053"/>
        <n v="351.6664951317641"/>
        <n v="343.4746750178052"/>
        <n v="286.0331716642688"/>
        <n v="58.56235323315843"/>
        <n v="-260.51592781675754"/>
        <n v="32.375487160070605"/>
        <n v="131.4390857344756"/>
        <n v="222.33012230948353"/>
        <n v="-56.801692169099454"/>
        <n v="315.9263727071554"/>
        <n v="211.41343361688132"/>
        <n v="52.3413405086566"/>
        <n v="103.497170967849"/>
        <n v="11.532548328116803"/>
        <n v="-273.2010273114663"/>
        <n v="-50.46405182730439"/>
        <n v="-232.5098503992836"/>
        <n v="69.61182971570526"/>
        <n v="301.6585513210112"/>
        <n v="-266.922789919852"/>
        <n v="274.493335353467"/>
        <n v="325.1566783332704"/>
        <n v="-125.7392048968884"/>
        <n v="-37.0560538483864"/>
        <n v="-311.9917580808649"/>
        <n v="275.0669025105133"/>
        <n v="305.9051327439072"/>
        <n v="115.90052646762041"/>
        <n v="53.259175291150285"/>
        <n v="257.0660041962695"/>
        <n v="-66.2010208891156"/>
        <n v="166.8239056268913"/>
        <n v="299.86092411778213"/>
        <n v="-3.8660920774838985"/>
        <n v="81.72871339286797"/>
        <n v="-326.48565058669294"/>
        <n v="362.0350360590022"/>
        <n v="103.69237613097226"/>
        <n v="-259.4246889382009"/>
        <n v="158.2015507820671"/>
        <n v="222.622533250461"/>
        <n v="45.10956983873342"/>
        <n v="301.7823732181066"/>
        <n v="-50.87468852615916"/>
        <n v="236.1363103050632"/>
        <n v="386.63427658872797"/>
        <n v="-53.28092182776052"/>
        <n v="197.06695305912746"/>
        <n v="-228.65397742567717"/>
        <n v="-258.65711367524375"/>
        <n v="-12.060991566800851"/>
        <n v="-182.52245493164543"/>
        <n v="-219.92507042177766"/>
        <n v="-189.0619766439941"/>
        <n v="-48.47644349049088"/>
        <n v="122.4795942138471"/>
        <n v="299.8481371794284"/>
        <n v="135.53273159288813"/>
        <n v="-27.995896880653305"/>
        <n v="61.64886190287919"/>
        <n v="128.04982577904252"/>
        <n v="-48.14881513308853"/>
        <n v="348.43159783990444"/>
        <n v="56.48470655853549"/>
        <n v="-37.4459602409066"/>
        <n v="-182.33701726109862"/>
        <n v="18.956120845722296"/>
        <n v="-92.36418157804499"/>
        <n v="275.6655071275351"/>
        <n v="-36.1764140663019"/>
        <n v="40.60009672521599"/>
        <n v="-116.83642679001497"/>
        <n v="234.0168212551686"/>
        <n v="80.43610222962337"/>
        <n v="-22.529018686316192"/>
        <n v="-63.26331762248611"/>
        <n v="-5.9200358254044545"/>
        <n v="16.40680149151973"/>
        <n v="238.68729413194782"/>
        <n v="27.300663899588272"/>
        <n v="34.82789979425701"/>
        <n v="119.85656519470649"/>
        <n v="139.32455381712106"/>
        <n v="44.467661949401204"/>
        <n v="-88.183326471182"/>
        <n v="21.044510259090487"/>
        <n v="38.33486398350607"/>
        <n v="-53.79175336655578"/>
        <n v="-3.9775391391749935"/>
        <n v="358.1549292317159"/>
        <n v="-7.183130365974989"/>
        <n v="-20.856769152940103"/>
        <n v="282.65676456247087"/>
        <n v="92.7481647355169"/>
        <n v="367.4191597386716"/>
        <n v="-240.36736456560993"/>
        <n v="19.492674495591984"/>
        <n v="71.08113922287072"/>
        <n v="208.23234288838538"/>
        <n v="13.099415451070001"/>
        <n v="138.48922317589782"/>
        <n v="-172.9602766013811"/>
        <n v="-6.336052387490099"/>
        <n v="161.70127448791243"/>
        <n v="7.626815829521206"/>
        <n v="-64.91483722497861"/>
        <n v="-125.80098125693547"/>
        <n v="-56.80253065426899"/>
        <n v="-130.7483128714967"/>
        <n v="180.92273275741758"/>
        <n v="-33.909895586777594"/>
        <n v="-148.18428682187238"/>
        <n v="-91.19973541825047"/>
        <n v="-119.2015298508856"/>
        <n v="123.1504883293594"/>
        <n v="413.66184154413946"/>
        <n v="131.47221611301478"/>
        <n v="126.84486553062197"/>
        <n v="127.99933745171651"/>
        <n v="184.59230855856998"/>
        <n v="229.0609737006697"/>
        <n v="166.64784611579367"/>
        <n v="27.71327809799189"/>
        <n v="270.0035325367783"/>
        <n v="-189.7535950853095"/>
        <n v="49.35537725225271"/>
        <n v="-264.97743283458"/>
        <n v="267.6259070322578"/>
        <n v="174.15653043400908"/>
        <n v="91.29279228522194"/>
        <n v="210.7758609683067"/>
        <n v="61.98725686931772"/>
        <n v="-39.47694659102331"/>
        <n v="28.6980782875427"/>
        <n v="-126.85455428373629"/>
        <n v="4.324604852278867"/>
        <n v="236.2236549833941"/>
        <n v="118.30244328512543"/>
        <n v="-246.80656590020374"/>
        <n v="-29.750429033890583"/>
        <n v="-141.06767480748533"/>
        <n v="-14.304933528877996"/>
        <n v="-131.2864286516366"/>
        <n v="-80.54163956203902"/>
        <n v="218.29651100840078"/>
        <n v="311.95018060219206"/>
        <n v="128.95415156100336"/>
        <n v="191.32289267095348"/>
        <n v="138.3263301804711"/>
        <n v="123.10146982886118"/>
        <n v="201.9570399721246"/>
        <n v="-83.9459310294383"/>
        <n v="25.142422723479214"/>
        <n v="149.02489747699843"/>
        <n v="-127.26369693796022"/>
        <n v="150.779948969354"/>
        <n v="2.119922435658509"/>
        <n v="89.3360102733509"/>
        <n v="78.02857125715758"/>
        <n v="46.780866315656"/>
        <n v="2.198280577852131"/>
        <n v="78.29222486729292"/>
        <n v="158.8277887015534"/>
        <n v="273.8211120420466"/>
        <n v="-322.05274199643793"/>
        <n v="263.4139877942792"/>
        <n v="-296.70724007252244"/>
        <n v="-239.8818881421106"/>
        <n v="-32.70325032748562"/>
        <n v="287.94921302714397"/>
        <n v="32.03306613984459"/>
        <n v="243.3881246760824"/>
        <n v="-227.85643192402992"/>
        <n v="-89.36126967608558"/>
        <n v="90.68486901832867"/>
        <n v="247.6067218341878"/>
        <n v="204.0388175560994"/>
        <n v="-293.1432445966145"/>
        <n v="-22.647909183427487"/>
        <n v="-77.48017542297202"/>
        <n v="-28.62770297520359"/>
        <n v="184.85706845869674"/>
        <n v="72.62013333251048"/>
        <n v="-14.534153205940498"/>
        <n v="23.692487795007793"/>
        <n v="-86.9492961851227"/>
        <n v="153.6681674086775"/>
        <n v="255.13812826164838"/>
        <n v="-36.62717744882244"/>
        <n v="36.4428213152523"/>
        <n v="104.21038768534947"/>
        <n v="329.5034638775825"/>
        <n v="-49.34046933723522"/>
        <n v="-213.2191838961639"/>
        <n v="285.34711482919903"/>
        <n v="-117.2488013044686"/>
        <n v="189.51898988933726"/>
        <n v="-64.6755307427359"/>
        <n v="-105.59035046365699"/>
        <n v="112.20352996614753"/>
        <n v="-29.058930779604964"/>
        <n v="101.95924766817171"/>
        <n v="55.42509682503197"/>
        <n v="-12.165652074253671"/>
        <n v="-268.8622194905578"/>
        <n v="-18.25152297954628"/>
        <n v="62.63392030708866"/>
        <n v="143.04150152445843"/>
        <n v="338.3952251631447"/>
        <n v="40.208295846985806"/>
        <n v="349.70912410419487"/>
        <n v="176.7630157116011"/>
        <n v="-130.8040100300258"/>
        <n v="272.7253057221493"/>
        <n v="-48.678456639728324"/>
        <n v="284.0985699539393"/>
        <n v="-225.5636052456844"/>
        <n v="-11.595125840788853"/>
        <n v="1.2970890290775117"/>
        <n v="-49.685651091740596"/>
        <n v="65.565579227023"/>
        <n v="101.06052513574917"/>
        <n v="15.19224113043947"/>
        <n v="117.0611042911839"/>
        <n v="22.19079891307078"/>
        <n v="-116.4003208669568"/>
        <n v="-65.86176942128031"/>
        <n v="234.52921694474162"/>
        <n v="82.3608663626748"/>
        <n v="-295.493589198716"/>
        <n v="102.3137737284402"/>
        <n v="-289.5236443034744"/>
        <n v="148.727363568827"/>
        <n v="200.9637247819662"/>
        <n v="-25.585270715443016"/>
        <n v="28.344717479459007"/>
        <n v="166.7161159834132"/>
        <n v="-167.59911030854127"/>
        <n v="-45.234268712553614"/>
        <n v="-80.37761320370578"/>
        <n v="212.44370561163308"/>
        <n v="-263.017300173423"/>
        <n v="-287.5802088785113"/>
        <n v="-11.518119711329803"/>
        <n v="116.67591900834518"/>
        <n v="177.19610620810633"/>
        <n v="310.92879570952005"/>
        <n v="11.657958899963603"/>
        <n v="129.03501441651161"/>
        <n v="89.69051210080181"/>
        <n v="54.65478348793471"/>
        <n v="361.7716951994293"/>
        <n v="298.2327904577919"/>
        <n v="106.23797391697207"/>
        <n v="25.74214634658651"/>
        <n v="284.280573754825"/>
        <n v="123.14950717728078"/>
        <n v="33.223034283251536"/>
        <n v="17.383808733449726"/>
        <n v="-72.99980076540879"/>
        <n v="32.66138264050852"/>
        <n v="273.4781780526365"/>
        <n v="195.71039864466"/>
        <n v="62.221622018949404"/>
        <n v="241.03496317506188"/>
        <n v="96.83499473840237"/>
        <n v="130.2714266314406"/>
        <n v="-9.148614120878875"/>
        <n v="89.39227923046138"/>
        <n v="-94.94088659145754"/>
        <n v="116.94579095506629"/>
        <n v="34.64056726665271"/>
        <n v="222.2621065722954"/>
        <n v="5.046685490728919"/>
        <n v="90.21312527518148"/>
        <n v="122.28842932535136"/>
        <n v="-103.6751830586744"/>
        <n v="-113.27710313107644"/>
        <n v="33.6692098207983"/>
        <n v="-259.5189712491266"/>
        <n v="230.9164463512176"/>
        <n v="-37.984748359063474"/>
        <n v="-142.50954329214397"/>
        <n v="31.141467271522743"/>
        <n v="142.66627024767428"/>
        <n v="-202.82993240094783"/>
        <n v="48.85015062327139"/>
        <n v="-260.5677748174062"/>
        <n v="-0.41018334516479626"/>
        <n v="-76.25807244885198"/>
        <n v="-43.52572614499536"/>
        <n v="-81.60960831770603"/>
        <n v="115.21585123359213"/>
        <n v="149.423763506262"/>
        <n v="221.69917475151533"/>
        <n v="96.4497559521968"/>
        <n v="6.1611084967458964"/>
        <n v="310.0935729282219"/>
        <n v="108.81300004745492"/>
        <n v="137.879286760742"/>
        <n v="154.193159081743"/>
        <n v="-146.1562751328513"/>
        <n v="-38.02242623132841"/>
        <n v="46.2361734815554"/>
        <n v="124.00550042153799"/>
        <n v="-38.53869746705192"/>
        <n v="-7.244650815922199"/>
        <n v="95.58281503160282"/>
        <n v="69.53143333074246"/>
        <n v="-243.88787827777048"/>
        <n v="-207.186657765641"/>
        <n v="71.61216403172386"/>
        <n v="148.9113385728545"/>
        <n v="52.022728674781405"/>
        <n v="54.37685414221181"/>
        <n v="-60.17717459717562"/>
        <n v="137.64346217854128"/>
        <n v="-114.05790619861949"/>
        <n v="62.8812916524538"/>
        <n v="215.02659261627346"/>
        <n v="255.28138276446646"/>
        <n v="22.364770252196706"/>
        <n v="122.3810292383042"/>
        <n v="-141.08898967453263"/>
        <n v="168.2461410276876"/>
        <n v="137.57992918304822"/>
        <n v="-138.5155454312673"/>
        <n v="333.4817299545619"/>
        <n v="196.7088512609559"/>
        <n v="-14.799836403642189"/>
        <n v="197.50125602134904"/>
        <n v="111.76934435612489"/>
        <n v="177.3663408441267"/>
        <n v="70.7270421422021"/>
        <n v="125.87899625021237"/>
        <n v="-176.48507685419412"/>
        <n v="-2.2484461393495963"/>
        <n v="-69.78691115778358"/>
        <n v="229.331900230407"/>
        <n v="-27.5047578204194"/>
        <n v="68.73316643724161"/>
        <n v="-194.9459173654271"/>
        <n v="-189.8733989982403"/>
        <n v="32.0064681065233"/>
        <n v="-45.923045739685904"/>
        <n v="-105.2152896349296"/>
        <n v="104.04383819312045"/>
        <n v="47.5996375746775"/>
        <n v="244.6080358892425"/>
        <n v="-179.36191501982302"/>
        <n v="50.06343425745382"/>
        <n v="268.2558641141105"/>
        <n v="149.61444284343872"/>
        <n v="-128.43255436454024"/>
        <n v="253.2421053912569"/>
        <n v="185.4801310342102"/>
        <n v="-21.672108478593827"/>
        <n v="-61.877996842351195"/>
        <n v="3.8125359500880336"/>
        <n v="183.50576566363299"/>
        <n v="-24.516246222581117"/>
        <n v="96.65341720008948"/>
        <n v="211.38940186927093"/>
        <n v="-277.46981314386824"/>
        <n v="115.95486519970774"/>
        <n v="45.18456601163501"/>
        <n v="-144.60459975163494"/>
        <n v="-33.39744085761964"/>
        <n v="12.126582539743026"/>
        <n v="-62.53382444851238"/>
        <n v="155.45823369926921"/>
        <n v="105.91617835583838"/>
        <n v="190.0073131893819"/>
        <n v="42.425093182600705"/>
        <n v="156.72389372445713"/>
        <n v="303.1345970282987"/>
        <n v="272.3754661127891"/>
        <n v="171.4672393731354"/>
        <n v="-216.59032922223912"/>
        <n v="148.5254958851926"/>
        <n v="208.9352950287372"/>
        <n v="114.14620462514551"/>
        <n v="266.72889106452743"/>
        <n v="46.38559095475222"/>
        <n v="245.8374867927297"/>
        <n v="36.62653036597311"/>
        <n v="40.92094643901089"/>
        <n v="-139.2788928800947"/>
        <n v="-0.16665909179910443"/>
        <n v="43.591899337691984"/>
        <n v="172.2796647431447"/>
        <n v="-105.51312166567334"/>
        <n v="191.37487865544648"/>
        <n v="365.0416473552228"/>
        <n v="163.88762727159832"/>
        <n v="141.9992628693931"/>
        <n v="54.216022329108114"/>
        <n v="146.2970880857213"/>
        <n v="81.6298411648479"/>
        <n v="-135.8904459812285"/>
        <n v="32.75057757687085"/>
        <n v="-153.65973158089562"/>
        <n v="-188.54451116604378"/>
        <n v="235.42910632544346"/>
        <n v="119.2757935011667"/>
        <n v="-67.42904105473741"/>
        <n v="316.2145648562413"/>
        <n v="135.89185830528027"/>
        <n v="-159.07425383699817"/>
        <n v="-176.62266331031938"/>
        <n v="34.001444821154564"/>
        <n v="218.72455941588225"/>
        <n v="-102.27326498478038"/>
        <n v="-0.7898868128364143"/>
        <n v="-187.10416488798336"/>
        <n v="23.81995075450203"/>
        <n v="-256.19189451324127"/>
        <n v="387.9508350237621"/>
        <n v="164.34463108632897"/>
        <n v="96.56079986791599"/>
        <n v="247.0985488756062"/>
        <n v="44.88306656721028"/>
        <n v="144.10504423782092"/>
        <n v="-16.682401252098543"/>
        <n v="317.4080509331868"/>
        <n v="163.3676108379279"/>
        <n v="-316.55266898155344"/>
        <n v="212.4839896973357"/>
        <n v="-38.2377993487481"/>
        <n v="-28.94478159632129"/>
      </sharedItems>
    </cacheField>
    <cacheField name="Profit Margin" numFmtId="166">
      <sharedItems containsSemiMixedTypes="0" containsString="0" containsNumber="1">
        <n v="58.372759856703816"/>
        <n v="-75.96616565632401"/>
        <n v="-49.46742300454719"/>
        <n v="42.3604896050368"/>
        <n v="4.478352064229478"/>
        <n v="17.109051482841554"/>
        <n v="65.15809410152902"/>
        <n v="-93.84016590248577"/>
        <n v="14.760791413749613"/>
        <n v="52.302344886942954"/>
        <n v="16.944844223764886"/>
        <n v="66.31964062872086"/>
        <n v="62.62091800681172"/>
        <n v="-68.33154029684829"/>
        <n v="-281.9454133210177"/>
        <n v="15.793087302752012"/>
        <n v="-137.95265258615152"/>
        <n v="41.11565961494602"/>
        <n v="14.49469196705885"/>
        <n v="21.14701657087823"/>
        <n v="-16.917707606711303"/>
        <n v="-46.97131981656009"/>
        <n v="6.786862683881756"/>
        <n v="45.137571212520214"/>
        <n v="6.781177304155348"/>
        <n v="-22.23406898404412"/>
        <n v="63.97289997105374"/>
        <n v="-23.193024709124753"/>
        <n v="-28.958570350633757"/>
        <n v="-15.981180492027924"/>
        <n v="-38.525739966806405"/>
        <n v="33.345795661197826"/>
        <n v="34.9882848309839"/>
        <n v="58.660289149217505"/>
        <n v="51.71261610150013"/>
        <n v="-68.31268850693957"/>
        <n v="75.56446930684628"/>
        <n v="-20.575123046157508"/>
        <n v="30.281682169370956"/>
        <n v="-89.29023038818401"/>
        <n v="-204.98991455335238"/>
        <n v="16.048538859122992"/>
        <n v="-85.60014061231878"/>
        <n v="-15.939983734200624"/>
        <n v="17.950071607322464"/>
        <n v="42.038771415438156"/>
        <n v="43.521599506358044"/>
        <n v="60.45680912788563"/>
        <n v="48.37511235791431"/>
        <n v="27.852050881235574"/>
        <n v="17.30870127773417"/>
        <n v="61.2204357172627"/>
        <n v="69.36543048347866"/>
        <n v="38.23251749238478"/>
        <n v="-53.123255141353255"/>
        <n v="-259.23028256469706"/>
        <n v="-19.785689827054306"/>
        <n v="55.71600714819145"/>
        <n v="49.869117143392515"/>
        <n v="-77.05805286763322"/>
        <n v="-204.76901940202873"/>
        <n v="61.81147795299179"/>
        <n v="10.43483553963903"/>
        <n v="64.68858908062968"/>
        <n v="4.480781156414801"/>
        <n v="9.158656559418137"/>
        <n v="32.72611075100722"/>
        <n v="-28.736076503371095"/>
        <n v="49.01710340785623"/>
        <n v="-72.28735106650235"/>
        <n v="-45.44297493579072"/>
        <n v="-36.0375453524909"/>
        <n v="-22.14736791950056"/>
        <n v="-112.39812049043056"/>
        <n v="-13.864772366475531"/>
        <n v="31.925780180013803"/>
        <n v="36.559756565823484"/>
        <n v="-19.98727290727529"/>
        <n v="57.999000247230846"/>
        <n v="17.93201505778634"/>
        <n v="51.07134023276618"/>
        <n v="71.64629535777442"/>
        <n v="-5.260590825002456"/>
        <n v="30.77227615263806"/>
        <n v="-96.84483478791468"/>
        <n v="30.526987682583673"/>
        <n v="54.44681975458121"/>
        <n v="-69.40154729853494"/>
        <n v="-25.382076837611617"/>
        <n v="-63.021475038275376"/>
        <n v="9.020082606962536"/>
        <n v="20.82585775253732"/>
        <n v="-14.747549625120973"/>
        <n v="-0.4615800179242416"/>
        <n v="23.79681676265067"/>
        <n v="17.000724640676733"/>
        <n v="-37.950857142150326"/>
        <n v="67.91719935304886"/>
        <n v="8.242462921301668"/>
        <n v="81.5252547259146"/>
        <n v="54.06715516764945"/>
        <n v="-101.49093070427455"/>
        <n v="52.38568993440814"/>
        <n v="31.25514703334632"/>
        <n v="-40.601713978105195"/>
        <n v="-2.754809315184706"/>
        <n v="29.4671463751858"/>
        <n v="16.522853184788655"/>
        <n v="-27.18828247019672"/>
        <n v="-59.87769722634185"/>
        <n v="-49.72338120710047"/>
        <n v="13.523941995101893"/>
        <n v="-121.90828540822447"/>
        <n v="-7.236444722105621"/>
        <n v="-26.873466573675696"/>
        <n v="6.001496675210041"/>
        <n v="-89.58949530216705"/>
        <n v="-147.42675722876172"/>
        <n v="4.543952558661882"/>
        <n v="24.21891970242631"/>
        <n v="33.658535829543204"/>
        <n v="61.02925437085727"/>
        <n v="-43.13868837221215"/>
        <n v="-36.03900308607616"/>
        <n v="8.388301301062596"/>
        <n v="40.11362316570604"/>
        <n v="-10.453202619594526"/>
        <n v="52.47906983955344"/>
        <n v="25.639938785957213"/>
        <n v="20.459260096698547"/>
        <n v="27.650683612077152"/>
        <n v="66.20060809663745"/>
        <n v="-44.33267550962391"/>
        <n v="-37.72194711538157"/>
        <n v="50.88027651581507"/>
        <n v="36.48341314823514"/>
        <n v="-11.094191197971973"/>
        <n v="-8.488404072824222"/>
        <n v="71.0401120308911"/>
        <n v="-83.66656370515409"/>
        <n v="9.764819718649736"/>
        <n v="62.209238760814834"/>
        <n v="77.19798696966248"/>
        <n v="-48.06145156094335"/>
        <n v="-171.2250180162866"/>
        <n v="10.404126103391931"/>
        <n v="72.0375079928466"/>
        <n v="-81.55511937678568"/>
        <n v="47.058426999558925"/>
        <n v="72.74871339109193"/>
        <n v="69.8394781324466"/>
        <n v="-25.490675827627165"/>
        <n v="-19.732730156749316"/>
        <n v="-70.01874719016529"/>
        <n v="70.40552840129433"/>
        <n v="71.34039114348082"/>
        <n v="52.522546291656916"/>
        <n v="-98.86865097920912"/>
        <n v="-11.285867060606446"/>
        <n v="26.83009178983592"/>
        <n v="-43.57256570014135"/>
        <n v="7.5431572143822345"/>
        <n v="-50.96810793967372"/>
        <n v="-35.5683345058795"/>
        <n v="-242.9911285790341"/>
        <n v="4.380248194316428"/>
        <n v="0.4779579169218471"/>
        <n v="-65.87804034664786"/>
        <n v="-67.47392862292942"/>
        <n v="13.777346797059147"/>
        <n v="-69.57565005867345"/>
        <n v="10.028967720261617"/>
        <n v="43.831832897542974"/>
        <n v="-62.53551533906438"/>
        <n v="-33.54880101471713"/>
        <n v="-0.7727637635588054"/>
        <n v="-155.92791628398805"/>
        <n v="-36.995476229293814"/>
        <n v="38.53751430347683"/>
        <n v="32.79139688248186"/>
        <n v="-17.094224937788326"/>
        <n v="53.587589490547025"/>
        <n v="3.5532686301700234"/>
        <n v="48.91782229727841"/>
        <n v="10.060283627962884"/>
        <n v="29.62372432937989"/>
        <n v="9.317216618042828"/>
        <n v="-173.68762203364327"/>
        <n v="6.940552835132537"/>
        <n v="-82.44004535973617"/>
        <n v="74.9884970191039"/>
        <n v="7.065098670671316"/>
        <n v="72.92195056834086"/>
        <n v="58.299530108985834"/>
        <n v="58.62485207442318"/>
        <n v="25.128765084938625"/>
        <n v="48.89195083058267"/>
        <n v="23.922428582676183"/>
        <n v="-12.292218072614547"/>
        <n v="-18.96598456618141"/>
        <n v="-1.2686570998939914"/>
        <n v="16.04651697606959"/>
        <n v="41.688445007420334"/>
        <n v="-34.00563996097152"/>
        <n v="-33.697657217225135"/>
        <n v="22.089765796515128"/>
        <n v="34.33797945845018"/>
        <n v="-25.479857552531833"/>
        <n v="-67.42386297215532"/>
        <n v="61.559886968244335"/>
        <n v="16.10765607918326"/>
        <n v="18.906628559737882"/>
        <n v="32.172340953741234"/>
        <n v="40.233960573042054"/>
        <n v="81.26991867146323"/>
        <n v="-53.964332588924655"/>
        <n v="15.462647144939995"/>
        <n v="57.43037932719894"/>
        <n v="28.28091337878453"/>
        <n v="-123.39440422762893"/>
        <n v="43.71786386907942"/>
        <n v="68.11928794104604"/>
        <n v="54.94536519225842"/>
        <n v="-39.33309476698594"/>
        <n v="52.62572381578815"/>
        <n v="14.414145051397353"/>
        <n v="-33.86427225521828"/>
        <n v="2.0412329342778524"/>
        <n v="-2.2395190501292723"/>
        <n v="58.88887430813819"/>
        <n v="3.7216678728468073"/>
        <n v="58.66451700218295"/>
        <n v="79.24279342558691"/>
        <n v="77.04614219291196"/>
        <n v="-9.868860792667702"/>
        <n v="1.7756731080730583"/>
        <n v="-54.41712539408557"/>
        <n v="-116.84911745572613"/>
        <n v="75.08871884794192"/>
        <n v="-41.39837965392522"/>
        <n v="66.7504642081805"/>
        <n v="-27.715119344405974"/>
        <n v="4.535252275260846"/>
        <n v="9.437296381067979"/>
        <n v="-0.3344351683712337"/>
        <n v="-129.53008551898532"/>
        <n v="-6.811095136881261"/>
        <n v="47.749218174624"/>
        <n v="62.87555682342941"/>
        <n v="-9.262378067906173"/>
        <n v="-21.14851676350653"/>
        <n v="13.726339972580748"/>
        <n v="53.14508290633088"/>
        <n v="-89.72010842661265"/>
        <n v="-105.96980401280234"/>
        <n v="27.05633036372844"/>
        <n v="64.69106078081191"/>
        <n v="-98.12143602515826"/>
        <n v="-201.65395055119183"/>
        <n v="-70.33272476698247"/>
        <n v="26.45499400832104"/>
        <n v="-18.59571534980306"/>
        <n v="-150.42911314446968"/>
        <n v="-52.77014423066972"/>
        <n v="45.66503026182864"/>
        <n v="11.96687037790599"/>
        <n v="-127.5276196622447"/>
        <n v="70.40326310797725"/>
        <n v="1.0143709670149679"/>
        <n v="-133.1221557307542"/>
        <n v="66.76437276189728"/>
        <n v="75.12951121015261"/>
        <n v="32.47971496009484"/>
        <n v="-253.6600789469489"/>
        <n v="16.28434006868456"/>
        <n v="23.049698094993595"/>
        <n v="-31.019442194069953"/>
        <n v="-87.9819755725108"/>
        <n v="50.15798619412959"/>
        <n v="-81.26957222251659"/>
        <n v="-118.28242242113237"/>
        <n v="39.08553933689138"/>
        <n v="-37.01284759047791"/>
        <n v="77.71079453321492"/>
        <n v="54.132312515063205"/>
        <n v="42.6301625115601"/>
        <n v="29.681192367881508"/>
        <n v="18.706088167971995"/>
        <n v="3.394348999129811"/>
        <n v="35.66577093223703"/>
        <n v="-73.78740232436566"/>
        <n v="17.03735427781858"/>
        <n v="7.584807102845857"/>
        <n v="22.02801656656069"/>
        <n v="58.23784910309393"/>
        <n v="36.99690656324953"/>
        <n v="76.86162360662566"/>
        <n v="31.872644643300426"/>
        <n v="29.92960891896454"/>
        <n v="25.175438658733736"/>
        <n v="74.17792384755181"/>
        <n v="42.03818923067396"/>
        <n v="67.35011994461503"/>
        <n v="36.42884258239563"/>
        <n v="68.07570763523708"/>
        <n v="12.649667653686533"/>
        <n v="24.31269808101764"/>
        <n v="5.473598041659862"/>
        <n v="54.59961693238531"/>
        <n v="25.159316549769102"/>
        <n v="46.05196199131833"/>
        <n v="-44.32071457861194"/>
        <n v="-11.815392637497188"/>
        <n v="-11.493488255418866"/>
        <n v="-119.56522623321824"/>
        <n v="41.84671832656638"/>
        <n v="-90.12907808628563"/>
        <n v="14.152959292271152"/>
        <n v="6.800607451357653"/>
        <n v="60.300463686238984"/>
        <n v="48.58225790200782"/>
        <n v="21.4788108904285"/>
        <n v="41.24196315825001"/>
        <n v="-187.4089729609761"/>
        <n v="31.604234646001146"/>
        <n v="76.2031777878958"/>
        <n v="66.39475089255761"/>
        <n v="60.322598042747146"/>
        <n v="5.258700296352812"/>
        <n v="36.96062287368787"/>
        <n v="5.058252640951342"/>
        <n v="74.13292056993997"/>
        <n v="-91.72376042187227"/>
        <n v="35.25118327453916"/>
        <n v="17.530808979407304"/>
        <n v="11.285293558458582"/>
        <n v="73.23957076751537"/>
        <n v="-249.32815098276424"/>
        <n v="2.800123710250994"/>
        <n v="-114.69973131777431"/>
        <n v="27.315744940014135"/>
        <n v="5.998840707939263"/>
        <n v="61.439926255763766"/>
        <n v="-37.43998707850584"/>
        <n v="-37.85445283342622"/>
        <n v="-21.697691533222947"/>
        <n v="47.1219130112529"/>
        <n v="34.450662894726555"/>
        <n v="33.41414615293068"/>
        <n v="-134.03406144357746"/>
        <n v="39.106575570365706"/>
        <n v="37.08027579059146"/>
        <n v="-126.02586886321406"/>
        <n v="-1.3971310390478677"/>
        <n v="63.09458954815612"/>
        <n v="43.268889415195176"/>
        <n v="47.4837119889243"/>
        <n v="51.56738404976947"/>
        <n v="-72.60098904102531"/>
        <n v="46.868407410658406"/>
        <n v="58.8269723351633"/>
        <n v="26.635812849246328"/>
        <n v="-75.10998993301791"/>
        <n v="-1.9869862852352635"/>
        <n v="-70.13295451259906"/>
        <n v="-209.3696234250126"/>
        <n v="14.726001591071322"/>
        <n v="37.81564161640805"/>
        <n v="2.689438658557108"/>
        <n v="-96.15040650314458"/>
        <n v="-27.207661558959213"/>
        <n v="-7.307453805253354"/>
        <n v="23.593626119861316"/>
        <n v="50.228147243651556"/>
        <n v="-63.45761384682675"/>
        <n v="75.42819159388121"/>
        <n v="43.06150226425007"/>
        <n v="-45.974101693200346"/>
        <n v="66.4882604977143"/>
        <n v="36.22269615487465"/>
        <n v="2.7593856530168672"/>
        <n v="62.439695245087954"/>
        <n v="-189.7802635241076"/>
        <n v="42.58182419201301"/>
        <n v="37.33417964714982"/>
        <n v="18.762124491908306"/>
        <n v="18.82550907244121"/>
        <n v="2.3057696101476104"/>
        <n v="38.40490344915051"/>
        <n v="-126.80507530081971"/>
        <n v="-10.217916064416857"/>
        <n v="54.94807552211659"/>
        <n v="15.042703271035895"/>
        <n v="-22.83791013968715"/>
        <n v="-27.12638135621533"/>
        <n v="-244.10446407611107"/>
        <n v="49.898385735577286"/>
        <n v="10.53486817427106"/>
        <n v="32.359860591334886"/>
        <n v="-93.03670232126265"/>
        <n v="0.45790343238775055"/>
        <n v="79.50694651346812"/>
        <n v="-47.50584260750664"/>
        <n v="-198.09321349459958"/>
        <n v="-178.33573162987167"/>
        <n v="71.05406631469464"/>
        <n v="-27.007598153013408"/>
        <n v="58.11358819138022"/>
        <n v="-232.9222878896449"/>
        <n v="-21.31466829054139"/>
        <n v="-86.45314180795286"/>
        <n v="47.41195354837639"/>
        <n v="22.923998936332467"/>
        <n v="52.16869228237242"/>
        <n v="-4.077797164129735"/>
        <n v="10.835305272813233"/>
        <n v="-1.6651372097054573"/>
        <n v="-102.19832989814907"/>
        <n v="-115.35965481837805"/>
        <n v="-6.6674688678476866"/>
        <n v="8.20340760093037"/>
        <n v="46.67690473536123"/>
        <n v="62.09431432088904"/>
        <n v="16.019907179497594"/>
        <n v="-6.706659356544434"/>
        <n v="-76.53840324970808"/>
        <n v="9.777805451551886"/>
        <n v="-100.85092262642202"/>
        <n v="-206.6454232787003"/>
        <n v="-3.4823195104460516"/>
        <n v="77.63483772290928"/>
        <n v="-78.50240440096555"/>
        <n v="43.89255506836906"/>
        <n v="18.629631458599157"/>
        <n v="-49.212795561989005"/>
        <n v="43.39589698603844"/>
        <n v="48.326922051559315"/>
        <n v="-3.383030271337378"/>
        <n v="-6.9081130889421765"/>
        <n v="-26.903900313814294"/>
        <n v="79.32560316513353"/>
        <n v="51.24285267058325"/>
        <n v="53.84756828225985"/>
        <n v="4.593066102883871"/>
        <n v="67.00466814064166"/>
        <n v="-31.252395282198865"/>
        <n v="1.309156237844743"/>
        <n v="25.04695621216681"/>
        <n v="8.540809482189792"/>
        <n v="43.39041594381126"/>
        <n v="55.03498222715413"/>
        <n v="-30.006145017996428"/>
        <n v="-3.181326811325462"/>
        <n v="-125.63603021502956"/>
        <n v="57.53857944007582"/>
        <n v="29.260173701515573"/>
        <n v="34.0529797842886"/>
        <n v="52.18674686102328"/>
        <n v="10.104305976287119"/>
        <n v="28.163671130956274"/>
        <n v="46.01402161047581"/>
        <n v="-92.75384028598309"/>
        <n v="22.86239150007096"/>
        <n v="-14.19260386130621"/>
        <n v="-55.05074193535382"/>
        <n v="76.81523865405421"/>
        <n v="-38.78757554942291"/>
        <n v="58.65294205965963"/>
        <n v="17.536634939709273"/>
        <n v="-143.00474525183392"/>
        <n v="-262.86002090521464"/>
        <n v="-90.40911895034604"/>
        <n v="7.198225121019841"/>
        <n v="-8.804100825039729"/>
        <n v="-197.28045081592404"/>
        <n v="17.341231732153865"/>
        <n v="38.846457559166375"/>
        <n v="0.7916627802741155"/>
        <n v="23.734459716302478"/>
        <n v="-29.03340779890823"/>
        <n v="31.091228832552886"/>
        <n v="63.810960992426025"/>
        <n v="-36.78334102846577"/>
        <n v="60.80809032492055"/>
        <n v="22.39589262779242"/>
        <n v="32.57675934240486"/>
        <n v="67.19798415203786"/>
        <n v="-6.241152627820275"/>
        <n v="-70.40292268476827"/>
        <n v="1.9636237282628093"/>
        <n v="13.394675464055434"/>
        <n v="21.476893779875976"/>
        <n v="46.09889082632549"/>
        <n v="47.95134313687708"/>
        <n v="-14.332006194367336"/>
        <n v="4.323690270612068"/>
        <n v="11.966904300072425"/>
        <n v="7.402534686335689"/>
        <n v="8.575854672903708"/>
        <n v="49.45948333828487"/>
        <n v="-198.93786386955284"/>
        <n v="-6.424908303168637"/>
        <n v="-5.870564623332501"/>
        <n v="16.05968343494616"/>
        <n v="57.16920239877354"/>
        <n v="14.156861591215627"/>
        <n v="47.081597458352434"/>
        <n v="49.64839697498057"/>
        <n v="78.08713610934376"/>
        <n v="-276.3298335503402"/>
        <n v="39.492974574091136"/>
        <n v="59.224042501970764"/>
        <n v="65.1572094483096"/>
        <n v="-2.1061114548481052"/>
        <n v="60.10941843537738"/>
        <n v="33.794203276973555"/>
        <n v="-35.93054048257473"/>
        <n v="-163.06381151524675"/>
        <n v="44.267684296748136"/>
        <n v="28.121303292396167"/>
        <n v="4.035580785869093"/>
        <n v="31.744269216363758"/>
        <n v="36.29194785382908"/>
        <n v="-46.02863731343957"/>
        <n v="-16.545686900335692"/>
        <n v="21.327516226291046"/>
        <n v="-102.17336548896114"/>
        <n v="-67.05443537434276"/>
        <n v="-84.58723160253496"/>
        <n v="63.09220087576746"/>
        <n v="-19.55281873447069"/>
        <n v="-15.981386362735481"/>
        <n v="-275.2850693267511"/>
        <n v="66.63010133945949"/>
        <n v="41.364060004897745"/>
        <n v="-107.69187427298542"/>
        <n v="43.2597284341785"/>
        <n v="12.472488326369026"/>
        <n v="51.369210550825336"/>
        <n v="65.18658266339469"/>
        <n v="37.72301239272531"/>
        <n v="-5.8386516005364015"/>
        <n v="23.604362234069292"/>
        <n v="9.929906060184953"/>
        <n v="-21.0164594286736"/>
        <n v="14.195191300615148"/>
        <n v="58.565038614117945"/>
        <n v="-2.2596731792746976"/>
        <n v="-4.143694021012325"/>
        <n v="-90.15345865545622"/>
        <n v="28.329936425129432"/>
        <n v="-241.7777370253006"/>
        <n v="-30.593665426512086"/>
        <n v="39.431873989232194"/>
        <n v="15.70639520972836"/>
        <n v="-47.539236180667345"/>
        <n v="-19.006023092625128"/>
        <n v="57.09126305948118"/>
        <n v="21.827770876718112"/>
        <n v="-112.60046059159869"/>
        <n v="38.78250723190311"/>
        <n v="-26.747197747344647"/>
        <n v="20.64303429548161"/>
        <n v="-36.939102899906736"/>
        <n v="-84.5143626381912"/>
        <n v="-0.34036282779826993"/>
        <n v="39.44369069149328"/>
        <n v="70.08867959494798"/>
        <n v="43.27448761567031"/>
        <n v="-126.4861154478494"/>
        <n v="74.32656870392532"/>
        <n v="81.03020418924257"/>
        <n v="69.27409397521399"/>
        <n v="37.052712909292026"/>
        <n v="-173.5317779135913"/>
        <n v="12.661479626997494"/>
        <n v="28.399929270006258"/>
        <n v="56.0934464575507"/>
        <n v="-16.447008625059187"/>
        <n v="63.62088974902338"/>
        <n v="54.90989079190961"/>
        <n v="24.50488808598468"/>
        <n v="40.671202247449926"/>
        <n v="5.593219327249363"/>
        <n v="-159.4530265501656"/>
        <n v="-23.05578157049437"/>
        <n v="-124.79772527714104"/>
        <n v="18.162972684188635"/>
        <n v="71.37819736470654"/>
        <n v="-184.69640532988558"/>
        <n v="71.34354861990873"/>
        <n v="68.4194296678204"/>
        <n v="-59.39766709520231"/>
        <n v="-32.040791593254646"/>
        <n v="-226.76154832686262"/>
        <n v="58.489802586125805"/>
        <n v="75.68174807003791"/>
        <n v="27.190385813681544"/>
        <n v="17.239308222528962"/>
        <n v="71.01344033786431"/>
        <n v="-53.3905217626909"/>
        <n v="54.04099250212641"/>
        <n v="68.83736853769213"/>
        <n v="-1.8800932691753955"/>
        <n v="18.771480236567577"/>
        <n v="-301.6914009028961"/>
        <n v="74.20342167082849"/>
        <n v="27.67886124707764"/>
        <n v="-248.99994690426203"/>
        <n v="48.092829549167995"/>
        <n v="60.87100462972248"/>
        <n v="11.274272908409278"/>
        <n v="75.78906025259982"/>
        <n v="-16.625915896640617"/>
        <n v="51.54080630517572"/>
        <n v="78.33887795590829"/>
        <n v="-28.855215296487692"/>
        <n v="40.29141929079513"/>
        <n v="-104.0860812405513"/>
        <n v="-181.2858886454596"/>
        <n v="-2.9561358551647303"/>
        <n v="-90.8972351376728"/>
        <n v="-123.92744573948696"/>
        <n v="-83.82989408435962"/>
        <n v="-29.940020661714033"/>
        <n v="49.07344425988136"/>
        <n v="72.75787078937519"/>
        <n v="56.00761796868279"/>
        <n v="-13.064879602362295"/>
        <n v="22.854836664843962"/>
        <n v="35.136775175975814"/>
        <n v="-16.634239347051693"/>
        <n v="80.77713453189699"/>
        <n v="16.748391124157305"/>
        <n v="-18.52290653717754"/>
        <n v="-88.69296595712977"/>
        <n v="6.683773410779191"/>
        <n v="-51.49095585046549"/>
        <n v="60.0851885839515"/>
        <n v="-20.181623668407624"/>
        <n v="17.61344686579659"/>
        <n v="-52.96647113224972"/>
        <n v="62.12527595189638"/>
        <n v="20.960306644496455"/>
        <n v="-7.553405907726549"/>
        <n v="-16.956873652399132"/>
        <n v="-1.7160353240635278"/>
        <n v="5.665372459050365"/>
        <n v="51.07216411763004"/>
        <n v="22.74238174830165"/>
        <n v="7.2578340715213265"/>
        <n v="24.54340332712851"/>
        <n v="29.887639831243845"/>
        <n v="27.81455016873471"/>
        <n v="-35.62849988720382"/>
        <n v="9.260943134524826"/>
        <n v="14.303530399801948"/>
        <n v="-19.65551116940173"/>
        <n v="-3.458031974305263"/>
        <n v="80.72439172361324"/>
        <n v="-1.7771675722408797"/>
        <n v="-9.417785811484759"/>
        <n v="76.93792898223606"/>
        <n v="46.956126004524165"/>
        <n v="79.21706911975626"/>
        <n v="-219.5909803928261"/>
        <n v="4.76158921476202"/>
        <n v="18.31520185186769"/>
        <n v="53.24510304534681"/>
        <n v="8.392755018191659"/>
        <n v="44.51056114969319"/>
        <n v="-75.39039233985761"/>
        <n v="-2.9787382035393857"/>
        <n v="38.14974894326481"/>
        <n v="2.6324297976406092"/>
        <n v="-37.32123140994353"/>
        <n v="-44.20776408325147"/>
        <n v="-32.880287889464675"/>
        <n v="-61.067545014786816"/>
        <n v="39.24519709012555"/>
        <n v="-19.077661654658034"/>
        <n v="-95.34929852079779"/>
        <n v="-50.96394985970548"/>
        <n v="-59.98566413050662"/>
        <n v="24.870004058957782"/>
        <n v="82.86532528719111"/>
        <n v="46.051895533919016"/>
        <n v="26.16040724302444"/>
        <n v="33.79232547012076"/>
        <n v="40.66214049999684"/>
        <n v="57.99105302789983"/>
        <n v="49.52113717098801"/>
        <n v="10.7223129948872"/>
        <n v="76.00883802929044"/>
        <n v="-82.40012756409612"/>
        <n v="25.560217657133403"/>
        <n v="-170.2215509320755"/>
        <n v="62.247945864374245"/>
        <n v="35.25136955272893"/>
        <n v="23.123266264252802"/>
        <n v="53.08117039298009"/>
        <n v="21.532539117793352"/>
        <n v="-14.727991493278134"/>
        <n v="14.047841535010775"/>
        <n v="-60.94432126027806"/>
        <n v="1.40066996201338"/>
        <n v="52.09592857654276"/>
        <n v="27.51322127473544"/>
        <n v="-150.58693008775066"/>
        <n v="-19.299156122714017"/>
        <n v="-75.04010081912675"/>
        <n v="-5.193478182866292"/>
        <n v="-56.34139185929291"/>
        <n v="-32.13703870860484"/>
        <n v="50.16604370695117"/>
        <n v="65.6784430409579"/>
        <n v="27.62004971364173"/>
        <n v="50.74280108027885"/>
        <n v="48.99278249679834"/>
        <n v="26.42792974679196"/>
        <n v="52.64732595521179"/>
        <n v="-54.17486995508416"/>
        <n v="18.936229401171936"/>
        <n v="32.82330155158483"/>
        <n v="-87.71831329125034"/>
        <n v="40.56126433139268"/>
        <n v="0.5523022390540777"/>
        <n v="36.807764148629005"/>
        <n v="36.817014193343056"/>
        <n v="10.06042587934837"/>
        <n v="0.7705853086825151"/>
        <n v="43.27653798066714"/>
        <n v="37.442518858934996"/>
        <n v="71.6846779803894"/>
        <n v="-314.76270238312065"/>
        <n v="67.57678364015679"/>
        <n v="-256.9284098053031"/>
        <n v="-203.45282999809683"/>
        <n v="-13.036970314102355"/>
        <n v="61.11928366311139"/>
        <n v="24.713943594869725"/>
        <n v="60.88996637331263"/>
        <n v="-146.73057733289554"/>
        <n v="-68.80636145657603"/>
        <n v="33.07624659644063"/>
        <n v="52.09122567275646"/>
        <n v="55.13217464130229"/>
        <n v="-196.17599518046845"/>
        <n v="-11.613335695116849"/>
        <n v="-34.67792764489804"/>
        <n v="-20.442683120467464"/>
        <n v="37.11345406713785"/>
        <n v="22.046262476751085"/>
        <n v="-9.768840007719103"/>
        <n v="13.998135361946757"/>
        <n v="-42.40369725950472"/>
        <n v="34.563736792547765"/>
        <n v="54.97580000725323"/>
        <n v="-14.36195220819567"/>
        <n v="16.24035468084849"/>
        <n v="25.14500786961358"/>
        <n v="74.31442888320916"/>
        <n v="-18.27061253666507"/>
        <n v="-97.5255996949115"/>
        <n v="70.52661303747743"/>
        <n v="-53.047801602109956"/>
        <n v="65.9508016912245"/>
        <n v="-57.97301713769476"/>
        <n v="-41.546499905176645"/>
        <n v="33.38336606649844"/>
        <n v="-8.115744164303544"/>
        <n v="22.369738983282833"/>
        <n v="16.2090531019356"/>
        <n v="-4.427440640460546"/>
        <n v="-164.38600612716573"/>
        <n v="-6.151889047359792"/>
        <n v="13.078857137239822"/>
        <n v="39.39443444290796"/>
        <n v="79.25179266397089"/>
        <n v="13.667617450966556"/>
        <n v="78.12886125123043"/>
        <n v="39.6918699312561"/>
        <n v="-69.02095390894472"/>
        <n v="54.62663779390747"/>
        <n v="-32.61455137777527"/>
        <n v="69.94656611276493"/>
        <n v="-208.73107758256958"/>
        <n v="-2.8747014181124393"/>
        <n v="0.601848965829209"/>
        <n v="-30.296819464743802"/>
        <n v="30.687473145984722"/>
        <n v="31.076379989435466"/>
        <n v="5.221033974972838"/>
        <n v="52.63714422495508"/>
        <n v="8.48334643094586"/>
        <n v="-61.60417701288991"/>
        <n v="-21.13274414484916"/>
        <n v="48.43894418840915"/>
        <n v="41.12407065045044"/>
        <n v="-227.50351901156557"/>
        <n v="23.355130827332914"/>
        <n v="-262.0203475903484"/>
        <n v="34.090083079961275"/>
        <n v="45.69742641175931"/>
        <n v="-19.45065015229552"/>
        <n v="13.801215339937334"/>
        <n v="44.72599171237067"/>
        <n v="-68.68405950986607"/>
        <n v="-31.44780758679121"/>
        <n v="-21.94905522626394"/>
        <n v="64.50341065525718"/>
        <n v="-176.75972704324369"/>
        <n v="-252.5710747024807"/>
        <n v="-5.732092973939521"/>
        <n v="33.74606591301345"/>
        <n v="42.634096545685885"/>
        <n v="65.39753761987185"/>
        <n v="2.6708548806875183"/>
        <n v="51.88612103178336"/>
        <n v="38.77878024679168"/>
        <n v="11.671844966103714"/>
        <n v="77.14488888727928"/>
        <n v="67.16894533023566"/>
        <n v="27.913791355726865"/>
        <n v="16.27903628061137"/>
        <n v="76.70659054715915"/>
        <n v="31.15545543831945"/>
        <n v="10.815980583878385"/>
        <n v="16.89740244786347"/>
        <n v="-32.27562127520437"/>
        <n v="9.413174566521262"/>
        <n v="58.337721647502015"/>
        <n v="48.575983306810265"/>
        <n v="28.474774230925465"/>
        <n v="65.66047040594867"/>
        <n v="21.277669267008143"/>
        <n v="28.536276182746693"/>
        <n v="-4.238077042759146"/>
        <n v="38.345126445024334"/>
        <n v="-41.30353072413736"/>
        <n v="33.846175989630254"/>
        <n v="28.33355604924961"/>
        <n v="68.55193557680349"/>
        <n v="2.7757988884302853"/>
        <n v="21.36563133726322"/>
        <n v="57.97738650033026"/>
        <n v="-34.07726585293805"/>
        <n v="-33.84968352724901"/>
        <n v="16.55799418630057"/>
        <n v="-204.59827082869083"/>
        <n v="68.34574529446013"/>
        <n v="-11.233653731940754"/>
        <n v="-88.90841430022421"/>
        <n v="9.52229703534117"/>
        <n v="31.584576561956023"/>
        <n v="-192.97680803058182"/>
        <n v="16.904263139203508"/>
        <n v="-219.8600677879235"/>
        <n v="-0.11625369313374824"/>
        <n v="-30.13429920375054"/>
        <n v="-11.585140285606514"/>
        <n v="-27.19644977035456"/>
        <n v="41.512562665512924"/>
        <n v="39.79031998735484"/>
        <n v="61.84635737561568"/>
        <n v="31.290299997689313"/>
        <n v="2.3166208615546457"/>
        <n v="75.41527370925606"/>
        <n v="28.656238634340713"/>
        <n v="32.41908972473674"/>
        <n v="53.30839813972823"/>
        <n v="-68.37134125131386"/>
        <n v="-24.533554679451573"/>
        <n v="9.364019594080961"/>
        <n v="25.07235595817176"/>
        <n v="-9.787558781171777"/>
        <n v="-3.304927100110041"/>
        <n v="32.71548156242663"/>
        <n v="15.510189717344106"/>
        <n v="-216.14608823520217"/>
        <n v="-98.86121461298727"/>
        <n v="16.66805043497087"/>
        <n v="56.257942167508645"/>
        <n v="23.857660467091986"/>
        <n v="13.35856134679446"/>
        <n v="-23.4189569412518"/>
        <n v="50.82102979879027"/>
        <n v="-36.59891772999284"/>
        <n v="17.924206475242418"/>
        <n v="49.18177221585508"/>
        <n v="73.29268200907892"/>
        <n v="6.036781024192414"/>
        <n v="37.55207723932589"/>
        <n v="-47.219532599433514"/>
        <n v="34.186377868230075"/>
        <n v="35.793449624898344"/>
        <n v="-112.24061502913526"/>
        <n v="74.50348112000592"/>
        <n v="52.47861269506586"/>
        <n v="-4.059836552500149"/>
        <n v="62.88171339389744"/>
        <n v="31.315458998362306"/>
        <n v="49.876520179872266"/>
        <n v="20.58923226235155"/>
        <n v="36.335037135233065"/>
        <n v="-160.57025126691323"/>
        <n v="-0.5946743691522178"/>
        <n v="-45.884025214680534"/>
        <n v="57.69134241246257"/>
        <n v="-9.5659458631922"/>
        <n v="19.721208076771283"/>
        <n v="-78.7185917653496"/>
        <n v="-76.55039967089519"/>
        <n v="8.344316694112536"/>
        <n v="-14.057018786365614"/>
        <n v="-35.98656401381242"/>
        <n v="28.55841908508838"/>
        <n v="9.567158725484775"/>
        <n v="68.87574722333363"/>
        <n v="-104.81418525456748"/>
        <n v="10.31720727196754"/>
        <n v="54.430747886487005"/>
        <n v="33.729655874537556"/>
        <n v="-49.982215786282005"/>
        <n v="62.18599878802466"/>
        <n v="53.902539277461"/>
        <n v="-13.189008445939072"/>
        <n v="-22.92332842648756"/>
        <n v="1.155981385302216"/>
        <n v="40.59549072872716"/>
        <n v="-6.821145114632116"/>
        <n v="34.85953576747486"/>
        <n v="48.01118169940262"/>
        <n v="-261.94403743146626"/>
        <n v="27.74979339648417"/>
        <n v="14.956119882778271"/>
        <n v="-67.40706274628045"/>
        <n v="-8.109858147899331"/>
        <n v="3.422743206948727"/>
        <n v="-38.10181625141658"/>
        <n v="31.108361614721357"/>
        <n v="29.32988332016103"/>
        <n v="51.31751294991861"/>
        <n v="23.113178573947355"/>
        <n v="33.58015693182364"/>
        <n v="70.8073276470953"/>
        <n v="76.37498524442256"/>
        <n v="54.393599114780024"/>
        <n v="-98.89924455840584"/>
        <n v="40.44730713106582"/>
        <n v="42.83271935739932"/>
        <n v="43.18985033356724"/>
        <n v="64.4177143802237"/>
        <n v="10.39220090907968"/>
        <n v="70.41133479459467"/>
        <n v="12.454781065285033"/>
        <n v="8.49647591506334"/>
        <n v="-55.698900126684116"/>
        <n v="-0.15606716414061045"/>
        <n v="11.353277022902"/>
        <n v="58.871835351895854"/>
        <n v="-36.43607537144172"/>
        <n v="50.22647436573402"/>
        <n v="81.71101078538744"/>
        <n v="43.93695191186433"/>
        <n v="63.03280765570586"/>
        <n v="16.665043882888106"/>
        <n v="57.00469590554606"/>
        <n v="22.690416338858576"/>
        <n v="-124.74659766531973"/>
        <n v="7.5312674245412605"/>
        <n v="-109.39028708753627"/>
        <n v="-97.70005089713361"/>
        <n v="71.04646275993039"/>
        <n v="34.70593239212345"/>
        <n v="-18.16097389598208"/>
        <n v="67.26639028323767"/>
        <n v="27.598566731647367"/>
        <n v="-98.48499390854903"/>
        <n v="-81.47568308625232"/>
        <n v="7.030824910087967"/>
        <n v="66.63255021159526"/>
        <n v="-63.88819351767745"/>
        <n v="-0.27768504911834757"/>
        <n v="-180.27113706376792"/>
        <n v="5.563077735229242"/>
        <n v="-234.6447536114453"/>
        <n v="81.53086883819756"/>
        <n v="46.31298764875623"/>
        <n v="20.775672589831643"/>
        <n v="60.90507452446651"/>
        <n v="11.206149162304332"/>
        <n v="49.65548578709191"/>
        <n v="-4.171101068437756"/>
        <n v="68.1114963063431"/>
        <n v="62.860833867244416"/>
        <n v="-239.6661556997904"/>
        <n v="51.96019735366685"/>
        <n v="-20.824018717193706"/>
        <n v="-13.93826608027770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Dashboard_Data" cacheId="0" dataCaption="" compact="0" compactData="0">
  <location ref="F5:L22" firstHeaderRow="0" firstDataRow="2" firstDataCol="1"/>
  <pivotFields>
    <pivotField name="Market" axis="axisRow" compact="0" outline="0" multipleItemSelectionAllowed="1" showAll="0" sortType="ascending">
      <items>
        <item x="2"/>
        <item x="3"/>
        <item x="1"/>
        <item x="0"/>
        <item t="default"/>
      </items>
    </pivotField>
    <pivotField name="Business Unit" axis="axisRow" compact="0" outline="0" multipleItemSelectionAllowed="1" showAll="0" sortType="ascending">
      <items>
        <item x="0"/>
        <item x="1"/>
        <item x="2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Quarter" axis="axisCol" compact="0" outline="0" multipleItemSelectionAllowed="1" showAll="0" sortType="ascending">
      <items>
        <item x="3"/>
        <item x="0"/>
        <item x="2"/>
        <item x="1"/>
        <item t="default"/>
      </items>
    </pivotField>
  </pivotFields>
  <rowFields>
    <field x="1"/>
    <field x="0"/>
  </rowFields>
  <colFields>
    <field x="3"/>
  </colFields>
  <dataFields>
    <dataField name="Sum of Revenue" fld="2" baseField="0"/>
  </dataFields>
</pivotTableDefinition>
</file>

<file path=xl/pivotTables/pivotTable2.xml><?xml version="1.0" encoding="utf-8"?>
<pivotTableDefinition xmlns="http://schemas.openxmlformats.org/spreadsheetml/2006/main" name="Property_Financials" cacheId="1" dataCaption="" compact="0" compactData="0">
  <location ref="I7:N12" firstHeaderRow="0" firstDataRow="2" firstDataCol="0"/>
  <pivotFields>
    <pivotField name="Property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Region" axis="axisRow" compact="0" outline="0" multipleItemSelectionAllowed="1" showAll="0" sortType="ascending">
      <items>
        <item x="1"/>
        <item x="0"/>
        <item x="3"/>
        <item x="2"/>
        <item t="default"/>
      </items>
    </pivotField>
    <pivotField name="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Cos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Occupancy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rofit" dataField="1" compact="0" numFmtId="4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rofit Margin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</pivotFields>
  <rowFields>
    <field x="1"/>
  </rowFields>
  <colFields>
    <field x="-2"/>
  </colFields>
  <dataFields>
    <dataField name="Sum of Cost" fld="3" baseField="0"/>
    <dataField name="Average Profit Margin" fld="6" subtotal="average" baseField="0"/>
    <dataField name="Total Profit" fld="5" baseField="0"/>
    <dataField name="Average Occupancy Rate %" fld="4" subtotal="average" baseField="0"/>
    <dataField name="Total Revenue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7.63"/>
    <col customWidth="1" min="3" max="26" width="8.88"/>
  </cols>
  <sheetData>
    <row r="1">
      <c r="A1" s="1" t="s">
        <v>0</v>
      </c>
      <c r="B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>
        <v>2018.0</v>
      </c>
      <c r="B2" s="2">
        <v>1.5</v>
      </c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>
        <v>2019.0</v>
      </c>
      <c r="B3" s="2">
        <v>1.8</v>
      </c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>
        <v>2020.0</v>
      </c>
      <c r="B4" s="2">
        <v>2.2</v>
      </c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>
        <v>2021.0</v>
      </c>
      <c r="B5" s="2">
        <v>2.5</v>
      </c>
    </row>
    <row r="6">
      <c r="A6" s="2">
        <v>2022.0</v>
      </c>
      <c r="B6" s="2">
        <v>3.0</v>
      </c>
    </row>
    <row r="7">
      <c r="A7" s="2">
        <v>2023.0</v>
      </c>
      <c r="B7" s="2">
        <v>3.8</v>
      </c>
      <c r="D7" s="3"/>
    </row>
    <row r="9">
      <c r="A9" s="2"/>
      <c r="B9" s="2"/>
    </row>
    <row r="10">
      <c r="A10" s="4" t="s">
        <v>5</v>
      </c>
      <c r="B10" s="2"/>
    </row>
    <row r="11">
      <c r="A11" s="2" t="s">
        <v>6</v>
      </c>
      <c r="B11" s="2" t="s">
        <v>7</v>
      </c>
    </row>
    <row r="12">
      <c r="A12" s="2" t="s">
        <v>8</v>
      </c>
      <c r="B12" s="2">
        <f>(B7/B2)^(1/5)-1</f>
        <v>0.2043104852</v>
      </c>
    </row>
    <row r="13">
      <c r="B13" s="2"/>
    </row>
    <row r="14">
      <c r="A14" s="2"/>
      <c r="B14" s="2"/>
    </row>
    <row r="15">
      <c r="A15" s="2"/>
      <c r="B15" s="2"/>
    </row>
    <row r="16">
      <c r="B16" s="2"/>
    </row>
    <row r="17">
      <c r="B17" s="2"/>
    </row>
    <row r="18"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3" width="17.13"/>
    <col customWidth="1" min="4" max="4" width="27.38"/>
    <col customWidth="1" min="5" max="6" width="8.88"/>
    <col customWidth="1" min="7" max="7" width="22.0"/>
    <col customWidth="1" min="8" max="26" width="8.88"/>
  </cols>
  <sheetData>
    <row r="1" ht="13.5" customHeight="1">
      <c r="A1" s="1" t="s">
        <v>9</v>
      </c>
      <c r="B1" s="1" t="s">
        <v>10</v>
      </c>
      <c r="C1" s="1" t="s">
        <v>11</v>
      </c>
      <c r="D1" s="1" t="s">
        <v>12</v>
      </c>
      <c r="E1" s="5"/>
      <c r="F1" s="6" t="s">
        <v>13</v>
      </c>
      <c r="G1" s="6" t="s">
        <v>14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2" t="s">
        <v>15</v>
      </c>
      <c r="B2" s="2">
        <v>1.987672344160322</v>
      </c>
      <c r="C2" s="2">
        <v>1.666568530307819</v>
      </c>
      <c r="D2" s="2">
        <v>5.0</v>
      </c>
      <c r="F2" s="8">
        <f t="shared" ref="F2:F21" si="1">(C2-B2)/B2</f>
        <v>-0.1615476589</v>
      </c>
      <c r="G2" s="2" t="str">
        <f t="array" ref="G2:G21">IF($F$2:$F$21&gt;0,"Ok","Underperforming")</f>
        <v>Underperforming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5" customHeight="1">
      <c r="A3" s="2" t="s">
        <v>16</v>
      </c>
      <c r="B3" s="2">
        <v>1.991273547002662</v>
      </c>
      <c r="C3" s="2">
        <v>4.791965253851638</v>
      </c>
      <c r="D3" s="2">
        <v>2.0</v>
      </c>
      <c r="F3" s="8">
        <f t="shared" si="1"/>
        <v>1.406482656</v>
      </c>
      <c r="G3" s="2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5" customHeight="1">
      <c r="A4" s="2" t="s">
        <v>18</v>
      </c>
      <c r="B4" s="2">
        <v>1.478482439587642</v>
      </c>
      <c r="C4" s="2">
        <v>5.476306594626944</v>
      </c>
      <c r="D4" s="2">
        <v>6.0</v>
      </c>
      <c r="F4" s="8">
        <f t="shared" si="1"/>
        <v>2.704005166</v>
      </c>
      <c r="G4" s="2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5" customHeight="1">
      <c r="A5" s="2" t="s">
        <v>19</v>
      </c>
      <c r="B5" s="2">
        <v>4.241780348023727</v>
      </c>
      <c r="C5" s="2">
        <v>7.610515034448923</v>
      </c>
      <c r="D5" s="2">
        <v>7.0</v>
      </c>
      <c r="F5" s="8">
        <f t="shared" si="1"/>
        <v>0.794179427</v>
      </c>
      <c r="G5" s="2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5" customHeight="1">
      <c r="A6" s="2" t="s">
        <v>20</v>
      </c>
      <c r="B6" s="2">
        <v>3.621488775116995</v>
      </c>
      <c r="C6" s="2">
        <v>5.577008477383853</v>
      </c>
      <c r="D6" s="2">
        <v>4.0</v>
      </c>
      <c r="F6" s="8">
        <f t="shared" si="1"/>
        <v>0.5399767399</v>
      </c>
      <c r="G6" s="2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5" customHeight="1">
      <c r="A7" s="2" t="s">
        <v>21</v>
      </c>
      <c r="B7" s="2">
        <v>1.468835520820257</v>
      </c>
      <c r="C7" s="2">
        <v>5.429767718045346</v>
      </c>
      <c r="D7" s="2">
        <v>7.0</v>
      </c>
      <c r="F7" s="8">
        <f t="shared" si="1"/>
        <v>2.696647883</v>
      </c>
      <c r="G7" s="2" t="s">
        <v>17</v>
      </c>
    </row>
    <row r="8" ht="13.5" customHeight="1">
      <c r="A8" s="2" t="s">
        <v>22</v>
      </c>
      <c r="B8" s="2">
        <v>4.254234090018512</v>
      </c>
      <c r="C8" s="2">
        <v>4.401004824782232</v>
      </c>
      <c r="D8" s="2">
        <v>7.0</v>
      </c>
      <c r="F8" s="8">
        <f t="shared" si="1"/>
        <v>0.03449991976</v>
      </c>
      <c r="G8" s="2" t="s">
        <v>17</v>
      </c>
    </row>
    <row r="9" ht="13.5" customHeight="1">
      <c r="A9" s="2" t="s">
        <v>23</v>
      </c>
      <c r="B9" s="2">
        <v>4.007290557190224</v>
      </c>
      <c r="C9" s="2">
        <v>4.995525507821442</v>
      </c>
      <c r="D9" s="2">
        <v>4.0</v>
      </c>
      <c r="F9" s="8">
        <f t="shared" si="1"/>
        <v>0.2466092579</v>
      </c>
      <c r="G9" s="2" t="s">
        <v>17</v>
      </c>
    </row>
    <row r="10" ht="13.5" customHeight="1">
      <c r="A10" s="2" t="s">
        <v>24</v>
      </c>
      <c r="B10" s="2">
        <v>1.516499812851328</v>
      </c>
      <c r="C10" s="2">
        <v>1.908380000808263</v>
      </c>
      <c r="D10" s="2">
        <v>9.0</v>
      </c>
      <c r="F10" s="8">
        <f t="shared" si="1"/>
        <v>0.2584109702</v>
      </c>
      <c r="G10" s="2" t="s">
        <v>17</v>
      </c>
    </row>
    <row r="11" ht="13.5" customHeight="1">
      <c r="A11" s="2" t="s">
        <v>25</v>
      </c>
      <c r="B11" s="2">
        <v>2.672333266376046</v>
      </c>
      <c r="C11" s="2">
        <v>3.560437565740014</v>
      </c>
      <c r="D11" s="2">
        <v>4.0</v>
      </c>
      <c r="F11" s="8">
        <f t="shared" si="1"/>
        <v>0.3323329132</v>
      </c>
      <c r="G11" s="2" t="s">
        <v>17</v>
      </c>
    </row>
    <row r="12" ht="13.5" customHeight="1">
      <c r="A12" s="2" t="s">
        <v>26</v>
      </c>
      <c r="B12" s="2">
        <v>2.556821548820207</v>
      </c>
      <c r="C12" s="2">
        <v>3.666909232106322</v>
      </c>
      <c r="D12" s="2">
        <v>2.0</v>
      </c>
      <c r="F12" s="8">
        <f t="shared" si="1"/>
        <v>0.4341670555</v>
      </c>
      <c r="G12" s="2" t="s">
        <v>17</v>
      </c>
    </row>
    <row r="13" ht="13.5" customHeight="1">
      <c r="A13" s="2" t="s">
        <v>27</v>
      </c>
      <c r="B13" s="2">
        <v>1.898324059950117</v>
      </c>
      <c r="C13" s="2">
        <v>0.9653812023769244</v>
      </c>
      <c r="D13" s="2">
        <v>3.0</v>
      </c>
      <c r="F13" s="8">
        <f t="shared" si="1"/>
        <v>-0.4914560571</v>
      </c>
      <c r="G13" s="2" t="s">
        <v>28</v>
      </c>
    </row>
    <row r="14" ht="13.5" customHeight="1">
      <c r="A14" s="2" t="s">
        <v>29</v>
      </c>
      <c r="B14" s="2">
        <v>2.059037738137499</v>
      </c>
      <c r="C14" s="2">
        <v>2.103902474448248</v>
      </c>
      <c r="D14" s="2">
        <v>1.0</v>
      </c>
      <c r="F14" s="8">
        <f t="shared" si="1"/>
        <v>0.02178917631</v>
      </c>
      <c r="G14" s="2" t="s">
        <v>17</v>
      </c>
    </row>
    <row r="15" ht="13.5" customHeight="1">
      <c r="A15" s="2" t="s">
        <v>30</v>
      </c>
      <c r="B15" s="2">
        <v>1.984320597070324</v>
      </c>
      <c r="C15" s="2">
        <v>4.097315887707092</v>
      </c>
      <c r="D15" s="2">
        <v>9.0</v>
      </c>
      <c r="F15" s="8">
        <f t="shared" si="1"/>
        <v>1.064845718</v>
      </c>
      <c r="G15" s="2" t="s">
        <v>17</v>
      </c>
    </row>
    <row r="16" ht="13.5" customHeight="1">
      <c r="A16" s="2" t="s">
        <v>31</v>
      </c>
      <c r="B16" s="2">
        <v>2.139752956261465</v>
      </c>
      <c r="C16" s="2">
        <v>3.812294796379819</v>
      </c>
      <c r="D16" s="2">
        <v>2.0</v>
      </c>
      <c r="F16" s="8">
        <f t="shared" si="1"/>
        <v>0.7816518422</v>
      </c>
      <c r="G16" s="2" t="s">
        <v>17</v>
      </c>
    </row>
    <row r="17" ht="13.5" customHeight="1">
      <c r="A17" s="2" t="s">
        <v>32</v>
      </c>
      <c r="B17" s="2">
        <v>3.833641875867474</v>
      </c>
      <c r="C17" s="2">
        <v>7.673172398644095</v>
      </c>
      <c r="D17" s="2">
        <v>5.0</v>
      </c>
      <c r="F17" s="8">
        <f t="shared" si="1"/>
        <v>1.001536045</v>
      </c>
      <c r="G17" s="2" t="s">
        <v>17</v>
      </c>
    </row>
    <row r="18" ht="13.5" customHeight="1">
      <c r="A18" s="2" t="s">
        <v>33</v>
      </c>
      <c r="B18" s="2">
        <v>1.743811154443203</v>
      </c>
      <c r="C18" s="2">
        <v>3.906617108853966</v>
      </c>
      <c r="D18" s="2">
        <v>9.0</v>
      </c>
      <c r="F18" s="8">
        <f t="shared" si="1"/>
        <v>1.24027533</v>
      </c>
      <c r="G18" s="2" t="s">
        <v>17</v>
      </c>
    </row>
    <row r="19" ht="13.5" customHeight="1">
      <c r="A19" s="2" t="s">
        <v>34</v>
      </c>
      <c r="B19" s="2">
        <v>4.729865095633491</v>
      </c>
      <c r="C19" s="2">
        <v>5.640864122438172</v>
      </c>
      <c r="D19" s="2">
        <v>2.0</v>
      </c>
      <c r="F19" s="8">
        <f t="shared" si="1"/>
        <v>0.1926057104</v>
      </c>
      <c r="G19" s="2" t="s">
        <v>17</v>
      </c>
    </row>
    <row r="20" ht="13.5" customHeight="1">
      <c r="A20" s="2" t="s">
        <v>35</v>
      </c>
      <c r="B20" s="2">
        <v>1.029703478844506</v>
      </c>
      <c r="C20" s="2">
        <v>1.123709447429809</v>
      </c>
      <c r="D20" s="2">
        <v>9.0</v>
      </c>
      <c r="F20" s="8">
        <f t="shared" si="1"/>
        <v>0.09129421286</v>
      </c>
      <c r="G20" s="2" t="s">
        <v>17</v>
      </c>
    </row>
    <row r="21" ht="13.5" customHeight="1">
      <c r="A21" s="2" t="s">
        <v>36</v>
      </c>
      <c r="B21" s="2">
        <v>3.254739131295623</v>
      </c>
      <c r="C21" s="2">
        <v>3.040939774805366</v>
      </c>
      <c r="D21" s="2">
        <v>8.0</v>
      </c>
      <c r="F21" s="8">
        <f t="shared" si="1"/>
        <v>-0.0656886306</v>
      </c>
      <c r="G21" s="2" t="s">
        <v>28</v>
      </c>
    </row>
    <row r="22" ht="13.5" customHeight="1"/>
    <row r="23" ht="13.5" customHeight="1"/>
    <row r="24" ht="13.5" customHeight="1">
      <c r="B24" s="2" t="s">
        <v>37</v>
      </c>
    </row>
    <row r="25" ht="13.5" customHeight="1">
      <c r="B25" s="2" t="s">
        <v>38</v>
      </c>
    </row>
    <row r="26" ht="13.5" customHeight="1">
      <c r="B26" s="2"/>
    </row>
    <row r="27" ht="13.5" customHeight="1">
      <c r="A27" s="3" t="s">
        <v>2</v>
      </c>
    </row>
    <row r="28" ht="13.5" customHeight="1">
      <c r="A28" s="2" t="s">
        <v>3</v>
      </c>
    </row>
    <row r="29" ht="13.5" customHeight="1">
      <c r="A29" s="2" t="s">
        <v>4</v>
      </c>
    </row>
    <row r="30" ht="13.5" customHeight="1"/>
    <row r="31" ht="13.5" customHeight="1"/>
    <row r="32" ht="13.5" customHeight="1">
      <c r="A32" s="4" t="s">
        <v>5</v>
      </c>
    </row>
    <row r="33" ht="13.5" customHeight="1">
      <c r="A33" s="2" t="s">
        <v>39</v>
      </c>
    </row>
    <row r="34" ht="13.5" customHeight="1">
      <c r="A34" s="2" t="s">
        <v>40</v>
      </c>
    </row>
    <row r="35" ht="13.5" customHeight="1">
      <c r="A35" s="9" t="s">
        <v>41</v>
      </c>
    </row>
    <row r="36" ht="13.5" customHeight="1">
      <c r="A36" s="2" t="s">
        <v>42</v>
      </c>
    </row>
    <row r="37" ht="13.5" customHeight="1">
      <c r="A37" s="2" t="s">
        <v>43</v>
      </c>
    </row>
    <row r="38" ht="13.5" customHeight="1">
      <c r="A38" s="2" t="s">
        <v>44</v>
      </c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conditionalFormatting sqref="G2:G21">
    <cfRule type="containsText" dxfId="0" priority="1" operator="containsText" text="Underperforming">
      <formula>NOT(ISERROR(SEARCH(("Underperforming"),(G2))))</formula>
    </cfRule>
  </conditionalFormatting>
  <conditionalFormatting sqref="G2:G21">
    <cfRule type="containsText" dxfId="0" priority="2" operator="containsText" text="Underperformer">
      <formula>NOT(ISERROR(SEARCH(("Underperformer"),(G2))))</formula>
    </cfRule>
  </conditionalFormatting>
  <conditionalFormatting sqref="G2:G21">
    <cfRule type="containsText" dxfId="1" priority="3" operator="containsText" text="Overperformer">
      <formula>NOT(ISERROR(SEARCH(("Overperformer"),(G2))))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6.5"/>
    <col customWidth="1" min="3" max="5" width="8.88"/>
    <col customWidth="1" min="6" max="6" width="14.5"/>
    <col customWidth="1" min="7" max="7" width="15.63"/>
    <col customWidth="1" min="8" max="11" width="13.0"/>
    <col customWidth="1" min="12" max="26" width="8.88"/>
  </cols>
  <sheetData>
    <row r="1" ht="13.5" customHeight="1">
      <c r="A1" s="1" t="s">
        <v>45</v>
      </c>
      <c r="B1" s="1" t="s">
        <v>46</v>
      </c>
      <c r="C1" s="1" t="s">
        <v>47</v>
      </c>
      <c r="D1" s="1" t="s">
        <v>48</v>
      </c>
    </row>
    <row r="2" ht="13.5" customHeight="1">
      <c r="A2" s="2" t="s">
        <v>49</v>
      </c>
      <c r="B2" s="2" t="s">
        <v>50</v>
      </c>
      <c r="C2" s="2">
        <v>143.0732605136307</v>
      </c>
      <c r="D2" s="2" t="s">
        <v>51</v>
      </c>
      <c r="F2" s="3" t="s">
        <v>2</v>
      </c>
    </row>
    <row r="3" ht="13.5" customHeight="1">
      <c r="A3" s="2" t="s">
        <v>52</v>
      </c>
      <c r="B3" s="2" t="s">
        <v>50</v>
      </c>
      <c r="C3" s="2">
        <v>61.87834533054199</v>
      </c>
      <c r="D3" s="2" t="s">
        <v>53</v>
      </c>
      <c r="F3" s="2" t="s">
        <v>54</v>
      </c>
    </row>
    <row r="4" ht="13.5" customHeight="1">
      <c r="A4" s="2" t="s">
        <v>52</v>
      </c>
      <c r="B4" s="2" t="s">
        <v>55</v>
      </c>
      <c r="C4" s="2">
        <v>121.0311615067832</v>
      </c>
      <c r="D4" s="2" t="s">
        <v>56</v>
      </c>
      <c r="F4" s="4" t="s">
        <v>5</v>
      </c>
    </row>
    <row r="5" ht="13.5" customHeight="1">
      <c r="A5" s="2" t="s">
        <v>49</v>
      </c>
      <c r="B5" s="2" t="s">
        <v>50</v>
      </c>
      <c r="C5" s="2">
        <v>137.5794847733161</v>
      </c>
      <c r="D5" s="2" t="s">
        <v>57</v>
      </c>
    </row>
    <row r="6" ht="13.5" customHeight="1">
      <c r="A6" s="2" t="s">
        <v>59</v>
      </c>
      <c r="B6" s="2" t="s">
        <v>55</v>
      </c>
      <c r="C6" s="2">
        <v>71.56067004997342</v>
      </c>
      <c r="D6" s="2" t="s">
        <v>56</v>
      </c>
    </row>
    <row r="7" ht="13.5" customHeight="1">
      <c r="A7" s="2" t="s">
        <v>59</v>
      </c>
      <c r="B7" s="2" t="s">
        <v>61</v>
      </c>
      <c r="C7" s="2">
        <v>103.5408443997085</v>
      </c>
      <c r="D7" s="2" t="s">
        <v>57</v>
      </c>
    </row>
    <row r="8" ht="13.5" customHeight="1">
      <c r="A8" s="2" t="s">
        <v>59</v>
      </c>
      <c r="B8" s="2" t="s">
        <v>50</v>
      </c>
      <c r="C8" s="2">
        <v>155.2160850681345</v>
      </c>
      <c r="D8" s="2" t="s">
        <v>57</v>
      </c>
    </row>
    <row r="9" ht="13.5" customHeight="1">
      <c r="A9" s="2" t="s">
        <v>52</v>
      </c>
      <c r="B9" s="2" t="s">
        <v>61</v>
      </c>
      <c r="C9" s="2">
        <v>70.47768842883727</v>
      </c>
      <c r="D9" s="2" t="s">
        <v>51</v>
      </c>
    </row>
    <row r="10" ht="13.5" customHeight="1">
      <c r="A10" s="2" t="s">
        <v>62</v>
      </c>
      <c r="B10" s="2" t="s">
        <v>50</v>
      </c>
      <c r="C10" s="2">
        <v>107.4227352758861</v>
      </c>
      <c r="D10" s="2" t="s">
        <v>53</v>
      </c>
    </row>
    <row r="11" ht="13.5" customHeight="1">
      <c r="A11" s="2" t="s">
        <v>52</v>
      </c>
      <c r="B11" s="2" t="s">
        <v>50</v>
      </c>
      <c r="C11" s="2">
        <v>169.8680356195443</v>
      </c>
      <c r="D11" s="2" t="s">
        <v>51</v>
      </c>
    </row>
    <row r="12" ht="13.5" customHeight="1">
      <c r="A12" s="2" t="s">
        <v>62</v>
      </c>
      <c r="B12" s="2" t="s">
        <v>55</v>
      </c>
      <c r="C12" s="2">
        <v>184.7575783861814</v>
      </c>
      <c r="D12" s="2" t="s">
        <v>51</v>
      </c>
    </row>
    <row r="13" ht="13.5" customHeight="1">
      <c r="A13" s="2" t="s">
        <v>59</v>
      </c>
      <c r="B13" s="2" t="s">
        <v>55</v>
      </c>
      <c r="C13" s="2">
        <v>53.36485989075386</v>
      </c>
      <c r="D13" s="2" t="s">
        <v>51</v>
      </c>
    </row>
    <row r="14" ht="13.5" customHeight="1">
      <c r="A14" s="2" t="s">
        <v>59</v>
      </c>
      <c r="B14" s="2" t="s">
        <v>55</v>
      </c>
      <c r="C14" s="2">
        <v>89.81829809975578</v>
      </c>
      <c r="D14" s="2" t="s">
        <v>57</v>
      </c>
    </row>
    <row r="15" ht="13.5" customHeight="1">
      <c r="A15" s="2" t="s">
        <v>62</v>
      </c>
      <c r="B15" s="2" t="s">
        <v>55</v>
      </c>
      <c r="C15" s="2">
        <v>108.3144135825787</v>
      </c>
      <c r="D15" s="2" t="s">
        <v>56</v>
      </c>
    </row>
    <row r="16" ht="13.5" customHeight="1">
      <c r="A16" s="2" t="s">
        <v>52</v>
      </c>
      <c r="B16" s="2" t="s">
        <v>61</v>
      </c>
      <c r="C16" s="2">
        <v>76.33921898784666</v>
      </c>
      <c r="D16" s="2" t="s">
        <v>56</v>
      </c>
    </row>
    <row r="17" ht="13.5" customHeight="1">
      <c r="A17" s="2" t="s">
        <v>62</v>
      </c>
      <c r="B17" s="2" t="s">
        <v>61</v>
      </c>
      <c r="C17" s="2">
        <v>160.3650885277935</v>
      </c>
      <c r="D17" s="2" t="s">
        <v>51</v>
      </c>
    </row>
    <row r="18" ht="13.5" customHeight="1">
      <c r="A18" s="2" t="s">
        <v>62</v>
      </c>
      <c r="B18" s="2" t="s">
        <v>55</v>
      </c>
      <c r="C18" s="2">
        <v>112.3286974780707</v>
      </c>
      <c r="D18" s="2" t="s">
        <v>56</v>
      </c>
    </row>
    <row r="19" ht="13.5" customHeight="1">
      <c r="A19" s="2" t="s">
        <v>49</v>
      </c>
      <c r="B19" s="2" t="s">
        <v>55</v>
      </c>
      <c r="C19" s="2">
        <v>195.0638947628263</v>
      </c>
      <c r="D19" s="2" t="s">
        <v>57</v>
      </c>
    </row>
    <row r="20" ht="13.5" customHeight="1">
      <c r="A20" s="2" t="s">
        <v>59</v>
      </c>
      <c r="B20" s="2" t="s">
        <v>55</v>
      </c>
      <c r="C20" s="2">
        <v>87.97695642959607</v>
      </c>
      <c r="D20" s="2" t="s">
        <v>56</v>
      </c>
    </row>
    <row r="21" ht="13.5" customHeight="1">
      <c r="A21" s="2" t="s">
        <v>49</v>
      </c>
      <c r="B21" s="2" t="s">
        <v>55</v>
      </c>
      <c r="C21" s="2">
        <v>172.3531032060866</v>
      </c>
      <c r="D21" s="2" t="s">
        <v>56</v>
      </c>
    </row>
    <row r="22" ht="13.5" customHeight="1">
      <c r="A22" s="2" t="s">
        <v>62</v>
      </c>
      <c r="B22" s="2" t="s">
        <v>55</v>
      </c>
      <c r="C22" s="2">
        <v>185.1582080192948</v>
      </c>
      <c r="D22" s="2" t="s">
        <v>51</v>
      </c>
    </row>
    <row r="23" ht="13.5" customHeight="1">
      <c r="A23" s="2" t="s">
        <v>49</v>
      </c>
      <c r="B23" s="2" t="s">
        <v>55</v>
      </c>
      <c r="C23" s="2">
        <v>131.5590566009787</v>
      </c>
      <c r="D23" s="2" t="s">
        <v>56</v>
      </c>
    </row>
    <row r="24" ht="13.5" customHeight="1">
      <c r="A24" s="2" t="s">
        <v>59</v>
      </c>
      <c r="B24" s="2" t="s">
        <v>55</v>
      </c>
      <c r="C24" s="2">
        <v>157.416230066386</v>
      </c>
      <c r="D24" s="2" t="s">
        <v>56</v>
      </c>
    </row>
    <row r="25" ht="13.5" customHeight="1">
      <c r="A25" s="2" t="s">
        <v>59</v>
      </c>
      <c r="B25" s="2" t="s">
        <v>50</v>
      </c>
      <c r="C25" s="2">
        <v>194.665755108903</v>
      </c>
      <c r="D25" s="2" t="s">
        <v>56</v>
      </c>
      <c r="F25" s="11" t="s">
        <v>66</v>
      </c>
    </row>
    <row r="26" ht="13.5" customHeight="1">
      <c r="A26" s="2" t="s">
        <v>59</v>
      </c>
      <c r="B26" s="2" t="s">
        <v>55</v>
      </c>
      <c r="C26" s="2">
        <v>190.6001014275193</v>
      </c>
      <c r="D26" s="2" t="s">
        <v>51</v>
      </c>
      <c r="K26" s="8" t="str">
        <f>+H25</f>
        <v/>
      </c>
    </row>
    <row r="27" ht="13.5" customHeight="1">
      <c r="A27" s="2" t="s">
        <v>52</v>
      </c>
      <c r="B27" s="2" t="s">
        <v>50</v>
      </c>
      <c r="C27" s="2">
        <v>81.08914891915799</v>
      </c>
      <c r="D27" s="2" t="s">
        <v>57</v>
      </c>
      <c r="F27" s="2" t="s">
        <v>67</v>
      </c>
    </row>
    <row r="28" ht="13.5" customHeight="1">
      <c r="A28" s="2" t="s">
        <v>49</v>
      </c>
      <c r="B28" s="2" t="s">
        <v>55</v>
      </c>
      <c r="C28" s="2">
        <v>140.8603111773827</v>
      </c>
      <c r="D28" s="2" t="s">
        <v>56</v>
      </c>
      <c r="F28" s="2" t="s">
        <v>68</v>
      </c>
    </row>
    <row r="29" ht="13.5" customHeight="1">
      <c r="A29" s="2" t="s">
        <v>62</v>
      </c>
      <c r="B29" s="2" t="s">
        <v>61</v>
      </c>
      <c r="C29" s="2">
        <v>86.92861923651606</v>
      </c>
      <c r="D29" s="2" t="s">
        <v>51</v>
      </c>
      <c r="F29" s="2" t="s">
        <v>69</v>
      </c>
    </row>
    <row r="30" ht="13.5" customHeight="1">
      <c r="A30" s="2" t="s">
        <v>59</v>
      </c>
      <c r="B30" s="2" t="s">
        <v>61</v>
      </c>
      <c r="C30" s="2">
        <v>195.7708002018491</v>
      </c>
      <c r="D30" s="2" t="s">
        <v>57</v>
      </c>
      <c r="F30" s="2" t="s">
        <v>70</v>
      </c>
    </row>
    <row r="31" ht="13.5" customHeight="1">
      <c r="A31" s="2" t="s">
        <v>59</v>
      </c>
      <c r="B31" s="2" t="s">
        <v>61</v>
      </c>
      <c r="C31" s="2">
        <v>139.305572165708</v>
      </c>
      <c r="D31" s="2" t="s">
        <v>53</v>
      </c>
      <c r="F31" s="2" t="s">
        <v>71</v>
      </c>
    </row>
    <row r="32" ht="13.5" customHeight="1">
      <c r="A32" s="2" t="s">
        <v>49</v>
      </c>
      <c r="B32" s="2" t="s">
        <v>50</v>
      </c>
      <c r="C32" s="2">
        <v>50.1228492935136</v>
      </c>
      <c r="D32" s="2" t="s">
        <v>53</v>
      </c>
    </row>
    <row r="33" ht="13.5" customHeight="1">
      <c r="A33" s="2" t="s">
        <v>59</v>
      </c>
      <c r="B33" s="2" t="s">
        <v>50</v>
      </c>
      <c r="C33" s="2">
        <v>56.46749961740325</v>
      </c>
      <c r="D33" s="2" t="s">
        <v>57</v>
      </c>
    </row>
    <row r="34" ht="13.5" customHeight="1">
      <c r="A34" s="2" t="s">
        <v>59</v>
      </c>
      <c r="B34" s="2" t="s">
        <v>55</v>
      </c>
      <c r="C34" s="2">
        <v>187.6076875930752</v>
      </c>
      <c r="D34" s="2" t="s">
        <v>53</v>
      </c>
    </row>
    <row r="35" ht="13.5" customHeight="1">
      <c r="A35" s="2" t="s">
        <v>59</v>
      </c>
      <c r="B35" s="2" t="s">
        <v>50</v>
      </c>
      <c r="C35" s="2">
        <v>122.4280504327247</v>
      </c>
      <c r="D35" s="2" t="s">
        <v>56</v>
      </c>
    </row>
    <row r="36" ht="13.5" customHeight="1">
      <c r="A36" s="2" t="s">
        <v>49</v>
      </c>
      <c r="B36" s="2" t="s">
        <v>61</v>
      </c>
      <c r="C36" s="2">
        <v>115.3109526097704</v>
      </c>
      <c r="D36" s="2" t="s">
        <v>53</v>
      </c>
    </row>
    <row r="37" ht="13.5" customHeight="1">
      <c r="A37" s="2" t="s">
        <v>62</v>
      </c>
      <c r="B37" s="2" t="s">
        <v>50</v>
      </c>
      <c r="C37" s="2">
        <v>98.6792005824493</v>
      </c>
      <c r="D37" s="2" t="s">
        <v>53</v>
      </c>
    </row>
    <row r="38" ht="13.5" customHeight="1">
      <c r="A38" s="2" t="s">
        <v>52</v>
      </c>
      <c r="B38" s="2" t="s">
        <v>55</v>
      </c>
      <c r="C38" s="2">
        <v>142.3922033309947</v>
      </c>
      <c r="D38" s="2" t="s">
        <v>53</v>
      </c>
    </row>
    <row r="39" ht="13.5" customHeight="1">
      <c r="A39" s="2" t="s">
        <v>62</v>
      </c>
      <c r="B39" s="2" t="s">
        <v>55</v>
      </c>
      <c r="C39" s="2">
        <v>188.0137934815781</v>
      </c>
      <c r="D39" s="2" t="s">
        <v>53</v>
      </c>
    </row>
    <row r="40" ht="13.5" customHeight="1">
      <c r="A40" s="2" t="s">
        <v>49</v>
      </c>
      <c r="B40" s="2" t="s">
        <v>61</v>
      </c>
      <c r="C40" s="2">
        <v>174.8488672808023</v>
      </c>
      <c r="D40" s="2" t="s">
        <v>53</v>
      </c>
    </row>
    <row r="41" ht="13.5" customHeight="1">
      <c r="A41" s="2" t="s">
        <v>52</v>
      </c>
      <c r="B41" s="2" t="s">
        <v>61</v>
      </c>
      <c r="C41" s="2">
        <v>161.7706940099839</v>
      </c>
      <c r="D41" s="2" t="s">
        <v>51</v>
      </c>
    </row>
    <row r="42" ht="13.5" customHeight="1">
      <c r="A42" s="2" t="s">
        <v>49</v>
      </c>
      <c r="B42" s="2" t="s">
        <v>61</v>
      </c>
      <c r="C42" s="2">
        <v>84.00523729864824</v>
      </c>
      <c r="D42" s="2" t="s">
        <v>57</v>
      </c>
    </row>
    <row r="43" ht="13.5" customHeight="1">
      <c r="A43" s="2" t="s">
        <v>52</v>
      </c>
      <c r="B43" s="2" t="s">
        <v>61</v>
      </c>
      <c r="C43" s="2">
        <v>139.845392964874</v>
      </c>
      <c r="D43" s="2" t="s">
        <v>51</v>
      </c>
    </row>
    <row r="44" ht="13.5" customHeight="1">
      <c r="A44" s="2" t="s">
        <v>59</v>
      </c>
      <c r="B44" s="2" t="s">
        <v>55</v>
      </c>
      <c r="C44" s="2">
        <v>135.4581398856741</v>
      </c>
      <c r="D44" s="2" t="s">
        <v>51</v>
      </c>
    </row>
    <row r="45" ht="13.5" customHeight="1">
      <c r="A45" s="2" t="s">
        <v>52</v>
      </c>
      <c r="B45" s="2" t="s">
        <v>55</v>
      </c>
      <c r="C45" s="2">
        <v>72.71720372457104</v>
      </c>
      <c r="D45" s="2" t="s">
        <v>56</v>
      </c>
    </row>
    <row r="46" ht="13.5" customHeight="1">
      <c r="A46" s="2" t="s">
        <v>59</v>
      </c>
      <c r="B46" s="2" t="s">
        <v>61</v>
      </c>
      <c r="C46" s="2">
        <v>50.66363267835742</v>
      </c>
      <c r="D46" s="2" t="s">
        <v>57</v>
      </c>
    </row>
    <row r="47" ht="13.5" customHeight="1">
      <c r="A47" s="2" t="s">
        <v>62</v>
      </c>
      <c r="B47" s="2" t="s">
        <v>55</v>
      </c>
      <c r="C47" s="2">
        <v>148.7119638233756</v>
      </c>
      <c r="D47" s="2" t="s">
        <v>53</v>
      </c>
    </row>
    <row r="48" ht="13.5" customHeight="1">
      <c r="A48" s="2" t="s">
        <v>59</v>
      </c>
      <c r="B48" s="2" t="s">
        <v>55</v>
      </c>
      <c r="C48" s="2">
        <v>77.90617099897702</v>
      </c>
      <c r="D48" s="2" t="s">
        <v>51</v>
      </c>
    </row>
    <row r="49" ht="13.5" customHeight="1">
      <c r="A49" s="2" t="s">
        <v>52</v>
      </c>
      <c r="B49" s="2" t="s">
        <v>61</v>
      </c>
      <c r="C49" s="2">
        <v>144.9337786623577</v>
      </c>
      <c r="D49" s="2" t="s">
        <v>56</v>
      </c>
    </row>
    <row r="50" ht="13.5" customHeight="1">
      <c r="A50" s="2" t="s">
        <v>52</v>
      </c>
      <c r="B50" s="2" t="s">
        <v>55</v>
      </c>
      <c r="C50" s="2">
        <v>54.36218759509399</v>
      </c>
      <c r="D50" s="2" t="s">
        <v>53</v>
      </c>
    </row>
    <row r="51" ht="13.5" customHeight="1">
      <c r="A51" s="2" t="s">
        <v>62</v>
      </c>
      <c r="B51" s="2" t="s">
        <v>50</v>
      </c>
      <c r="C51" s="2">
        <v>160.3155432659218</v>
      </c>
      <c r="D51" s="2" t="s">
        <v>57</v>
      </c>
    </row>
    <row r="52" ht="13.5" customHeight="1">
      <c r="A52" s="2" t="s">
        <v>52</v>
      </c>
      <c r="B52" s="2" t="s">
        <v>61</v>
      </c>
      <c r="C52" s="2">
        <v>135.8359093224335</v>
      </c>
      <c r="D52" s="2" t="s">
        <v>57</v>
      </c>
    </row>
    <row r="53" ht="13.5" customHeight="1">
      <c r="A53" s="2" t="s">
        <v>59</v>
      </c>
      <c r="B53" s="2" t="s">
        <v>61</v>
      </c>
      <c r="C53" s="2">
        <v>159.879000659985</v>
      </c>
      <c r="D53" s="2" t="s">
        <v>51</v>
      </c>
    </row>
    <row r="54" ht="13.5" customHeight="1">
      <c r="A54" s="2" t="s">
        <v>49</v>
      </c>
      <c r="B54" s="2" t="s">
        <v>50</v>
      </c>
      <c r="C54" s="2">
        <v>197.614605945627</v>
      </c>
      <c r="D54" s="2" t="s">
        <v>56</v>
      </c>
    </row>
    <row r="55" ht="13.5" customHeight="1">
      <c r="A55" s="2" t="s">
        <v>52</v>
      </c>
      <c r="B55" s="2" t="s">
        <v>61</v>
      </c>
      <c r="C55" s="2">
        <v>54.4593570404993</v>
      </c>
      <c r="D55" s="2" t="s">
        <v>56</v>
      </c>
    </row>
    <row r="56" ht="13.5" customHeight="1">
      <c r="A56" s="2" t="s">
        <v>49</v>
      </c>
      <c r="B56" s="2" t="s">
        <v>61</v>
      </c>
      <c r="C56" s="2">
        <v>171.8972133923408</v>
      </c>
      <c r="D56" s="2" t="s">
        <v>53</v>
      </c>
    </row>
    <row r="57" ht="13.5" customHeight="1">
      <c r="A57" s="2" t="s">
        <v>49</v>
      </c>
      <c r="B57" s="2" t="s">
        <v>61</v>
      </c>
      <c r="C57" s="2">
        <v>139.6421399528185</v>
      </c>
      <c r="D57" s="2" t="s">
        <v>53</v>
      </c>
    </row>
    <row r="58" ht="13.5" customHeight="1">
      <c r="A58" s="2" t="s">
        <v>59</v>
      </c>
      <c r="B58" s="2" t="s">
        <v>61</v>
      </c>
      <c r="C58" s="2">
        <v>51.66278148506131</v>
      </c>
      <c r="D58" s="2" t="s">
        <v>51</v>
      </c>
    </row>
    <row r="59" ht="13.5" customHeight="1">
      <c r="A59" s="2" t="s">
        <v>49</v>
      </c>
      <c r="B59" s="2" t="s">
        <v>61</v>
      </c>
      <c r="C59" s="2">
        <v>103.2525442957198</v>
      </c>
      <c r="D59" s="2" t="s">
        <v>53</v>
      </c>
    </row>
    <row r="60" ht="13.5" customHeight="1">
      <c r="A60" s="2" t="s">
        <v>59</v>
      </c>
      <c r="B60" s="2" t="s">
        <v>55</v>
      </c>
      <c r="C60" s="2">
        <v>58.38065425176889</v>
      </c>
      <c r="D60" s="2" t="s">
        <v>57</v>
      </c>
    </row>
    <row r="61" ht="13.5" customHeight="1">
      <c r="A61" s="2" t="s">
        <v>59</v>
      </c>
      <c r="B61" s="2" t="s">
        <v>55</v>
      </c>
      <c r="C61" s="2">
        <v>86.70494023274932</v>
      </c>
      <c r="D61" s="2" t="s">
        <v>56</v>
      </c>
    </row>
    <row r="62" ht="13.5" customHeight="1">
      <c r="A62" s="2" t="s">
        <v>52</v>
      </c>
      <c r="B62" s="2" t="s">
        <v>50</v>
      </c>
      <c r="C62" s="2">
        <v>169.1123696597289</v>
      </c>
      <c r="D62" s="2" t="s">
        <v>56</v>
      </c>
    </row>
    <row r="63" ht="13.5" customHeight="1">
      <c r="A63" s="2" t="s">
        <v>49</v>
      </c>
      <c r="B63" s="2" t="s">
        <v>55</v>
      </c>
      <c r="C63" s="2">
        <v>165.7571393053302</v>
      </c>
      <c r="D63" s="2" t="s">
        <v>51</v>
      </c>
    </row>
    <row r="64" ht="13.5" customHeight="1">
      <c r="A64" s="2" t="s">
        <v>62</v>
      </c>
      <c r="B64" s="2" t="s">
        <v>61</v>
      </c>
      <c r="C64" s="2">
        <v>67.5750775762326</v>
      </c>
      <c r="D64" s="2" t="s">
        <v>53</v>
      </c>
    </row>
    <row r="65" ht="13.5" customHeight="1">
      <c r="A65" s="2" t="s">
        <v>52</v>
      </c>
      <c r="B65" s="2" t="s">
        <v>61</v>
      </c>
      <c r="C65" s="2">
        <v>77.10735802229877</v>
      </c>
      <c r="D65" s="2" t="s">
        <v>53</v>
      </c>
    </row>
    <row r="66" ht="13.5" customHeight="1">
      <c r="A66" s="2" t="s">
        <v>59</v>
      </c>
      <c r="B66" s="2" t="s">
        <v>61</v>
      </c>
      <c r="C66" s="2">
        <v>151.1431902544779</v>
      </c>
      <c r="D66" s="2" t="s">
        <v>53</v>
      </c>
    </row>
    <row r="67" ht="13.5" customHeight="1">
      <c r="A67" s="2" t="s">
        <v>59</v>
      </c>
      <c r="B67" s="2" t="s">
        <v>55</v>
      </c>
      <c r="C67" s="2">
        <v>185.2781528679841</v>
      </c>
      <c r="D67" s="2" t="s">
        <v>56</v>
      </c>
    </row>
    <row r="68" ht="13.5" customHeight="1">
      <c r="A68" s="2" t="s">
        <v>62</v>
      </c>
      <c r="B68" s="2" t="s">
        <v>61</v>
      </c>
      <c r="C68" s="2">
        <v>136.1701088134507</v>
      </c>
      <c r="D68" s="2" t="s">
        <v>53</v>
      </c>
    </row>
    <row r="69" ht="13.5" customHeight="1">
      <c r="A69" s="2" t="s">
        <v>52</v>
      </c>
      <c r="B69" s="2" t="s">
        <v>55</v>
      </c>
      <c r="C69" s="2">
        <v>172.9535291734001</v>
      </c>
      <c r="D69" s="2" t="s">
        <v>56</v>
      </c>
    </row>
    <row r="70" ht="13.5" customHeight="1">
      <c r="A70" s="2" t="s">
        <v>49</v>
      </c>
      <c r="B70" s="2" t="s">
        <v>61</v>
      </c>
      <c r="C70" s="2">
        <v>126.3746032151692</v>
      </c>
      <c r="D70" s="2" t="s">
        <v>57</v>
      </c>
    </row>
    <row r="71" ht="13.5" customHeight="1">
      <c r="A71" s="2" t="s">
        <v>52</v>
      </c>
      <c r="B71" s="2" t="s">
        <v>50</v>
      </c>
      <c r="C71" s="2">
        <v>70.93514722872453</v>
      </c>
      <c r="D71" s="2" t="s">
        <v>53</v>
      </c>
    </row>
    <row r="72" ht="13.5" customHeight="1">
      <c r="A72" s="2" t="s">
        <v>49</v>
      </c>
      <c r="B72" s="2" t="s">
        <v>61</v>
      </c>
      <c r="C72" s="2">
        <v>102.1669932625433</v>
      </c>
      <c r="D72" s="2" t="s">
        <v>57</v>
      </c>
    </row>
    <row r="73" ht="13.5" customHeight="1">
      <c r="A73" s="2" t="s">
        <v>62</v>
      </c>
      <c r="B73" s="2" t="s">
        <v>61</v>
      </c>
      <c r="C73" s="2">
        <v>149.9403291956618</v>
      </c>
      <c r="D73" s="2" t="s">
        <v>57</v>
      </c>
    </row>
    <row r="74" ht="13.5" customHeight="1">
      <c r="A74" s="2" t="s">
        <v>59</v>
      </c>
      <c r="B74" s="2" t="s">
        <v>50</v>
      </c>
      <c r="C74" s="2">
        <v>105.0335621152385</v>
      </c>
      <c r="D74" s="2" t="s">
        <v>51</v>
      </c>
    </row>
    <row r="75" ht="13.5" customHeight="1">
      <c r="A75" s="2" t="s">
        <v>59</v>
      </c>
      <c r="B75" s="2" t="s">
        <v>55</v>
      </c>
      <c r="C75" s="2">
        <v>120.7093771042221</v>
      </c>
      <c r="D75" s="2" t="s">
        <v>57</v>
      </c>
    </row>
    <row r="76" ht="13.5" customHeight="1">
      <c r="A76" s="2" t="s">
        <v>59</v>
      </c>
      <c r="B76" s="2" t="s">
        <v>55</v>
      </c>
      <c r="C76" s="2">
        <v>50.48691018166483</v>
      </c>
      <c r="D76" s="2" t="s">
        <v>56</v>
      </c>
    </row>
    <row r="77" ht="13.5" customHeight="1">
      <c r="A77" s="2" t="s">
        <v>59</v>
      </c>
      <c r="B77" s="2" t="s">
        <v>55</v>
      </c>
      <c r="C77" s="2">
        <v>71.43722018432875</v>
      </c>
      <c r="D77" s="2" t="s">
        <v>51</v>
      </c>
    </row>
    <row r="78" ht="13.5" customHeight="1">
      <c r="A78" s="2" t="s">
        <v>59</v>
      </c>
      <c r="B78" s="2" t="s">
        <v>50</v>
      </c>
      <c r="C78" s="2">
        <v>157.339876174548</v>
      </c>
      <c r="D78" s="2" t="s">
        <v>56</v>
      </c>
    </row>
    <row r="79" ht="13.5" customHeight="1">
      <c r="A79" s="2" t="s">
        <v>62</v>
      </c>
      <c r="B79" s="2" t="s">
        <v>61</v>
      </c>
      <c r="C79" s="2">
        <v>100.5601274885336</v>
      </c>
      <c r="D79" s="2" t="s">
        <v>53</v>
      </c>
    </row>
    <row r="80" ht="13.5" customHeight="1">
      <c r="A80" s="2" t="s">
        <v>52</v>
      </c>
      <c r="B80" s="2" t="s">
        <v>50</v>
      </c>
      <c r="C80" s="2">
        <v>164.0654188595483</v>
      </c>
      <c r="D80" s="2" t="s">
        <v>57</v>
      </c>
    </row>
    <row r="81" ht="13.5" customHeight="1">
      <c r="A81" s="2" t="s">
        <v>59</v>
      </c>
      <c r="B81" s="2" t="s">
        <v>55</v>
      </c>
      <c r="C81" s="2">
        <v>73.90968713118492</v>
      </c>
      <c r="D81" s="2" t="s">
        <v>51</v>
      </c>
    </row>
    <row r="82" ht="13.5" customHeight="1">
      <c r="A82" s="2" t="s">
        <v>52</v>
      </c>
      <c r="B82" s="2" t="s">
        <v>61</v>
      </c>
      <c r="C82" s="2">
        <v>168.5104259871479</v>
      </c>
      <c r="D82" s="2" t="s">
        <v>56</v>
      </c>
    </row>
    <row r="83" ht="13.5" customHeight="1">
      <c r="A83" s="2" t="s">
        <v>52</v>
      </c>
      <c r="B83" s="2" t="s">
        <v>50</v>
      </c>
      <c r="C83" s="2">
        <v>56.4220227103946</v>
      </c>
      <c r="D83" s="2" t="s">
        <v>53</v>
      </c>
    </row>
    <row r="84" ht="13.5" customHeight="1">
      <c r="A84" s="2" t="s">
        <v>49</v>
      </c>
      <c r="B84" s="2" t="s">
        <v>50</v>
      </c>
      <c r="C84" s="2">
        <v>181.7178979073237</v>
      </c>
      <c r="D84" s="2" t="s">
        <v>53</v>
      </c>
    </row>
    <row r="85" ht="13.5" customHeight="1">
      <c r="A85" s="2" t="s">
        <v>52</v>
      </c>
      <c r="B85" s="2" t="s">
        <v>55</v>
      </c>
      <c r="C85" s="2">
        <v>52.90482986619958</v>
      </c>
      <c r="D85" s="2" t="s">
        <v>51</v>
      </c>
    </row>
    <row r="86" ht="13.5" customHeight="1">
      <c r="A86" s="2" t="s">
        <v>59</v>
      </c>
      <c r="B86" s="2" t="s">
        <v>50</v>
      </c>
      <c r="C86" s="2">
        <v>184.6384655450694</v>
      </c>
      <c r="D86" s="2" t="s">
        <v>51</v>
      </c>
    </row>
    <row r="87" ht="13.5" customHeight="1">
      <c r="A87" s="2" t="s">
        <v>62</v>
      </c>
      <c r="B87" s="2" t="s">
        <v>50</v>
      </c>
      <c r="C87" s="2">
        <v>52.9451066364055</v>
      </c>
      <c r="D87" s="2" t="s">
        <v>53</v>
      </c>
    </row>
    <row r="88" ht="13.5" customHeight="1">
      <c r="A88" s="2" t="s">
        <v>49</v>
      </c>
      <c r="B88" s="2" t="s">
        <v>55</v>
      </c>
      <c r="C88" s="2">
        <v>184.5197945920413</v>
      </c>
      <c r="D88" s="2" t="s">
        <v>56</v>
      </c>
    </row>
    <row r="89" ht="13.5" customHeight="1">
      <c r="A89" s="2" t="s">
        <v>52</v>
      </c>
      <c r="B89" s="2" t="s">
        <v>61</v>
      </c>
      <c r="C89" s="2">
        <v>185.938552546937</v>
      </c>
      <c r="D89" s="2" t="s">
        <v>53</v>
      </c>
    </row>
    <row r="90" ht="13.5" customHeight="1">
      <c r="A90" s="2" t="s">
        <v>62</v>
      </c>
      <c r="B90" s="2" t="s">
        <v>50</v>
      </c>
      <c r="C90" s="2">
        <v>160.7985988515558</v>
      </c>
      <c r="D90" s="2" t="s">
        <v>57</v>
      </c>
    </row>
    <row r="91" ht="13.5" customHeight="1">
      <c r="A91" s="2" t="s">
        <v>49</v>
      </c>
      <c r="B91" s="2" t="s">
        <v>50</v>
      </c>
      <c r="C91" s="2">
        <v>183.1721161344382</v>
      </c>
      <c r="D91" s="2" t="s">
        <v>56</v>
      </c>
    </row>
    <row r="92" ht="13.5" customHeight="1">
      <c r="A92" s="2" t="s">
        <v>49</v>
      </c>
      <c r="B92" s="2" t="s">
        <v>50</v>
      </c>
      <c r="C92" s="2">
        <v>187.8265672416209</v>
      </c>
      <c r="D92" s="2" t="s">
        <v>57</v>
      </c>
    </row>
    <row r="93" ht="13.5" customHeight="1">
      <c r="A93" s="2" t="s">
        <v>49</v>
      </c>
      <c r="B93" s="2" t="s">
        <v>55</v>
      </c>
      <c r="C93" s="2">
        <v>141.6749715069536</v>
      </c>
      <c r="D93" s="2" t="s">
        <v>53</v>
      </c>
    </row>
    <row r="94" ht="13.5" customHeight="1">
      <c r="A94" s="2" t="s">
        <v>59</v>
      </c>
      <c r="B94" s="2" t="s">
        <v>50</v>
      </c>
      <c r="C94" s="2">
        <v>178.6928514849554</v>
      </c>
      <c r="D94" s="2" t="s">
        <v>57</v>
      </c>
    </row>
    <row r="95" ht="13.5" customHeight="1">
      <c r="A95" s="2" t="s">
        <v>62</v>
      </c>
      <c r="B95" s="2" t="s">
        <v>50</v>
      </c>
      <c r="C95" s="2">
        <v>65.51357853560069</v>
      </c>
      <c r="D95" s="2" t="s">
        <v>51</v>
      </c>
    </row>
    <row r="96" ht="13.5" customHeight="1">
      <c r="A96" s="2" t="s">
        <v>49</v>
      </c>
      <c r="B96" s="2" t="s">
        <v>61</v>
      </c>
      <c r="C96" s="2">
        <v>106.9814678636351</v>
      </c>
      <c r="D96" s="2" t="s">
        <v>56</v>
      </c>
    </row>
    <row r="97" ht="13.5" customHeight="1">
      <c r="A97" s="2" t="s">
        <v>52</v>
      </c>
      <c r="B97" s="2" t="s">
        <v>50</v>
      </c>
      <c r="C97" s="2">
        <v>118.8938535329521</v>
      </c>
      <c r="D97" s="2" t="s">
        <v>56</v>
      </c>
    </row>
    <row r="98" ht="13.5" customHeight="1">
      <c r="A98" s="2" t="s">
        <v>49</v>
      </c>
      <c r="B98" s="2" t="s">
        <v>50</v>
      </c>
      <c r="C98" s="2">
        <v>132.1118503489838</v>
      </c>
      <c r="D98" s="2" t="s">
        <v>53</v>
      </c>
    </row>
    <row r="99" ht="13.5" customHeight="1">
      <c r="A99" s="2" t="s">
        <v>62</v>
      </c>
      <c r="B99" s="2" t="s">
        <v>50</v>
      </c>
      <c r="C99" s="2">
        <v>126.3067481083937</v>
      </c>
      <c r="D99" s="2" t="s">
        <v>51</v>
      </c>
    </row>
    <row r="100" ht="13.5" customHeight="1">
      <c r="A100" s="2" t="s">
        <v>62</v>
      </c>
      <c r="B100" s="2" t="s">
        <v>50</v>
      </c>
      <c r="C100" s="2">
        <v>128.2594967560149</v>
      </c>
      <c r="D100" s="2" t="s">
        <v>53</v>
      </c>
    </row>
    <row r="101" ht="13.5" customHeight="1">
      <c r="A101" s="2" t="s">
        <v>62</v>
      </c>
      <c r="B101" s="2" t="s">
        <v>61</v>
      </c>
      <c r="C101" s="2">
        <v>60.85818488588541</v>
      </c>
      <c r="D101" s="2" t="s">
        <v>53</v>
      </c>
    </row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6.63"/>
    <col customWidth="1" min="3" max="3" width="18.63"/>
    <col customWidth="1" min="4" max="4" width="8.88"/>
    <col customWidth="1" min="5" max="5" width="14.0"/>
    <col customWidth="1" min="6" max="6" width="11.63"/>
    <col customWidth="1" min="7" max="26" width="8.88"/>
  </cols>
  <sheetData>
    <row r="1">
      <c r="A1" s="1" t="s">
        <v>72</v>
      </c>
      <c r="B1" s="1" t="s">
        <v>73</v>
      </c>
      <c r="C1" s="12" t="s">
        <v>74</v>
      </c>
      <c r="D1" s="12" t="s">
        <v>75</v>
      </c>
      <c r="E1" s="12" t="s">
        <v>76</v>
      </c>
      <c r="F1" s="2"/>
    </row>
    <row r="2">
      <c r="A2" s="2" t="s">
        <v>77</v>
      </c>
      <c r="B2" s="2">
        <v>95.9453767155414</v>
      </c>
      <c r="C2" s="2">
        <f t="shared" ref="C2:C31" si="1">SUM($B$2:B2)</f>
        <v>95.94537672</v>
      </c>
      <c r="D2" s="2">
        <f>SUM(B2:B31)</f>
        <v>3293.802817</v>
      </c>
      <c r="E2" s="2">
        <f t="shared" ref="E2:E31" si="2">C2/$D$2</f>
        <v>0.02912905904</v>
      </c>
      <c r="F2" s="2"/>
      <c r="G2" s="2"/>
      <c r="H2" s="3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 t="s">
        <v>78</v>
      </c>
      <c r="B3" s="2">
        <v>69.21461089292347</v>
      </c>
      <c r="C3" s="2">
        <f t="shared" si="1"/>
        <v>165.1599876</v>
      </c>
      <c r="E3" s="2">
        <f t="shared" si="2"/>
        <v>0.05014264569</v>
      </c>
      <c r="F3" s="2"/>
      <c r="G3" s="2"/>
      <c r="H3" s="2" t="s">
        <v>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 t="s">
        <v>79</v>
      </c>
      <c r="B4" s="2">
        <v>568.9041404932445</v>
      </c>
      <c r="C4" s="2">
        <f t="shared" si="1"/>
        <v>734.0641281</v>
      </c>
      <c r="E4" s="2">
        <f t="shared" si="2"/>
        <v>0.2228621958</v>
      </c>
      <c r="F4" s="2"/>
      <c r="H4" s="2" t="s">
        <v>4</v>
      </c>
    </row>
    <row r="5">
      <c r="A5" s="2" t="s">
        <v>80</v>
      </c>
      <c r="B5" s="2">
        <v>51.94170762851997</v>
      </c>
      <c r="C5" s="2">
        <f t="shared" si="1"/>
        <v>786.0058357</v>
      </c>
      <c r="E5" s="2">
        <f t="shared" si="2"/>
        <v>0.2386317213</v>
      </c>
      <c r="F5" s="2"/>
    </row>
    <row r="6">
      <c r="A6" s="2" t="s">
        <v>81</v>
      </c>
      <c r="B6" s="2">
        <v>342.7389746960744</v>
      </c>
      <c r="C6" s="2">
        <f t="shared" si="1"/>
        <v>1128.74481</v>
      </c>
      <c r="E6" s="2">
        <f t="shared" si="2"/>
        <v>0.3426874264</v>
      </c>
      <c r="F6" s="2"/>
    </row>
    <row r="7">
      <c r="A7" s="2" t="s">
        <v>82</v>
      </c>
      <c r="B7" s="2">
        <v>133.0378969871386</v>
      </c>
      <c r="C7" s="2">
        <f t="shared" si="1"/>
        <v>1261.782707</v>
      </c>
      <c r="E7" s="2">
        <f t="shared" si="2"/>
        <v>0.3830777911</v>
      </c>
      <c r="F7" s="2"/>
    </row>
    <row r="8">
      <c r="A8" s="2" t="s">
        <v>83</v>
      </c>
      <c r="B8" s="2">
        <v>50.98327310877699</v>
      </c>
      <c r="C8" s="2">
        <f t="shared" si="1"/>
        <v>1312.765981</v>
      </c>
      <c r="E8" s="2">
        <f t="shared" si="2"/>
        <v>0.3985563355</v>
      </c>
      <c r="F8" s="2"/>
    </row>
    <row r="9">
      <c r="A9" s="2" t="s">
        <v>84</v>
      </c>
      <c r="B9" s="2">
        <v>284.834216997245</v>
      </c>
      <c r="C9" s="2">
        <f t="shared" si="1"/>
        <v>1597.600198</v>
      </c>
      <c r="E9" s="2">
        <f t="shared" si="2"/>
        <v>0.4850321305</v>
      </c>
      <c r="F9" s="2"/>
    </row>
    <row r="10">
      <c r="A10" s="2" t="s">
        <v>85</v>
      </c>
      <c r="B10" s="2">
        <v>149.6177569207349</v>
      </c>
      <c r="C10" s="2">
        <f t="shared" si="1"/>
        <v>1747.217954</v>
      </c>
      <c r="E10" s="2">
        <f t="shared" si="2"/>
        <v>0.530456148</v>
      </c>
      <c r="F10" s="2"/>
      <c r="H10" s="4" t="s">
        <v>5</v>
      </c>
    </row>
    <row r="11">
      <c r="A11" s="2" t="s">
        <v>86</v>
      </c>
      <c r="B11" s="2">
        <v>35.18855481851594</v>
      </c>
      <c r="C11" s="2">
        <f t="shared" si="1"/>
        <v>1782.406509</v>
      </c>
      <c r="E11" s="2">
        <f t="shared" si="2"/>
        <v>0.5411394089</v>
      </c>
      <c r="F11" s="2"/>
      <c r="H11" s="2" t="s">
        <v>87</v>
      </c>
    </row>
    <row r="12">
      <c r="A12" s="2" t="s">
        <v>88</v>
      </c>
      <c r="B12" s="2">
        <v>1.800846325123815</v>
      </c>
      <c r="C12" s="2">
        <f t="shared" si="1"/>
        <v>1784.207356</v>
      </c>
      <c r="E12" s="2">
        <f t="shared" si="2"/>
        <v>0.5416861466</v>
      </c>
      <c r="F12" s="2"/>
      <c r="H12" s="2" t="s">
        <v>89</v>
      </c>
    </row>
    <row r="13">
      <c r="A13" s="2" t="s">
        <v>90</v>
      </c>
      <c r="B13" s="2">
        <v>107.6594258069531</v>
      </c>
      <c r="C13" s="2">
        <f t="shared" si="1"/>
        <v>1891.866781</v>
      </c>
      <c r="E13" s="2">
        <f t="shared" si="2"/>
        <v>0.5743715962</v>
      </c>
      <c r="F13" s="2"/>
      <c r="H13" s="2" t="s">
        <v>91</v>
      </c>
    </row>
    <row r="14">
      <c r="A14" s="2" t="s">
        <v>92</v>
      </c>
      <c r="B14" s="2">
        <v>293.3788320343953</v>
      </c>
      <c r="C14" s="2">
        <f t="shared" si="1"/>
        <v>2185.245613</v>
      </c>
      <c r="E14" s="2">
        <f t="shared" si="2"/>
        <v>0.6634415401</v>
      </c>
      <c r="F14" s="2"/>
      <c r="H14" s="2" t="s">
        <v>93</v>
      </c>
    </row>
    <row r="15">
      <c r="A15" s="2" t="s">
        <v>94</v>
      </c>
      <c r="B15" s="2">
        <v>12.81181703848264</v>
      </c>
      <c r="C15" s="2">
        <f t="shared" si="1"/>
        <v>2198.05743</v>
      </c>
      <c r="E15" s="2">
        <f t="shared" si="2"/>
        <v>0.6673312134</v>
      </c>
      <c r="F15" s="2"/>
    </row>
    <row r="16">
      <c r="A16" s="2" t="s">
        <v>95</v>
      </c>
      <c r="B16" s="2">
        <v>12.25760279101397</v>
      </c>
      <c r="C16" s="2">
        <f t="shared" si="1"/>
        <v>2210.315033</v>
      </c>
      <c r="E16" s="2">
        <f t="shared" si="2"/>
        <v>0.6710526271</v>
      </c>
      <c r="F16" s="2"/>
    </row>
    <row r="17">
      <c r="A17" s="2" t="s">
        <v>96</v>
      </c>
      <c r="B17" s="2">
        <v>15.82708345161062</v>
      </c>
      <c r="C17" s="2">
        <f t="shared" si="1"/>
        <v>2226.142117</v>
      </c>
      <c r="E17" s="2">
        <f t="shared" si="2"/>
        <v>0.6758577367</v>
      </c>
      <c r="F17" s="2"/>
    </row>
    <row r="18">
      <c r="A18" s="2" t="s">
        <v>97</v>
      </c>
      <c r="B18" s="2">
        <v>119.4337307743106</v>
      </c>
      <c r="C18" s="2">
        <f t="shared" si="1"/>
        <v>2345.575847</v>
      </c>
      <c r="E18" s="2">
        <f t="shared" si="2"/>
        <v>0.7121178704</v>
      </c>
      <c r="F18" s="2"/>
    </row>
    <row r="19">
      <c r="A19" s="2" t="s">
        <v>98</v>
      </c>
      <c r="B19" s="2">
        <v>158.6961216082008</v>
      </c>
      <c r="C19" s="2">
        <f t="shared" si="1"/>
        <v>2504.271969</v>
      </c>
      <c r="E19" s="2">
        <f t="shared" si="2"/>
        <v>0.7602980835</v>
      </c>
      <c r="F19" s="2"/>
      <c r="H19" s="2"/>
    </row>
    <row r="20">
      <c r="A20" s="2" t="s">
        <v>99</v>
      </c>
      <c r="B20" s="2">
        <v>55.88485934966274</v>
      </c>
      <c r="C20" s="2">
        <f t="shared" si="1"/>
        <v>2560.156828</v>
      </c>
      <c r="E20" s="2">
        <f t="shared" si="2"/>
        <v>0.7772647517</v>
      </c>
      <c r="F20" s="2"/>
      <c r="H20" s="9"/>
    </row>
    <row r="21" ht="15.75" customHeight="1">
      <c r="A21" s="2" t="s">
        <v>100</v>
      </c>
      <c r="B21" s="2">
        <v>23.55610362118853</v>
      </c>
      <c r="C21" s="2">
        <f t="shared" si="1"/>
        <v>2583.712932</v>
      </c>
      <c r="E21" s="2">
        <f t="shared" si="2"/>
        <v>0.7844163952</v>
      </c>
      <c r="F21" s="2"/>
      <c r="H21" s="2"/>
    </row>
    <row r="22" ht="15.75" customHeight="1">
      <c r="A22" s="2" t="s">
        <v>101</v>
      </c>
      <c r="B22" s="2">
        <v>17.52720126636774</v>
      </c>
      <c r="C22" s="2">
        <f t="shared" si="1"/>
        <v>2601.240133</v>
      </c>
      <c r="E22" s="2">
        <f t="shared" si="2"/>
        <v>0.7897376613</v>
      </c>
      <c r="F22" s="2"/>
      <c r="H22" s="2"/>
    </row>
    <row r="23" ht="15.75" customHeight="1">
      <c r="A23" s="2" t="s">
        <v>102</v>
      </c>
      <c r="B23" s="2">
        <v>217.8112703560183</v>
      </c>
      <c r="C23" s="2">
        <f t="shared" si="1"/>
        <v>2819.051404</v>
      </c>
      <c r="E23" s="2">
        <f t="shared" si="2"/>
        <v>0.8558652599</v>
      </c>
      <c r="F23" s="2"/>
    </row>
    <row r="24" ht="15.75" customHeight="1">
      <c r="A24" s="2" t="s">
        <v>103</v>
      </c>
      <c r="B24" s="2">
        <v>37.91510010697017</v>
      </c>
      <c r="C24" s="2">
        <f t="shared" si="1"/>
        <v>2856.966504</v>
      </c>
      <c r="E24" s="2">
        <f t="shared" si="2"/>
        <v>0.8673763011</v>
      </c>
      <c r="F24" s="2"/>
    </row>
    <row r="25" ht="15.75" customHeight="1">
      <c r="A25" s="2" t="s">
        <v>104</v>
      </c>
      <c r="B25" s="2">
        <v>10.12046327188338</v>
      </c>
      <c r="C25" s="2">
        <f t="shared" si="1"/>
        <v>2867.086967</v>
      </c>
      <c r="E25" s="2">
        <f t="shared" si="2"/>
        <v>0.8704488783</v>
      </c>
      <c r="F25" s="2"/>
    </row>
    <row r="26" ht="15.75" customHeight="1">
      <c r="A26" s="2" t="s">
        <v>105</v>
      </c>
      <c r="B26" s="2">
        <v>102.3374386178946</v>
      </c>
      <c r="C26" s="2">
        <f t="shared" si="1"/>
        <v>2969.424406</v>
      </c>
      <c r="E26" s="2">
        <f t="shared" si="2"/>
        <v>0.9015185702</v>
      </c>
      <c r="F26" s="2"/>
    </row>
    <row r="27" ht="15.75" customHeight="1">
      <c r="A27" s="2" t="s">
        <v>106</v>
      </c>
      <c r="B27" s="2">
        <v>28.56838773019862</v>
      </c>
      <c r="C27" s="2">
        <f t="shared" si="1"/>
        <v>2997.992793</v>
      </c>
      <c r="E27" s="2">
        <f t="shared" si="2"/>
        <v>0.9101919454</v>
      </c>
      <c r="F27" s="2"/>
    </row>
    <row r="28" ht="15.75" customHeight="1">
      <c r="A28" s="2" t="s">
        <v>107</v>
      </c>
      <c r="B28" s="2">
        <v>16.36375508298882</v>
      </c>
      <c r="C28" s="2">
        <f t="shared" si="1"/>
        <v>3014.356548</v>
      </c>
      <c r="E28" s="2">
        <f t="shared" si="2"/>
        <v>0.9151599887</v>
      </c>
      <c r="F28" s="2"/>
    </row>
    <row r="29" ht="15.75" customHeight="1">
      <c r="A29" s="2" t="s">
        <v>108</v>
      </c>
      <c r="B29" s="2">
        <v>4.796146581586734</v>
      </c>
      <c r="C29" s="2">
        <f t="shared" si="1"/>
        <v>3019.152695</v>
      </c>
      <c r="E29" s="2">
        <f t="shared" si="2"/>
        <v>0.9166161009</v>
      </c>
      <c r="F29" s="2"/>
    </row>
    <row r="30" ht="15.75" customHeight="1">
      <c r="A30" s="2" t="s">
        <v>109</v>
      </c>
      <c r="B30" s="2">
        <v>184.2739968464919</v>
      </c>
      <c r="C30" s="2">
        <f t="shared" si="1"/>
        <v>3203.426692</v>
      </c>
      <c r="E30" s="2">
        <f t="shared" si="2"/>
        <v>0.9725617683</v>
      </c>
      <c r="F30" s="2"/>
    </row>
    <row r="31" ht="15.75" customHeight="1">
      <c r="A31" s="2" t="s">
        <v>110</v>
      </c>
      <c r="B31" s="2">
        <v>90.3761247918313</v>
      </c>
      <c r="C31" s="2">
        <f t="shared" si="1"/>
        <v>3293.802817</v>
      </c>
      <c r="E31" s="2">
        <f t="shared" si="2"/>
        <v>1</v>
      </c>
      <c r="F31" s="2"/>
    </row>
    <row r="32" ht="15.75" customHeight="1">
      <c r="C32" s="2"/>
      <c r="E32" s="2"/>
      <c r="F32" s="2"/>
    </row>
    <row r="33" ht="15.75" customHeight="1">
      <c r="C33" s="2"/>
      <c r="E33" s="2"/>
      <c r="F33" s="2"/>
    </row>
    <row r="34" ht="15.75" customHeight="1">
      <c r="C34" s="2"/>
      <c r="E34" s="2"/>
      <c r="F34" s="2"/>
    </row>
    <row r="35" ht="15.75" customHeight="1">
      <c r="C35" s="2"/>
      <c r="E35" s="2"/>
      <c r="F35" s="2"/>
    </row>
    <row r="36" ht="15.75" customHeight="1">
      <c r="C36" s="2"/>
      <c r="E36" s="2"/>
      <c r="F36" s="2"/>
    </row>
    <row r="37" ht="15.75" customHeight="1">
      <c r="C37" s="2"/>
      <c r="E37" s="2"/>
      <c r="F37" s="2"/>
    </row>
    <row r="38" ht="15.75" customHeight="1">
      <c r="C38" s="2"/>
      <c r="E38" s="2"/>
      <c r="F38" s="2"/>
    </row>
    <row r="39" ht="15.75" customHeight="1">
      <c r="C39" s="2"/>
      <c r="E39" s="2"/>
      <c r="F39" s="2"/>
    </row>
    <row r="40" ht="15.75" customHeight="1">
      <c r="C40" s="2"/>
      <c r="E40" s="2"/>
      <c r="F40" s="2"/>
    </row>
    <row r="41" ht="15.75" customHeight="1">
      <c r="C41" s="2"/>
      <c r="E41" s="2"/>
      <c r="F41" s="2"/>
    </row>
    <row r="42" ht="15.75" customHeight="1">
      <c r="C42" s="2"/>
      <c r="E42" s="2"/>
      <c r="F42" s="2"/>
    </row>
    <row r="43" ht="15.75" customHeight="1">
      <c r="C43" s="2"/>
      <c r="E43" s="2"/>
      <c r="F43" s="2"/>
    </row>
    <row r="44" ht="15.75" customHeight="1">
      <c r="C44" s="2"/>
      <c r="E44" s="2"/>
      <c r="F44" s="2"/>
    </row>
    <row r="45" ht="15.75" customHeight="1">
      <c r="C45" s="2"/>
      <c r="E45" s="2"/>
      <c r="F45" s="2"/>
    </row>
    <row r="46" ht="15.75" customHeight="1">
      <c r="C46" s="2"/>
      <c r="E46" s="2"/>
      <c r="F46" s="2"/>
    </row>
    <row r="47" ht="15.75" customHeight="1">
      <c r="C47" s="2"/>
      <c r="E47" s="2"/>
      <c r="F47" s="2"/>
    </row>
    <row r="48" ht="15.75" customHeight="1">
      <c r="C48" s="2"/>
      <c r="E48" s="2"/>
      <c r="F48" s="2"/>
    </row>
    <row r="49" ht="15.75" customHeight="1">
      <c r="C49" s="2"/>
      <c r="E49" s="2"/>
      <c r="F49" s="2"/>
    </row>
    <row r="50" ht="15.75" customHeight="1">
      <c r="C50" s="2"/>
      <c r="E50" s="2"/>
      <c r="F50" s="2"/>
    </row>
    <row r="51" ht="15.75" customHeight="1">
      <c r="C51" s="2"/>
      <c r="E51" s="2"/>
      <c r="F51" s="2"/>
    </row>
    <row r="52" ht="15.75" customHeight="1">
      <c r="C52" s="2"/>
      <c r="E52" s="2"/>
      <c r="F52" s="2"/>
    </row>
    <row r="53" ht="15.75" customHeight="1">
      <c r="C53" s="2"/>
      <c r="E53" s="2"/>
      <c r="F53" s="2"/>
    </row>
    <row r="54" ht="15.75" customHeight="1">
      <c r="C54" s="2"/>
      <c r="E54" s="2"/>
      <c r="F54" s="2"/>
    </row>
    <row r="55" ht="15.75" customHeight="1">
      <c r="C55" s="2"/>
      <c r="E55" s="2"/>
      <c r="F55" s="2"/>
    </row>
    <row r="56" ht="15.75" customHeight="1">
      <c r="C56" s="2"/>
      <c r="E56" s="2"/>
      <c r="F56" s="2"/>
    </row>
    <row r="57" ht="15.75" customHeight="1">
      <c r="C57" s="2"/>
      <c r="E57" s="2"/>
      <c r="F57" s="2"/>
    </row>
    <row r="58" ht="15.75" customHeight="1">
      <c r="C58" s="2"/>
      <c r="E58" s="2"/>
      <c r="F58" s="2"/>
    </row>
    <row r="59" ht="15.75" customHeight="1">
      <c r="C59" s="2"/>
      <c r="E59" s="2"/>
      <c r="F59" s="2"/>
    </row>
    <row r="60" ht="15.75" customHeight="1">
      <c r="C60" s="2"/>
      <c r="E60" s="2"/>
      <c r="F60" s="2"/>
    </row>
    <row r="61" ht="15.75" customHeight="1">
      <c r="C61" s="2"/>
      <c r="E61" s="2"/>
      <c r="F61" s="2"/>
    </row>
    <row r="62" ht="15.75" customHeight="1">
      <c r="C62" s="2"/>
      <c r="E62" s="2"/>
      <c r="F62" s="2"/>
    </row>
    <row r="63" ht="15.75" customHeight="1">
      <c r="C63" s="2"/>
      <c r="E63" s="2"/>
      <c r="F63" s="2"/>
    </row>
    <row r="64" ht="15.75" customHeight="1">
      <c r="C64" s="2"/>
      <c r="E64" s="2"/>
      <c r="F64" s="2"/>
    </row>
    <row r="65" ht="15.75" customHeight="1">
      <c r="C65" s="2"/>
      <c r="E65" s="2"/>
      <c r="F65" s="2"/>
    </row>
    <row r="66" ht="15.75" customHeight="1">
      <c r="C66" s="2"/>
      <c r="E66" s="2"/>
      <c r="F66" s="2"/>
    </row>
    <row r="67" ht="15.75" customHeight="1">
      <c r="C67" s="2"/>
      <c r="E67" s="2"/>
      <c r="F67" s="2"/>
    </row>
    <row r="68" ht="15.75" customHeight="1">
      <c r="C68" s="2"/>
      <c r="E68" s="2"/>
      <c r="F68" s="2"/>
    </row>
    <row r="69" ht="15.75" customHeight="1">
      <c r="C69" s="2"/>
      <c r="E69" s="2"/>
      <c r="F69" s="2"/>
    </row>
    <row r="70" ht="15.75" customHeight="1">
      <c r="C70" s="2"/>
      <c r="E70" s="2"/>
      <c r="F70" s="2"/>
    </row>
    <row r="71" ht="15.75" customHeight="1">
      <c r="C71" s="2"/>
      <c r="E71" s="2"/>
      <c r="F71" s="2"/>
    </row>
    <row r="72" ht="15.75" customHeight="1">
      <c r="C72" s="2"/>
      <c r="E72" s="2"/>
      <c r="F72" s="2"/>
    </row>
    <row r="73" ht="15.75" customHeight="1">
      <c r="C73" s="2"/>
      <c r="E73" s="2"/>
      <c r="F73" s="2"/>
    </row>
    <row r="74" ht="15.75" customHeight="1">
      <c r="C74" s="2"/>
      <c r="E74" s="2"/>
      <c r="F74" s="2"/>
    </row>
    <row r="75" ht="15.75" customHeight="1">
      <c r="C75" s="2"/>
      <c r="E75" s="2"/>
      <c r="F75" s="2"/>
    </row>
    <row r="76" ht="15.75" customHeight="1">
      <c r="C76" s="2"/>
      <c r="E76" s="2"/>
      <c r="F76" s="2"/>
    </row>
    <row r="77" ht="15.75" customHeight="1">
      <c r="C77" s="2"/>
      <c r="E77" s="2"/>
      <c r="F77" s="2"/>
    </row>
    <row r="78" ht="15.75" customHeight="1">
      <c r="C78" s="2"/>
      <c r="E78" s="2"/>
      <c r="F78" s="2"/>
    </row>
    <row r="79" ht="15.75" customHeight="1">
      <c r="C79" s="2"/>
      <c r="E79" s="2"/>
      <c r="F79" s="2"/>
    </row>
    <row r="80" ht="15.75" customHeight="1">
      <c r="C80" s="2"/>
      <c r="E80" s="2"/>
      <c r="F80" s="2"/>
    </row>
    <row r="81" ht="15.75" customHeight="1">
      <c r="C81" s="2"/>
      <c r="E81" s="2"/>
      <c r="F81" s="2"/>
    </row>
    <row r="82" ht="15.75" customHeight="1">
      <c r="C82" s="2"/>
      <c r="E82" s="2"/>
      <c r="F82" s="2"/>
    </row>
    <row r="83" ht="15.75" customHeight="1">
      <c r="C83" s="2"/>
      <c r="E83" s="2"/>
      <c r="F83" s="2"/>
    </row>
    <row r="84" ht="15.75" customHeight="1">
      <c r="C84" s="2"/>
      <c r="E84" s="2"/>
      <c r="F84" s="2"/>
    </row>
    <row r="85" ht="15.75" customHeight="1">
      <c r="C85" s="2"/>
      <c r="E85" s="2"/>
      <c r="F85" s="2"/>
    </row>
    <row r="86" ht="15.75" customHeight="1">
      <c r="C86" s="2"/>
      <c r="E86" s="2"/>
      <c r="F86" s="2"/>
    </row>
    <row r="87" ht="15.75" customHeight="1">
      <c r="C87" s="2"/>
      <c r="E87" s="2"/>
      <c r="F87" s="2"/>
    </row>
    <row r="88" ht="15.75" customHeight="1">
      <c r="C88" s="2"/>
      <c r="E88" s="2"/>
      <c r="F88" s="2"/>
    </row>
    <row r="89" ht="15.75" customHeight="1">
      <c r="C89" s="2"/>
      <c r="E89" s="2"/>
      <c r="F89" s="2"/>
    </row>
    <row r="90" ht="15.75" customHeight="1">
      <c r="C90" s="2"/>
      <c r="E90" s="2"/>
      <c r="F90" s="2"/>
    </row>
    <row r="91" ht="15.75" customHeight="1">
      <c r="C91" s="2"/>
      <c r="E91" s="2"/>
      <c r="F91" s="2"/>
    </row>
    <row r="92" ht="15.75" customHeight="1">
      <c r="C92" s="2"/>
      <c r="E92" s="2"/>
      <c r="F92" s="2"/>
    </row>
    <row r="93" ht="15.75" customHeight="1">
      <c r="C93" s="2"/>
      <c r="E93" s="2"/>
      <c r="F93" s="2"/>
    </row>
    <row r="94" ht="15.75" customHeight="1">
      <c r="C94" s="2"/>
      <c r="E94" s="2"/>
      <c r="F94" s="2"/>
    </row>
    <row r="95" ht="15.75" customHeight="1">
      <c r="C95" s="2"/>
      <c r="E95" s="2"/>
      <c r="F95" s="2"/>
    </row>
    <row r="96" ht="15.75" customHeight="1">
      <c r="C96" s="2"/>
      <c r="E96" s="2"/>
      <c r="F96" s="2"/>
    </row>
    <row r="97" ht="15.75" customHeight="1">
      <c r="C97" s="2"/>
      <c r="E97" s="2"/>
      <c r="F97" s="2"/>
    </row>
    <row r="98" ht="15.75" customHeight="1">
      <c r="C98" s="2"/>
      <c r="E98" s="2"/>
      <c r="F98" s="2"/>
    </row>
    <row r="99" ht="15.75" customHeight="1">
      <c r="C99" s="2"/>
      <c r="E99" s="2"/>
      <c r="F99" s="2"/>
    </row>
    <row r="100" ht="15.75" customHeight="1">
      <c r="C100" s="2"/>
      <c r="E100" s="2"/>
      <c r="F100" s="2"/>
    </row>
    <row r="101" ht="15.75" customHeight="1">
      <c r="C101" s="2"/>
      <c r="E101" s="2"/>
      <c r="F101" s="2"/>
    </row>
    <row r="102" ht="15.75" customHeight="1">
      <c r="C102" s="2"/>
      <c r="E102" s="2"/>
      <c r="F102" s="2"/>
    </row>
    <row r="103" ht="15.75" customHeight="1">
      <c r="C103" s="2"/>
      <c r="E103" s="2"/>
      <c r="F103" s="2"/>
    </row>
    <row r="104" ht="15.75" customHeight="1">
      <c r="C104" s="2"/>
      <c r="E104" s="2"/>
      <c r="F104" s="2"/>
    </row>
    <row r="105" ht="15.75" customHeight="1">
      <c r="C105" s="2"/>
      <c r="E105" s="2"/>
      <c r="F105" s="2"/>
    </row>
    <row r="106" ht="15.75" customHeight="1">
      <c r="C106" s="2"/>
      <c r="E106" s="2"/>
      <c r="F106" s="2"/>
    </row>
    <row r="107" ht="15.75" customHeight="1">
      <c r="C107" s="2"/>
      <c r="E107" s="2"/>
      <c r="F107" s="2"/>
    </row>
    <row r="108" ht="15.75" customHeight="1">
      <c r="C108" s="2"/>
      <c r="E108" s="2"/>
      <c r="F108" s="2"/>
    </row>
    <row r="109" ht="15.75" customHeight="1">
      <c r="C109" s="2"/>
      <c r="E109" s="2"/>
      <c r="F109" s="2"/>
    </row>
    <row r="110" ht="15.75" customHeight="1">
      <c r="C110" s="2"/>
      <c r="E110" s="2"/>
      <c r="F110" s="2"/>
    </row>
    <row r="111" ht="15.75" customHeight="1">
      <c r="C111" s="2"/>
      <c r="E111" s="2"/>
      <c r="F111" s="2"/>
    </row>
    <row r="112" ht="15.75" customHeight="1">
      <c r="C112" s="2"/>
      <c r="E112" s="2"/>
      <c r="F112" s="2"/>
    </row>
    <row r="113" ht="15.75" customHeight="1">
      <c r="C113" s="2"/>
      <c r="E113" s="2"/>
      <c r="F113" s="2"/>
    </row>
    <row r="114" ht="15.75" customHeight="1">
      <c r="C114" s="2"/>
      <c r="E114" s="2"/>
      <c r="F114" s="2"/>
    </row>
    <row r="115" ht="15.75" customHeight="1">
      <c r="C115" s="2"/>
      <c r="E115" s="2"/>
      <c r="F115" s="2"/>
    </row>
    <row r="116" ht="15.75" customHeight="1">
      <c r="C116" s="2"/>
      <c r="E116" s="2"/>
      <c r="F116" s="2"/>
    </row>
    <row r="117" ht="15.75" customHeight="1">
      <c r="C117" s="2"/>
      <c r="E117" s="2"/>
      <c r="F117" s="2"/>
    </row>
    <row r="118" ht="15.75" customHeight="1">
      <c r="C118" s="2"/>
      <c r="E118" s="2"/>
      <c r="F118" s="2"/>
    </row>
    <row r="119" ht="15.75" customHeight="1">
      <c r="C119" s="2"/>
      <c r="E119" s="2"/>
      <c r="F119" s="2"/>
    </row>
    <row r="120" ht="15.75" customHeight="1">
      <c r="C120" s="2"/>
      <c r="E120" s="2"/>
      <c r="F120" s="2"/>
    </row>
    <row r="121" ht="15.75" customHeight="1">
      <c r="C121" s="2"/>
      <c r="E121" s="2"/>
      <c r="F121" s="2"/>
    </row>
    <row r="122" ht="15.75" customHeight="1">
      <c r="C122" s="2"/>
      <c r="E122" s="2"/>
      <c r="F122" s="2"/>
    </row>
    <row r="123" ht="15.75" customHeight="1">
      <c r="C123" s="2"/>
      <c r="E123" s="2"/>
      <c r="F123" s="2"/>
    </row>
    <row r="124" ht="15.75" customHeight="1">
      <c r="C124" s="2"/>
      <c r="E124" s="2"/>
      <c r="F124" s="2"/>
    </row>
    <row r="125" ht="15.75" customHeight="1">
      <c r="C125" s="2"/>
      <c r="E125" s="2"/>
      <c r="F125" s="2"/>
    </row>
    <row r="126" ht="15.75" customHeight="1">
      <c r="C126" s="2"/>
      <c r="E126" s="2"/>
      <c r="F126" s="2"/>
    </row>
    <row r="127" ht="15.75" customHeight="1">
      <c r="C127" s="2"/>
      <c r="E127" s="2"/>
      <c r="F127" s="2"/>
    </row>
    <row r="128" ht="15.75" customHeight="1">
      <c r="C128" s="2"/>
      <c r="E128" s="2"/>
      <c r="F128" s="2"/>
    </row>
    <row r="129" ht="15.75" customHeight="1">
      <c r="C129" s="2"/>
      <c r="E129" s="2"/>
      <c r="F129" s="2"/>
    </row>
    <row r="130" ht="15.75" customHeight="1">
      <c r="C130" s="2"/>
      <c r="E130" s="2"/>
      <c r="F130" s="2"/>
    </row>
    <row r="131" ht="15.75" customHeight="1">
      <c r="C131" s="2"/>
      <c r="E131" s="2"/>
      <c r="F131" s="2"/>
    </row>
    <row r="132" ht="15.75" customHeight="1">
      <c r="C132" s="2"/>
      <c r="E132" s="2"/>
      <c r="F132" s="2"/>
    </row>
    <row r="133" ht="15.75" customHeight="1">
      <c r="C133" s="2"/>
      <c r="E133" s="2"/>
      <c r="F133" s="2"/>
    </row>
    <row r="134" ht="15.75" customHeight="1">
      <c r="C134" s="2"/>
      <c r="E134" s="2"/>
      <c r="F134" s="2"/>
    </row>
    <row r="135" ht="15.75" customHeight="1">
      <c r="C135" s="2"/>
      <c r="E135" s="2"/>
      <c r="F135" s="2"/>
    </row>
    <row r="136" ht="15.75" customHeight="1">
      <c r="C136" s="2"/>
      <c r="E136" s="2"/>
      <c r="F136" s="2"/>
    </row>
    <row r="137" ht="15.75" customHeight="1">
      <c r="C137" s="2"/>
      <c r="E137" s="2"/>
      <c r="F137" s="2"/>
    </row>
    <row r="138" ht="15.75" customHeight="1">
      <c r="C138" s="2"/>
      <c r="E138" s="2"/>
      <c r="F138" s="2"/>
    </row>
    <row r="139" ht="15.75" customHeight="1">
      <c r="C139" s="2"/>
      <c r="E139" s="2"/>
      <c r="F139" s="2"/>
    </row>
    <row r="140" ht="15.75" customHeight="1">
      <c r="C140" s="2"/>
      <c r="E140" s="2"/>
      <c r="F140" s="2"/>
    </row>
    <row r="141" ht="15.75" customHeight="1">
      <c r="C141" s="2"/>
      <c r="E141" s="2"/>
      <c r="F141" s="2"/>
    </row>
    <row r="142" ht="15.75" customHeight="1">
      <c r="C142" s="2"/>
      <c r="E142" s="2"/>
      <c r="F142" s="2"/>
    </row>
    <row r="143" ht="15.75" customHeight="1">
      <c r="C143" s="2"/>
      <c r="E143" s="2"/>
      <c r="F143" s="2"/>
    </row>
    <row r="144" ht="15.75" customHeight="1">
      <c r="C144" s="2"/>
      <c r="E144" s="2"/>
      <c r="F144" s="2"/>
    </row>
    <row r="145" ht="15.75" customHeight="1">
      <c r="C145" s="2"/>
      <c r="E145" s="2"/>
      <c r="F145" s="2"/>
    </row>
    <row r="146" ht="15.75" customHeight="1">
      <c r="C146" s="2"/>
      <c r="E146" s="2"/>
      <c r="F146" s="2"/>
    </row>
    <row r="147" ht="15.75" customHeight="1">
      <c r="C147" s="2"/>
      <c r="E147" s="2"/>
      <c r="F147" s="2"/>
    </row>
    <row r="148" ht="15.75" customHeight="1">
      <c r="C148" s="2"/>
      <c r="E148" s="2"/>
      <c r="F148" s="2"/>
    </row>
    <row r="149" ht="15.75" customHeight="1">
      <c r="C149" s="2"/>
      <c r="E149" s="2"/>
      <c r="F149" s="2"/>
    </row>
    <row r="150" ht="15.75" customHeight="1">
      <c r="C150" s="2"/>
      <c r="E150" s="2"/>
      <c r="F150" s="2"/>
    </row>
    <row r="151" ht="15.75" customHeight="1">
      <c r="C151" s="2"/>
      <c r="E151" s="2"/>
      <c r="F151" s="2"/>
    </row>
    <row r="152" ht="15.75" customHeight="1">
      <c r="C152" s="2"/>
      <c r="E152" s="2"/>
      <c r="F152" s="2"/>
    </row>
    <row r="153" ht="15.75" customHeight="1">
      <c r="C153" s="2"/>
      <c r="E153" s="2"/>
      <c r="F153" s="2"/>
    </row>
    <row r="154" ht="15.75" customHeight="1">
      <c r="C154" s="2"/>
      <c r="E154" s="2"/>
      <c r="F154" s="2"/>
    </row>
    <row r="155" ht="15.75" customHeight="1">
      <c r="C155" s="2"/>
      <c r="E155" s="2"/>
      <c r="F155" s="2"/>
    </row>
    <row r="156" ht="15.75" customHeight="1">
      <c r="C156" s="2"/>
      <c r="E156" s="2"/>
      <c r="F156" s="2"/>
    </row>
    <row r="157" ht="15.75" customHeight="1">
      <c r="C157" s="2"/>
      <c r="E157" s="2"/>
      <c r="F157" s="2"/>
    </row>
    <row r="158" ht="15.75" customHeight="1">
      <c r="C158" s="2"/>
      <c r="E158" s="2"/>
      <c r="F158" s="2"/>
    </row>
    <row r="159" ht="15.75" customHeight="1">
      <c r="C159" s="2"/>
      <c r="E159" s="2"/>
      <c r="F159" s="2"/>
    </row>
    <row r="160" ht="15.75" customHeight="1">
      <c r="C160" s="2"/>
      <c r="E160" s="2"/>
      <c r="F160" s="2"/>
    </row>
    <row r="161" ht="15.75" customHeight="1">
      <c r="C161" s="2"/>
      <c r="E161" s="2"/>
      <c r="F161" s="2"/>
    </row>
    <row r="162" ht="15.75" customHeight="1">
      <c r="C162" s="2"/>
      <c r="E162" s="2"/>
      <c r="F162" s="2"/>
    </row>
    <row r="163" ht="15.75" customHeight="1">
      <c r="C163" s="2"/>
      <c r="E163" s="2"/>
      <c r="F163" s="2"/>
    </row>
    <row r="164" ht="15.75" customHeight="1">
      <c r="C164" s="2"/>
      <c r="E164" s="2"/>
      <c r="F164" s="2"/>
    </row>
    <row r="165" ht="15.75" customHeight="1">
      <c r="C165" s="2"/>
      <c r="E165" s="2"/>
      <c r="F165" s="2"/>
    </row>
    <row r="166" ht="15.75" customHeight="1">
      <c r="C166" s="2"/>
      <c r="E166" s="2"/>
      <c r="F166" s="2"/>
    </row>
    <row r="167" ht="15.75" customHeight="1">
      <c r="C167" s="2"/>
      <c r="E167" s="2"/>
      <c r="F167" s="2"/>
    </row>
    <row r="168" ht="15.75" customHeight="1">
      <c r="C168" s="2"/>
      <c r="E168" s="2"/>
      <c r="F168" s="2"/>
    </row>
    <row r="169" ht="15.75" customHeight="1">
      <c r="C169" s="2"/>
      <c r="E169" s="2"/>
      <c r="F169" s="2"/>
    </row>
    <row r="170" ht="15.75" customHeight="1">
      <c r="C170" s="2"/>
      <c r="E170" s="2"/>
      <c r="F170" s="2"/>
    </row>
    <row r="171" ht="15.75" customHeight="1">
      <c r="C171" s="2"/>
      <c r="E171" s="2"/>
      <c r="F171" s="2"/>
    </row>
    <row r="172" ht="15.75" customHeight="1">
      <c r="C172" s="2"/>
      <c r="E172" s="2"/>
      <c r="F172" s="2"/>
    </row>
    <row r="173" ht="15.75" customHeight="1">
      <c r="C173" s="2"/>
      <c r="E173" s="2"/>
      <c r="F173" s="2"/>
    </row>
    <row r="174" ht="15.75" customHeight="1">
      <c r="C174" s="2"/>
      <c r="E174" s="2"/>
      <c r="F174" s="2"/>
    </row>
    <row r="175" ht="15.75" customHeight="1">
      <c r="C175" s="2"/>
      <c r="E175" s="2"/>
      <c r="F175" s="2"/>
    </row>
    <row r="176" ht="15.75" customHeight="1">
      <c r="C176" s="2"/>
      <c r="E176" s="2"/>
      <c r="F176" s="2"/>
    </row>
    <row r="177" ht="15.75" customHeight="1">
      <c r="C177" s="2"/>
      <c r="E177" s="2"/>
      <c r="F177" s="2"/>
    </row>
    <row r="178" ht="15.75" customHeight="1">
      <c r="C178" s="2"/>
      <c r="E178" s="2"/>
      <c r="F178" s="2"/>
    </row>
    <row r="179" ht="15.75" customHeight="1">
      <c r="C179" s="2"/>
      <c r="E179" s="2"/>
      <c r="F179" s="2"/>
    </row>
    <row r="180" ht="15.75" customHeight="1">
      <c r="C180" s="2"/>
      <c r="E180" s="2"/>
      <c r="F180" s="2"/>
    </row>
    <row r="181" ht="15.75" customHeight="1">
      <c r="C181" s="2"/>
      <c r="E181" s="2"/>
      <c r="F181" s="2"/>
    </row>
    <row r="182" ht="15.75" customHeight="1">
      <c r="C182" s="2"/>
      <c r="E182" s="2"/>
      <c r="F182" s="2"/>
    </row>
    <row r="183" ht="15.75" customHeight="1">
      <c r="C183" s="2"/>
      <c r="E183" s="2"/>
      <c r="F183" s="2"/>
    </row>
    <row r="184" ht="15.75" customHeight="1">
      <c r="C184" s="2"/>
      <c r="E184" s="2"/>
      <c r="F184" s="2"/>
    </row>
    <row r="185" ht="15.75" customHeight="1">
      <c r="C185" s="2"/>
      <c r="E185" s="2"/>
      <c r="F185" s="2"/>
    </row>
    <row r="186" ht="15.75" customHeight="1">
      <c r="C186" s="2"/>
      <c r="E186" s="2"/>
      <c r="F186" s="2"/>
    </row>
    <row r="187" ht="15.75" customHeight="1">
      <c r="C187" s="2"/>
      <c r="E187" s="2"/>
      <c r="F187" s="2"/>
    </row>
    <row r="188" ht="15.75" customHeight="1">
      <c r="C188" s="2"/>
      <c r="E188" s="2"/>
      <c r="F188" s="2"/>
    </row>
    <row r="189" ht="15.75" customHeight="1">
      <c r="C189" s="2"/>
      <c r="E189" s="2"/>
      <c r="F189" s="2"/>
    </row>
    <row r="190" ht="15.75" customHeight="1">
      <c r="C190" s="2"/>
      <c r="E190" s="2"/>
      <c r="F190" s="2"/>
    </row>
    <row r="191" ht="15.75" customHeight="1">
      <c r="C191" s="2"/>
      <c r="E191" s="2"/>
      <c r="F191" s="2"/>
    </row>
    <row r="192" ht="15.75" customHeight="1">
      <c r="C192" s="2"/>
      <c r="E192" s="2"/>
      <c r="F192" s="2"/>
    </row>
    <row r="193" ht="15.75" customHeight="1">
      <c r="C193" s="2"/>
      <c r="E193" s="2"/>
      <c r="F193" s="2"/>
    </row>
    <row r="194" ht="15.75" customHeight="1">
      <c r="C194" s="2"/>
      <c r="E194" s="2"/>
      <c r="F194" s="2"/>
    </row>
    <row r="195" ht="15.75" customHeight="1">
      <c r="C195" s="2"/>
      <c r="E195" s="2"/>
      <c r="F195" s="2"/>
    </row>
    <row r="196" ht="15.75" customHeight="1">
      <c r="C196" s="2"/>
      <c r="E196" s="2"/>
      <c r="F196" s="2"/>
    </row>
    <row r="197" ht="15.75" customHeight="1">
      <c r="C197" s="2"/>
      <c r="E197" s="2"/>
      <c r="F197" s="2"/>
    </row>
    <row r="198" ht="15.75" customHeight="1">
      <c r="C198" s="2"/>
      <c r="E198" s="2"/>
      <c r="F198" s="2"/>
    </row>
    <row r="199" ht="15.75" customHeight="1">
      <c r="C199" s="2"/>
      <c r="E199" s="2"/>
      <c r="F199" s="2"/>
    </row>
    <row r="200" ht="15.75" customHeight="1">
      <c r="C200" s="2"/>
      <c r="E200" s="2"/>
      <c r="F200" s="2"/>
    </row>
    <row r="201" ht="15.75" customHeight="1">
      <c r="C201" s="2"/>
      <c r="E201" s="2"/>
      <c r="F201" s="2"/>
    </row>
    <row r="202" ht="15.75" customHeight="1">
      <c r="C202" s="2"/>
      <c r="E202" s="2"/>
      <c r="F202" s="2"/>
    </row>
    <row r="203" ht="15.75" customHeight="1">
      <c r="C203" s="2"/>
      <c r="E203" s="2"/>
      <c r="F203" s="2"/>
    </row>
    <row r="204" ht="15.75" customHeight="1">
      <c r="C204" s="2"/>
      <c r="E204" s="2"/>
      <c r="F204" s="2"/>
    </row>
    <row r="205" ht="15.75" customHeight="1">
      <c r="C205" s="2"/>
      <c r="E205" s="2"/>
      <c r="F205" s="2"/>
    </row>
    <row r="206" ht="15.75" customHeight="1">
      <c r="C206" s="2"/>
      <c r="E206" s="2"/>
      <c r="F206" s="2"/>
    </row>
    <row r="207" ht="15.75" customHeight="1">
      <c r="C207" s="2"/>
      <c r="E207" s="2"/>
      <c r="F207" s="2"/>
    </row>
    <row r="208" ht="15.75" customHeight="1">
      <c r="C208" s="2"/>
      <c r="E208" s="2"/>
      <c r="F208" s="2"/>
    </row>
    <row r="209" ht="15.75" customHeight="1">
      <c r="C209" s="2"/>
      <c r="E209" s="2"/>
      <c r="F209" s="2"/>
    </row>
    <row r="210" ht="15.75" customHeight="1">
      <c r="C210" s="2"/>
      <c r="E210" s="2"/>
      <c r="F210" s="2"/>
    </row>
    <row r="211" ht="15.75" customHeight="1">
      <c r="C211" s="2"/>
      <c r="E211" s="2"/>
      <c r="F211" s="2"/>
    </row>
    <row r="212" ht="15.75" customHeight="1">
      <c r="C212" s="2"/>
      <c r="E212" s="2"/>
      <c r="F212" s="2"/>
    </row>
    <row r="213" ht="15.75" customHeight="1">
      <c r="C213" s="2"/>
      <c r="E213" s="2"/>
      <c r="F213" s="2"/>
    </row>
    <row r="214" ht="15.75" customHeight="1">
      <c r="C214" s="2"/>
      <c r="E214" s="2"/>
      <c r="F214" s="2"/>
    </row>
    <row r="215" ht="15.75" customHeight="1">
      <c r="C215" s="2"/>
      <c r="E215" s="2"/>
      <c r="F215" s="2"/>
    </row>
    <row r="216" ht="15.75" customHeight="1">
      <c r="C216" s="2"/>
      <c r="E216" s="2"/>
      <c r="F216" s="2"/>
    </row>
    <row r="217" ht="15.75" customHeight="1">
      <c r="C217" s="2"/>
      <c r="E217" s="2"/>
      <c r="F217" s="2"/>
    </row>
    <row r="218" ht="15.75" customHeight="1">
      <c r="C218" s="2"/>
      <c r="E218" s="2"/>
      <c r="F218" s="2"/>
    </row>
    <row r="219" ht="15.75" customHeight="1">
      <c r="C219" s="2"/>
      <c r="E219" s="2"/>
      <c r="F219" s="2"/>
    </row>
    <row r="220" ht="15.75" customHeight="1">
      <c r="C220" s="2"/>
      <c r="E220" s="2"/>
      <c r="F220" s="2"/>
    </row>
    <row r="221" ht="15.75" customHeight="1">
      <c r="C221" s="2"/>
      <c r="E221" s="2"/>
      <c r="F221" s="2"/>
    </row>
    <row r="222" ht="15.75" customHeight="1">
      <c r="C222" s="2"/>
      <c r="E222" s="2"/>
      <c r="F222" s="2"/>
    </row>
    <row r="223" ht="15.75" customHeight="1">
      <c r="C223" s="2"/>
      <c r="E223" s="2"/>
      <c r="F223" s="2"/>
    </row>
    <row r="224" ht="15.75" customHeight="1">
      <c r="C224" s="2"/>
      <c r="E224" s="2"/>
      <c r="F224" s="2"/>
    </row>
    <row r="225" ht="15.75" customHeight="1">
      <c r="C225" s="2"/>
      <c r="E225" s="2"/>
      <c r="F225" s="2"/>
    </row>
    <row r="226" ht="15.75" customHeight="1">
      <c r="C226" s="2"/>
      <c r="E226" s="2"/>
      <c r="F226" s="2"/>
    </row>
    <row r="227" ht="15.75" customHeight="1">
      <c r="C227" s="2"/>
      <c r="E227" s="2"/>
      <c r="F227" s="2"/>
    </row>
    <row r="228" ht="15.75" customHeight="1">
      <c r="C228" s="2"/>
      <c r="E228" s="2"/>
      <c r="F228" s="2"/>
    </row>
    <row r="229" ht="15.75" customHeight="1">
      <c r="C229" s="2"/>
      <c r="E229" s="2"/>
      <c r="F229" s="2"/>
    </row>
    <row r="230" ht="15.75" customHeight="1">
      <c r="C230" s="2"/>
      <c r="E230" s="2"/>
      <c r="F230" s="2"/>
    </row>
    <row r="231" ht="15.75" customHeight="1">
      <c r="C231" s="2"/>
      <c r="E231" s="2"/>
      <c r="F231" s="2"/>
    </row>
    <row r="232" ht="15.75" customHeight="1">
      <c r="C232" s="2"/>
      <c r="E232" s="2"/>
      <c r="F232" s="2"/>
    </row>
    <row r="233" ht="15.75" customHeight="1">
      <c r="C233" s="2"/>
      <c r="E233" s="2"/>
      <c r="F233" s="2"/>
    </row>
    <row r="234" ht="15.75" customHeight="1">
      <c r="C234" s="2"/>
      <c r="E234" s="2"/>
      <c r="F234" s="2"/>
    </row>
    <row r="235" ht="15.75" customHeight="1">
      <c r="C235" s="2"/>
      <c r="E235" s="2"/>
      <c r="F235" s="2"/>
    </row>
    <row r="236" ht="15.75" customHeight="1">
      <c r="C236" s="2"/>
      <c r="E236" s="2"/>
      <c r="F236" s="2"/>
    </row>
    <row r="237" ht="15.75" customHeight="1">
      <c r="C237" s="2"/>
      <c r="E237" s="2"/>
      <c r="F237" s="2"/>
    </row>
    <row r="238" ht="15.75" customHeight="1">
      <c r="C238" s="2"/>
      <c r="E238" s="2"/>
      <c r="F238" s="2"/>
    </row>
    <row r="239" ht="15.75" customHeight="1">
      <c r="C239" s="2"/>
      <c r="E239" s="2"/>
      <c r="F239" s="2"/>
    </row>
    <row r="240" ht="15.75" customHeight="1">
      <c r="C240" s="2"/>
      <c r="E240" s="2"/>
      <c r="F240" s="2"/>
    </row>
    <row r="241" ht="15.75" customHeight="1">
      <c r="C241" s="2"/>
      <c r="E241" s="2"/>
      <c r="F241" s="2"/>
    </row>
    <row r="242" ht="15.75" customHeight="1">
      <c r="C242" s="2"/>
      <c r="E242" s="2"/>
      <c r="F242" s="2"/>
    </row>
    <row r="243" ht="15.75" customHeight="1">
      <c r="C243" s="2"/>
      <c r="E243" s="2"/>
      <c r="F243" s="2"/>
    </row>
    <row r="244" ht="15.75" customHeight="1">
      <c r="C244" s="2"/>
      <c r="E244" s="2"/>
      <c r="F244" s="2"/>
    </row>
    <row r="245" ht="15.75" customHeight="1">
      <c r="C245" s="2"/>
      <c r="E245" s="2"/>
      <c r="F245" s="2"/>
    </row>
    <row r="246" ht="15.75" customHeight="1">
      <c r="C246" s="2"/>
      <c r="E246" s="2"/>
      <c r="F246" s="2"/>
    </row>
    <row r="247" ht="15.75" customHeight="1">
      <c r="C247" s="2"/>
      <c r="E247" s="2"/>
      <c r="F247" s="2"/>
    </row>
    <row r="248" ht="15.75" customHeight="1">
      <c r="C248" s="2"/>
      <c r="E248" s="2"/>
      <c r="F248" s="2"/>
    </row>
    <row r="249" ht="15.75" customHeight="1">
      <c r="C249" s="2"/>
      <c r="E249" s="2"/>
      <c r="F249" s="2"/>
    </row>
    <row r="250" ht="15.75" customHeight="1">
      <c r="C250" s="2"/>
      <c r="E250" s="2"/>
      <c r="F250" s="2"/>
    </row>
    <row r="251" ht="15.75" customHeight="1">
      <c r="C251" s="2"/>
      <c r="E251" s="2"/>
      <c r="F251" s="2"/>
    </row>
    <row r="252" ht="15.75" customHeight="1">
      <c r="C252" s="2"/>
      <c r="E252" s="2"/>
      <c r="F252" s="2"/>
    </row>
    <row r="253" ht="15.75" customHeight="1">
      <c r="C253" s="2"/>
      <c r="E253" s="2"/>
      <c r="F253" s="2"/>
    </row>
    <row r="254" ht="15.75" customHeight="1">
      <c r="C254" s="2"/>
      <c r="E254" s="2"/>
      <c r="F254" s="2"/>
    </row>
    <row r="255" ht="15.75" customHeight="1">
      <c r="C255" s="2"/>
      <c r="E255" s="2"/>
      <c r="F255" s="2"/>
    </row>
    <row r="256" ht="15.75" customHeight="1">
      <c r="C256" s="2"/>
      <c r="E256" s="2"/>
      <c r="F256" s="2"/>
    </row>
    <row r="257" ht="15.75" customHeight="1">
      <c r="C257" s="2"/>
      <c r="E257" s="2"/>
      <c r="F257" s="2"/>
    </row>
    <row r="258" ht="15.75" customHeight="1">
      <c r="C258" s="2"/>
      <c r="E258" s="2"/>
      <c r="F258" s="2"/>
    </row>
    <row r="259" ht="15.75" customHeight="1">
      <c r="C259" s="2"/>
      <c r="E259" s="2"/>
      <c r="F259" s="2"/>
    </row>
    <row r="260" ht="15.75" customHeight="1">
      <c r="C260" s="2"/>
      <c r="E260" s="2"/>
      <c r="F260" s="2"/>
    </row>
    <row r="261" ht="15.75" customHeight="1">
      <c r="C261" s="2"/>
      <c r="E261" s="2"/>
      <c r="F261" s="2"/>
    </row>
    <row r="262" ht="15.75" customHeight="1">
      <c r="C262" s="2"/>
      <c r="E262" s="2"/>
      <c r="F262" s="2"/>
    </row>
    <row r="263" ht="15.75" customHeight="1">
      <c r="C263" s="2"/>
      <c r="E263" s="2"/>
      <c r="F263" s="2"/>
    </row>
    <row r="264" ht="15.75" customHeight="1">
      <c r="C264" s="2"/>
      <c r="E264" s="2"/>
      <c r="F264" s="2"/>
    </row>
    <row r="265" ht="15.75" customHeight="1">
      <c r="C265" s="2"/>
      <c r="E265" s="2"/>
      <c r="F265" s="2"/>
    </row>
    <row r="266" ht="15.75" customHeight="1">
      <c r="C266" s="2"/>
      <c r="E266" s="2"/>
      <c r="F266" s="2"/>
    </row>
    <row r="267" ht="15.75" customHeight="1">
      <c r="C267" s="2"/>
      <c r="E267" s="2"/>
      <c r="F267" s="2"/>
    </row>
    <row r="268" ht="15.75" customHeight="1">
      <c r="C268" s="2"/>
      <c r="E268" s="2"/>
      <c r="F268" s="2"/>
    </row>
    <row r="269" ht="15.75" customHeight="1">
      <c r="C269" s="2"/>
      <c r="E269" s="2"/>
      <c r="F269" s="2"/>
    </row>
    <row r="270" ht="15.75" customHeight="1">
      <c r="C270" s="2"/>
      <c r="E270" s="2"/>
      <c r="F270" s="2"/>
    </row>
    <row r="271" ht="15.75" customHeight="1">
      <c r="C271" s="2"/>
      <c r="E271" s="2"/>
      <c r="F271" s="2"/>
    </row>
    <row r="272" ht="15.75" customHeight="1">
      <c r="C272" s="2"/>
      <c r="E272" s="2"/>
      <c r="F272" s="2"/>
    </row>
    <row r="273" ht="15.75" customHeight="1">
      <c r="C273" s="2"/>
      <c r="E273" s="2"/>
      <c r="F273" s="2"/>
    </row>
    <row r="274" ht="15.75" customHeight="1">
      <c r="C274" s="2"/>
      <c r="E274" s="2"/>
      <c r="F274" s="2"/>
    </row>
    <row r="275" ht="15.75" customHeight="1">
      <c r="C275" s="2"/>
      <c r="E275" s="2"/>
      <c r="F275" s="2"/>
    </row>
    <row r="276" ht="15.75" customHeight="1">
      <c r="C276" s="2"/>
      <c r="E276" s="2"/>
      <c r="F276" s="2"/>
    </row>
    <row r="277" ht="15.75" customHeight="1">
      <c r="C277" s="2"/>
      <c r="E277" s="2"/>
      <c r="F277" s="2"/>
    </row>
    <row r="278" ht="15.75" customHeight="1">
      <c r="C278" s="2"/>
      <c r="E278" s="2"/>
      <c r="F278" s="2"/>
    </row>
    <row r="279" ht="15.75" customHeight="1">
      <c r="C279" s="2"/>
      <c r="E279" s="2"/>
      <c r="F279" s="2"/>
    </row>
    <row r="280" ht="15.75" customHeight="1">
      <c r="C280" s="2"/>
      <c r="E280" s="2"/>
      <c r="F280" s="2"/>
    </row>
    <row r="281" ht="15.75" customHeight="1">
      <c r="C281" s="2"/>
      <c r="E281" s="2"/>
      <c r="F281" s="2"/>
    </row>
    <row r="282" ht="15.75" customHeight="1">
      <c r="C282" s="2"/>
      <c r="E282" s="2"/>
      <c r="F282" s="2"/>
    </row>
    <row r="283" ht="15.75" customHeight="1">
      <c r="C283" s="2"/>
      <c r="E283" s="2"/>
      <c r="F283" s="2"/>
    </row>
    <row r="284" ht="15.75" customHeight="1">
      <c r="C284" s="2"/>
      <c r="E284" s="2"/>
      <c r="F284" s="2"/>
    </row>
    <row r="285" ht="15.75" customHeight="1">
      <c r="C285" s="2"/>
      <c r="E285" s="2"/>
      <c r="F285" s="2"/>
    </row>
    <row r="286" ht="15.75" customHeight="1">
      <c r="C286" s="2"/>
      <c r="E286" s="2"/>
      <c r="F286" s="2"/>
    </row>
    <row r="287" ht="15.75" customHeight="1">
      <c r="C287" s="2"/>
      <c r="E287" s="2"/>
      <c r="F287" s="2"/>
    </row>
    <row r="288" ht="15.75" customHeight="1">
      <c r="C288" s="2"/>
      <c r="E288" s="2"/>
      <c r="F288" s="2"/>
    </row>
    <row r="289" ht="15.75" customHeight="1">
      <c r="C289" s="2"/>
      <c r="E289" s="2"/>
      <c r="F289" s="2"/>
    </row>
    <row r="290" ht="15.75" customHeight="1">
      <c r="C290" s="2"/>
      <c r="E290" s="2"/>
      <c r="F290" s="2"/>
    </row>
    <row r="291" ht="15.75" customHeight="1">
      <c r="C291" s="2"/>
      <c r="E291" s="2"/>
      <c r="F291" s="2"/>
    </row>
    <row r="292" ht="15.75" customHeight="1">
      <c r="C292" s="2"/>
      <c r="E292" s="2"/>
      <c r="F292" s="2"/>
    </row>
    <row r="293" ht="15.75" customHeight="1">
      <c r="C293" s="2"/>
      <c r="E293" s="2"/>
      <c r="F293" s="2"/>
    </row>
    <row r="294" ht="15.75" customHeight="1">
      <c r="C294" s="2"/>
      <c r="E294" s="2"/>
      <c r="F294" s="2"/>
    </row>
    <row r="295" ht="15.75" customHeight="1">
      <c r="C295" s="2"/>
      <c r="E295" s="2"/>
      <c r="F295" s="2"/>
    </row>
    <row r="296" ht="15.75" customHeight="1">
      <c r="C296" s="2"/>
      <c r="E296" s="2"/>
      <c r="F296" s="2"/>
    </row>
    <row r="297" ht="15.75" customHeight="1">
      <c r="C297" s="2"/>
      <c r="E297" s="2"/>
      <c r="F297" s="2"/>
    </row>
    <row r="298" ht="15.75" customHeight="1">
      <c r="C298" s="2"/>
      <c r="E298" s="2"/>
      <c r="F298" s="2"/>
    </row>
    <row r="299" ht="15.75" customHeight="1">
      <c r="C299" s="2"/>
      <c r="E299" s="2"/>
      <c r="F299" s="2"/>
    </row>
    <row r="300" ht="15.75" customHeight="1">
      <c r="C300" s="2"/>
      <c r="E300" s="2"/>
      <c r="F300" s="2"/>
    </row>
    <row r="301" ht="15.75" customHeight="1">
      <c r="C301" s="2"/>
      <c r="E301" s="2"/>
      <c r="F301" s="2"/>
    </row>
    <row r="302" ht="15.75" customHeight="1">
      <c r="C302" s="2"/>
      <c r="E302" s="2"/>
      <c r="F302" s="2"/>
    </row>
    <row r="303" ht="15.75" customHeight="1">
      <c r="C303" s="2"/>
      <c r="E303" s="2"/>
      <c r="F303" s="2"/>
    </row>
    <row r="304" ht="15.75" customHeight="1">
      <c r="C304" s="2"/>
      <c r="E304" s="2"/>
      <c r="F304" s="2"/>
    </row>
    <row r="305" ht="15.75" customHeight="1">
      <c r="C305" s="2"/>
      <c r="E305" s="2"/>
      <c r="F305" s="2"/>
    </row>
    <row r="306" ht="15.75" customHeight="1">
      <c r="C306" s="2"/>
      <c r="E306" s="2"/>
      <c r="F306" s="2"/>
    </row>
    <row r="307" ht="15.75" customHeight="1">
      <c r="C307" s="2"/>
      <c r="E307" s="2"/>
      <c r="F307" s="2"/>
    </row>
    <row r="308" ht="15.75" customHeight="1">
      <c r="C308" s="2"/>
      <c r="E308" s="2"/>
      <c r="F308" s="2"/>
    </row>
    <row r="309" ht="15.75" customHeight="1">
      <c r="C309" s="2"/>
      <c r="E309" s="2"/>
      <c r="F309" s="2"/>
    </row>
    <row r="310" ht="15.75" customHeight="1">
      <c r="C310" s="2"/>
      <c r="E310" s="2"/>
      <c r="F310" s="2"/>
    </row>
    <row r="311" ht="15.75" customHeight="1">
      <c r="C311" s="2"/>
      <c r="E311" s="2"/>
      <c r="F311" s="2"/>
    </row>
    <row r="312" ht="15.75" customHeight="1">
      <c r="C312" s="2"/>
      <c r="E312" s="2"/>
      <c r="F312" s="2"/>
    </row>
    <row r="313" ht="15.75" customHeight="1">
      <c r="C313" s="2"/>
      <c r="E313" s="2"/>
      <c r="F313" s="2"/>
    </row>
    <row r="314" ht="15.75" customHeight="1">
      <c r="C314" s="2"/>
      <c r="E314" s="2"/>
      <c r="F314" s="2"/>
    </row>
    <row r="315" ht="15.75" customHeight="1">
      <c r="C315" s="2"/>
      <c r="E315" s="2"/>
      <c r="F315" s="2"/>
    </row>
    <row r="316" ht="15.75" customHeight="1">
      <c r="C316" s="2"/>
      <c r="E316" s="2"/>
      <c r="F316" s="2"/>
    </row>
    <row r="317" ht="15.75" customHeight="1">
      <c r="C317" s="2"/>
      <c r="E317" s="2"/>
      <c r="F317" s="2"/>
    </row>
    <row r="318" ht="15.75" customHeight="1">
      <c r="C318" s="2"/>
      <c r="E318" s="2"/>
      <c r="F318" s="2"/>
    </row>
    <row r="319" ht="15.75" customHeight="1">
      <c r="C319" s="2"/>
      <c r="E319" s="2"/>
      <c r="F319" s="2"/>
    </row>
    <row r="320" ht="15.75" customHeight="1">
      <c r="C320" s="2"/>
      <c r="E320" s="2"/>
      <c r="F320" s="2"/>
    </row>
    <row r="321" ht="15.75" customHeight="1">
      <c r="C321" s="2"/>
      <c r="E321" s="2"/>
      <c r="F321" s="2"/>
    </row>
    <row r="322" ht="15.75" customHeight="1">
      <c r="C322" s="2"/>
      <c r="E322" s="2"/>
      <c r="F322" s="2"/>
    </row>
    <row r="323" ht="15.75" customHeight="1">
      <c r="C323" s="2"/>
      <c r="E323" s="2"/>
      <c r="F323" s="2"/>
    </row>
    <row r="324" ht="15.75" customHeight="1">
      <c r="C324" s="2"/>
      <c r="E324" s="2"/>
      <c r="F324" s="2"/>
    </row>
    <row r="325" ht="15.75" customHeight="1">
      <c r="C325" s="2"/>
      <c r="E325" s="2"/>
      <c r="F325" s="2"/>
    </row>
    <row r="326" ht="15.75" customHeight="1">
      <c r="C326" s="2"/>
      <c r="E326" s="2"/>
      <c r="F326" s="2"/>
    </row>
    <row r="327" ht="15.75" customHeight="1">
      <c r="C327" s="2"/>
      <c r="E327" s="2"/>
      <c r="F327" s="2"/>
    </row>
    <row r="328" ht="15.75" customHeight="1">
      <c r="C328" s="2"/>
      <c r="E328" s="2"/>
      <c r="F328" s="2"/>
    </row>
    <row r="329" ht="15.75" customHeight="1">
      <c r="C329" s="2"/>
      <c r="E329" s="2"/>
      <c r="F329" s="2"/>
    </row>
    <row r="330" ht="15.75" customHeight="1">
      <c r="C330" s="2"/>
      <c r="E330" s="2"/>
      <c r="F330" s="2"/>
    </row>
    <row r="331" ht="15.75" customHeight="1">
      <c r="C331" s="2"/>
      <c r="E331" s="2"/>
      <c r="F331" s="2"/>
    </row>
    <row r="332" ht="15.75" customHeight="1">
      <c r="C332" s="2"/>
      <c r="E332" s="2"/>
      <c r="F332" s="2"/>
    </row>
    <row r="333" ht="15.75" customHeight="1">
      <c r="C333" s="2"/>
      <c r="E333" s="2"/>
      <c r="F333" s="2"/>
    </row>
    <row r="334" ht="15.75" customHeight="1">
      <c r="C334" s="2"/>
      <c r="E334" s="2"/>
      <c r="F334" s="2"/>
    </row>
    <row r="335" ht="15.75" customHeight="1">
      <c r="C335" s="2"/>
      <c r="E335" s="2"/>
      <c r="F335" s="2"/>
    </row>
    <row r="336" ht="15.75" customHeight="1">
      <c r="C336" s="2"/>
      <c r="E336" s="2"/>
      <c r="F336" s="2"/>
    </row>
    <row r="337" ht="15.75" customHeight="1">
      <c r="C337" s="2"/>
      <c r="E337" s="2"/>
      <c r="F337" s="2"/>
    </row>
    <row r="338" ht="15.75" customHeight="1">
      <c r="C338" s="2"/>
      <c r="E338" s="2"/>
      <c r="F338" s="2"/>
    </row>
    <row r="339" ht="15.75" customHeight="1">
      <c r="C339" s="2"/>
      <c r="E339" s="2"/>
      <c r="F339" s="2"/>
    </row>
    <row r="340" ht="15.75" customHeight="1">
      <c r="C340" s="2"/>
      <c r="E340" s="2"/>
      <c r="F340" s="2"/>
    </row>
    <row r="341" ht="15.75" customHeight="1">
      <c r="C341" s="2"/>
      <c r="E341" s="2"/>
      <c r="F341" s="2"/>
    </row>
    <row r="342" ht="15.75" customHeight="1">
      <c r="C342" s="2"/>
      <c r="E342" s="2"/>
      <c r="F342" s="2"/>
    </row>
    <row r="343" ht="15.75" customHeight="1">
      <c r="C343" s="2"/>
      <c r="E343" s="2"/>
      <c r="F343" s="2"/>
    </row>
    <row r="344" ht="15.75" customHeight="1">
      <c r="C344" s="2"/>
      <c r="E344" s="2"/>
      <c r="F344" s="2"/>
    </row>
    <row r="345" ht="15.75" customHeight="1">
      <c r="C345" s="2"/>
      <c r="E345" s="2"/>
      <c r="F345" s="2"/>
    </row>
    <row r="346" ht="15.75" customHeight="1">
      <c r="C346" s="2"/>
      <c r="E346" s="2"/>
      <c r="F346" s="2"/>
    </row>
    <row r="347" ht="15.75" customHeight="1">
      <c r="C347" s="2"/>
      <c r="E347" s="2"/>
      <c r="F347" s="2"/>
    </row>
    <row r="348" ht="15.75" customHeight="1">
      <c r="C348" s="2"/>
      <c r="E348" s="2"/>
      <c r="F348" s="2"/>
    </row>
    <row r="349" ht="15.75" customHeight="1">
      <c r="C349" s="2"/>
      <c r="E349" s="2"/>
      <c r="F349" s="2"/>
    </row>
    <row r="350" ht="15.75" customHeight="1">
      <c r="C350" s="2"/>
      <c r="E350" s="2"/>
      <c r="F350" s="2"/>
    </row>
    <row r="351" ht="15.75" customHeight="1">
      <c r="C351" s="2"/>
      <c r="E351" s="2"/>
      <c r="F351" s="2"/>
    </row>
    <row r="352" ht="15.75" customHeight="1">
      <c r="C352" s="2"/>
      <c r="E352" s="2"/>
      <c r="F352" s="2"/>
    </row>
    <row r="353" ht="15.75" customHeight="1">
      <c r="C353" s="2"/>
      <c r="E353" s="2"/>
      <c r="F353" s="2"/>
    </row>
    <row r="354" ht="15.75" customHeight="1">
      <c r="C354" s="2"/>
      <c r="E354" s="2"/>
      <c r="F354" s="2"/>
    </row>
    <row r="355" ht="15.75" customHeight="1">
      <c r="C355" s="2"/>
      <c r="E355" s="2"/>
      <c r="F355" s="2"/>
    </row>
    <row r="356" ht="15.75" customHeight="1">
      <c r="C356" s="2"/>
      <c r="E356" s="2"/>
      <c r="F356" s="2"/>
    </row>
    <row r="357" ht="15.75" customHeight="1">
      <c r="C357" s="2"/>
      <c r="E357" s="2"/>
      <c r="F357" s="2"/>
    </row>
    <row r="358" ht="15.75" customHeight="1">
      <c r="C358" s="2"/>
      <c r="E358" s="2"/>
      <c r="F358" s="2"/>
    </row>
    <row r="359" ht="15.75" customHeight="1">
      <c r="C359" s="2"/>
      <c r="E359" s="2"/>
      <c r="F359" s="2"/>
    </row>
    <row r="360" ht="15.75" customHeight="1">
      <c r="C360" s="2"/>
      <c r="E360" s="2"/>
      <c r="F360" s="2"/>
    </row>
    <row r="361" ht="15.75" customHeight="1">
      <c r="C361" s="2"/>
      <c r="E361" s="2"/>
      <c r="F361" s="2"/>
    </row>
    <row r="362" ht="15.75" customHeight="1">
      <c r="C362" s="2"/>
      <c r="E362" s="2"/>
      <c r="F362" s="2"/>
    </row>
    <row r="363" ht="15.75" customHeight="1">
      <c r="C363" s="2"/>
      <c r="E363" s="2"/>
      <c r="F363" s="2"/>
    </row>
    <row r="364" ht="15.75" customHeight="1">
      <c r="C364" s="2"/>
      <c r="E364" s="2"/>
      <c r="F364" s="2"/>
    </row>
    <row r="365" ht="15.75" customHeight="1">
      <c r="C365" s="2"/>
      <c r="E365" s="2"/>
      <c r="F365" s="2"/>
    </row>
    <row r="366" ht="15.75" customHeight="1">
      <c r="C366" s="2"/>
      <c r="E366" s="2"/>
      <c r="F366" s="2"/>
    </row>
    <row r="367" ht="15.75" customHeight="1">
      <c r="C367" s="2"/>
      <c r="E367" s="2"/>
      <c r="F367" s="2"/>
    </row>
    <row r="368" ht="15.75" customHeight="1">
      <c r="C368" s="2"/>
      <c r="E368" s="2"/>
      <c r="F368" s="2"/>
    </row>
    <row r="369" ht="15.75" customHeight="1">
      <c r="C369" s="2"/>
      <c r="E369" s="2"/>
      <c r="F369" s="2"/>
    </row>
    <row r="370" ht="15.75" customHeight="1">
      <c r="C370" s="2"/>
      <c r="E370" s="2"/>
      <c r="F370" s="2"/>
    </row>
    <row r="371" ht="15.75" customHeight="1">
      <c r="C371" s="2"/>
      <c r="E371" s="2"/>
      <c r="F371" s="2"/>
    </row>
    <row r="372" ht="15.75" customHeight="1">
      <c r="C372" s="2"/>
      <c r="E372" s="2"/>
      <c r="F372" s="2"/>
    </row>
    <row r="373" ht="15.75" customHeight="1">
      <c r="C373" s="2"/>
      <c r="E373" s="2"/>
      <c r="F373" s="2"/>
    </row>
    <row r="374" ht="15.75" customHeight="1">
      <c r="C374" s="2"/>
      <c r="E374" s="2"/>
      <c r="F374" s="2"/>
    </row>
    <row r="375" ht="15.75" customHeight="1">
      <c r="C375" s="2"/>
      <c r="E375" s="2"/>
      <c r="F375" s="2"/>
    </row>
    <row r="376" ht="15.75" customHeight="1">
      <c r="C376" s="2"/>
      <c r="E376" s="2"/>
      <c r="F376" s="2"/>
    </row>
    <row r="377" ht="15.75" customHeight="1">
      <c r="C377" s="2"/>
      <c r="E377" s="2"/>
      <c r="F377" s="2"/>
    </row>
    <row r="378" ht="15.75" customHeight="1">
      <c r="C378" s="2"/>
      <c r="E378" s="2"/>
      <c r="F378" s="2"/>
    </row>
    <row r="379" ht="15.75" customHeight="1">
      <c r="C379" s="2"/>
      <c r="E379" s="2"/>
      <c r="F379" s="2"/>
    </row>
    <row r="380" ht="15.75" customHeight="1">
      <c r="C380" s="2"/>
      <c r="E380" s="2"/>
      <c r="F380" s="2"/>
    </row>
    <row r="381" ht="15.75" customHeight="1">
      <c r="C381" s="2"/>
      <c r="E381" s="2"/>
      <c r="F381" s="2"/>
    </row>
    <row r="382" ht="15.75" customHeight="1">
      <c r="C382" s="2"/>
      <c r="E382" s="2"/>
      <c r="F382" s="2"/>
    </row>
    <row r="383" ht="15.75" customHeight="1">
      <c r="C383" s="2"/>
      <c r="E383" s="2"/>
      <c r="F383" s="2"/>
    </row>
    <row r="384" ht="15.75" customHeight="1">
      <c r="C384" s="2"/>
      <c r="E384" s="2"/>
      <c r="F384" s="2"/>
    </row>
    <row r="385" ht="15.75" customHeight="1">
      <c r="C385" s="2"/>
      <c r="E385" s="2"/>
      <c r="F385" s="2"/>
    </row>
    <row r="386" ht="15.75" customHeight="1">
      <c r="C386" s="2"/>
      <c r="E386" s="2"/>
      <c r="F386" s="2"/>
    </row>
    <row r="387" ht="15.75" customHeight="1">
      <c r="C387" s="2"/>
      <c r="E387" s="2"/>
      <c r="F387" s="2"/>
    </row>
    <row r="388" ht="15.75" customHeight="1">
      <c r="C388" s="2"/>
      <c r="E388" s="2"/>
      <c r="F388" s="2"/>
    </row>
    <row r="389" ht="15.75" customHeight="1">
      <c r="C389" s="2"/>
      <c r="E389" s="2"/>
      <c r="F389" s="2"/>
    </row>
    <row r="390" ht="15.75" customHeight="1">
      <c r="C390" s="2"/>
      <c r="E390" s="2"/>
      <c r="F390" s="2"/>
    </row>
    <row r="391" ht="15.75" customHeight="1">
      <c r="C391" s="2"/>
      <c r="E391" s="2"/>
      <c r="F391" s="2"/>
    </row>
    <row r="392" ht="15.75" customHeight="1">
      <c r="C392" s="2"/>
      <c r="E392" s="2"/>
      <c r="F392" s="2"/>
    </row>
    <row r="393" ht="15.75" customHeight="1">
      <c r="C393" s="2"/>
      <c r="E393" s="2"/>
      <c r="F393" s="2"/>
    </row>
    <row r="394" ht="15.75" customHeight="1">
      <c r="C394" s="2"/>
      <c r="E394" s="2"/>
      <c r="F394" s="2"/>
    </row>
    <row r="395" ht="15.75" customHeight="1">
      <c r="C395" s="2"/>
      <c r="E395" s="2"/>
      <c r="F395" s="2"/>
    </row>
    <row r="396" ht="15.75" customHeight="1">
      <c r="C396" s="2"/>
      <c r="E396" s="2"/>
      <c r="F396" s="2"/>
    </row>
    <row r="397" ht="15.75" customHeight="1">
      <c r="C397" s="2"/>
      <c r="E397" s="2"/>
      <c r="F397" s="2"/>
    </row>
    <row r="398" ht="15.75" customHeight="1">
      <c r="C398" s="2"/>
      <c r="E398" s="2"/>
      <c r="F398" s="2"/>
    </row>
    <row r="399" ht="15.75" customHeight="1">
      <c r="C399" s="2"/>
      <c r="E399" s="2"/>
      <c r="F399" s="2"/>
    </row>
    <row r="400" ht="15.75" customHeight="1">
      <c r="C400" s="2"/>
      <c r="E400" s="2"/>
      <c r="F400" s="2"/>
    </row>
    <row r="401" ht="15.75" customHeight="1">
      <c r="C401" s="2"/>
      <c r="E401" s="2"/>
      <c r="F401" s="2"/>
    </row>
    <row r="402" ht="15.75" customHeight="1">
      <c r="C402" s="2"/>
      <c r="E402" s="2"/>
      <c r="F402" s="2"/>
    </row>
    <row r="403" ht="15.75" customHeight="1">
      <c r="C403" s="2"/>
      <c r="E403" s="2"/>
      <c r="F403" s="2"/>
    </row>
    <row r="404" ht="15.75" customHeight="1">
      <c r="C404" s="2"/>
      <c r="E404" s="2"/>
      <c r="F404" s="2"/>
    </row>
    <row r="405" ht="15.75" customHeight="1">
      <c r="C405" s="2"/>
      <c r="E405" s="2"/>
      <c r="F405" s="2"/>
    </row>
    <row r="406" ht="15.75" customHeight="1">
      <c r="C406" s="2"/>
      <c r="E406" s="2"/>
      <c r="F406" s="2"/>
    </row>
    <row r="407" ht="15.75" customHeight="1">
      <c r="C407" s="2"/>
      <c r="E407" s="2"/>
      <c r="F407" s="2"/>
    </row>
    <row r="408" ht="15.75" customHeight="1">
      <c r="C408" s="2"/>
      <c r="E408" s="2"/>
      <c r="F408" s="2"/>
    </row>
    <row r="409" ht="15.75" customHeight="1">
      <c r="C409" s="2"/>
      <c r="E409" s="2"/>
      <c r="F409" s="2"/>
    </row>
    <row r="410" ht="15.75" customHeight="1">
      <c r="C410" s="2"/>
      <c r="E410" s="2"/>
      <c r="F410" s="2"/>
    </row>
    <row r="411" ht="15.75" customHeight="1">
      <c r="C411" s="2"/>
      <c r="E411" s="2"/>
      <c r="F411" s="2"/>
    </row>
    <row r="412" ht="15.75" customHeight="1">
      <c r="C412" s="2"/>
      <c r="E412" s="2"/>
      <c r="F412" s="2"/>
    </row>
    <row r="413" ht="15.75" customHeight="1">
      <c r="C413" s="2"/>
      <c r="E413" s="2"/>
      <c r="F413" s="2"/>
    </row>
    <row r="414" ht="15.75" customHeight="1">
      <c r="C414" s="2"/>
      <c r="E414" s="2"/>
      <c r="F414" s="2"/>
    </row>
    <row r="415" ht="15.75" customHeight="1">
      <c r="C415" s="2"/>
      <c r="E415" s="2"/>
      <c r="F415" s="2"/>
    </row>
    <row r="416" ht="15.75" customHeight="1">
      <c r="C416" s="2"/>
      <c r="E416" s="2"/>
      <c r="F416" s="2"/>
    </row>
    <row r="417" ht="15.75" customHeight="1">
      <c r="C417" s="2"/>
      <c r="E417" s="2"/>
      <c r="F417" s="2"/>
    </row>
    <row r="418" ht="15.75" customHeight="1">
      <c r="C418" s="2"/>
      <c r="E418" s="2"/>
      <c r="F418" s="2"/>
    </row>
    <row r="419" ht="15.75" customHeight="1">
      <c r="C419" s="2"/>
      <c r="E419" s="2"/>
      <c r="F419" s="2"/>
    </row>
    <row r="420" ht="15.75" customHeight="1">
      <c r="C420" s="2"/>
      <c r="E420" s="2"/>
      <c r="F420" s="2"/>
    </row>
    <row r="421" ht="15.75" customHeight="1">
      <c r="C421" s="2"/>
      <c r="E421" s="2"/>
      <c r="F421" s="2"/>
    </row>
    <row r="422" ht="15.75" customHeight="1">
      <c r="C422" s="2"/>
      <c r="E422" s="2"/>
      <c r="F422" s="2"/>
    </row>
    <row r="423" ht="15.75" customHeight="1">
      <c r="C423" s="2"/>
      <c r="E423" s="2"/>
      <c r="F423" s="2"/>
    </row>
    <row r="424" ht="15.75" customHeight="1">
      <c r="C424" s="2"/>
      <c r="E424" s="2"/>
      <c r="F424" s="2"/>
    </row>
    <row r="425" ht="15.75" customHeight="1">
      <c r="C425" s="2"/>
      <c r="E425" s="2"/>
      <c r="F425" s="2"/>
    </row>
    <row r="426" ht="15.75" customHeight="1">
      <c r="C426" s="2"/>
      <c r="E426" s="2"/>
      <c r="F426" s="2"/>
    </row>
    <row r="427" ht="15.75" customHeight="1">
      <c r="C427" s="2"/>
      <c r="E427" s="2"/>
      <c r="F427" s="2"/>
    </row>
    <row r="428" ht="15.75" customHeight="1">
      <c r="C428" s="2"/>
      <c r="E428" s="2"/>
      <c r="F428" s="2"/>
    </row>
    <row r="429" ht="15.75" customHeight="1">
      <c r="C429" s="2"/>
      <c r="E429" s="2"/>
      <c r="F429" s="2"/>
    </row>
    <row r="430" ht="15.75" customHeight="1">
      <c r="C430" s="2"/>
      <c r="E430" s="2"/>
      <c r="F430" s="2"/>
    </row>
    <row r="431" ht="15.75" customHeight="1">
      <c r="C431" s="2"/>
      <c r="E431" s="2"/>
      <c r="F431" s="2"/>
    </row>
    <row r="432" ht="15.75" customHeight="1">
      <c r="C432" s="2"/>
      <c r="E432" s="2"/>
      <c r="F432" s="2"/>
    </row>
    <row r="433" ht="15.75" customHeight="1">
      <c r="C433" s="2"/>
      <c r="E433" s="2"/>
      <c r="F433" s="2"/>
    </row>
    <row r="434" ht="15.75" customHeight="1">
      <c r="C434" s="2"/>
      <c r="E434" s="2"/>
      <c r="F434" s="2"/>
    </row>
    <row r="435" ht="15.75" customHeight="1">
      <c r="C435" s="2"/>
      <c r="E435" s="2"/>
      <c r="F435" s="2"/>
    </row>
    <row r="436" ht="15.75" customHeight="1">
      <c r="C436" s="2"/>
      <c r="E436" s="2"/>
      <c r="F436" s="2"/>
    </row>
    <row r="437" ht="15.75" customHeight="1">
      <c r="C437" s="2"/>
      <c r="E437" s="2"/>
      <c r="F437" s="2"/>
    </row>
    <row r="438" ht="15.75" customHeight="1">
      <c r="C438" s="2"/>
      <c r="E438" s="2"/>
      <c r="F438" s="2"/>
    </row>
    <row r="439" ht="15.75" customHeight="1">
      <c r="C439" s="2"/>
      <c r="E439" s="2"/>
      <c r="F439" s="2"/>
    </row>
    <row r="440" ht="15.75" customHeight="1">
      <c r="C440" s="2"/>
      <c r="E440" s="2"/>
      <c r="F440" s="2"/>
    </row>
    <row r="441" ht="15.75" customHeight="1">
      <c r="C441" s="2"/>
      <c r="E441" s="2"/>
      <c r="F441" s="2"/>
    </row>
    <row r="442" ht="15.75" customHeight="1">
      <c r="C442" s="2"/>
      <c r="E442" s="2"/>
      <c r="F442" s="2"/>
    </row>
    <row r="443" ht="15.75" customHeight="1">
      <c r="C443" s="2"/>
      <c r="E443" s="2"/>
      <c r="F443" s="2"/>
    </row>
    <row r="444" ht="15.75" customHeight="1">
      <c r="C444" s="2"/>
      <c r="E444" s="2"/>
      <c r="F444" s="2"/>
    </row>
    <row r="445" ht="15.75" customHeight="1">
      <c r="C445" s="2"/>
      <c r="E445" s="2"/>
      <c r="F445" s="2"/>
    </row>
    <row r="446" ht="15.75" customHeight="1">
      <c r="C446" s="2"/>
      <c r="E446" s="2"/>
      <c r="F446" s="2"/>
    </row>
    <row r="447" ht="15.75" customHeight="1">
      <c r="C447" s="2"/>
      <c r="E447" s="2"/>
      <c r="F447" s="2"/>
    </row>
    <row r="448" ht="15.75" customHeight="1">
      <c r="C448" s="2"/>
      <c r="E448" s="2"/>
      <c r="F448" s="2"/>
    </row>
    <row r="449" ht="15.75" customHeight="1">
      <c r="C449" s="2"/>
      <c r="E449" s="2"/>
      <c r="F449" s="2"/>
    </row>
    <row r="450" ht="15.75" customHeight="1">
      <c r="C450" s="2"/>
      <c r="E450" s="2"/>
      <c r="F450" s="2"/>
    </row>
    <row r="451" ht="15.75" customHeight="1">
      <c r="C451" s="2"/>
      <c r="E451" s="2"/>
      <c r="F451" s="2"/>
    </row>
    <row r="452" ht="15.75" customHeight="1">
      <c r="C452" s="2"/>
      <c r="E452" s="2"/>
      <c r="F452" s="2"/>
    </row>
    <row r="453" ht="15.75" customHeight="1">
      <c r="C453" s="2"/>
      <c r="E453" s="2"/>
      <c r="F453" s="2"/>
    </row>
    <row r="454" ht="15.75" customHeight="1">
      <c r="C454" s="2"/>
      <c r="E454" s="2"/>
      <c r="F454" s="2"/>
    </row>
    <row r="455" ht="15.75" customHeight="1">
      <c r="C455" s="2"/>
      <c r="E455" s="2"/>
      <c r="F455" s="2"/>
    </row>
    <row r="456" ht="15.75" customHeight="1">
      <c r="C456" s="2"/>
      <c r="E456" s="2"/>
      <c r="F456" s="2"/>
    </row>
    <row r="457" ht="15.75" customHeight="1">
      <c r="C457" s="2"/>
      <c r="E457" s="2"/>
      <c r="F457" s="2"/>
    </row>
    <row r="458" ht="15.75" customHeight="1">
      <c r="C458" s="2"/>
      <c r="E458" s="2"/>
      <c r="F458" s="2"/>
    </row>
    <row r="459" ht="15.75" customHeight="1">
      <c r="C459" s="2"/>
      <c r="E459" s="2"/>
      <c r="F459" s="2"/>
    </row>
    <row r="460" ht="15.75" customHeight="1">
      <c r="C460" s="2"/>
      <c r="E460" s="2"/>
      <c r="F460" s="2"/>
    </row>
    <row r="461" ht="15.75" customHeight="1">
      <c r="C461" s="2"/>
      <c r="E461" s="2"/>
      <c r="F461" s="2"/>
    </row>
    <row r="462" ht="15.75" customHeight="1">
      <c r="C462" s="2"/>
      <c r="E462" s="2"/>
      <c r="F462" s="2"/>
    </row>
    <row r="463" ht="15.75" customHeight="1">
      <c r="C463" s="2"/>
      <c r="E463" s="2"/>
      <c r="F463" s="2"/>
    </row>
    <row r="464" ht="15.75" customHeight="1">
      <c r="C464" s="2"/>
      <c r="E464" s="2"/>
      <c r="F464" s="2"/>
    </row>
    <row r="465" ht="15.75" customHeight="1">
      <c r="C465" s="2"/>
      <c r="E465" s="2"/>
      <c r="F465" s="2"/>
    </row>
    <row r="466" ht="15.75" customHeight="1">
      <c r="C466" s="2"/>
      <c r="E466" s="2"/>
      <c r="F466" s="2"/>
    </row>
    <row r="467" ht="15.75" customHeight="1">
      <c r="C467" s="2"/>
      <c r="E467" s="2"/>
      <c r="F467" s="2"/>
    </row>
    <row r="468" ht="15.75" customHeight="1">
      <c r="C468" s="2"/>
      <c r="E468" s="2"/>
      <c r="F468" s="2"/>
    </row>
    <row r="469" ht="15.75" customHeight="1">
      <c r="C469" s="2"/>
      <c r="E469" s="2"/>
      <c r="F469" s="2"/>
    </row>
    <row r="470" ht="15.75" customHeight="1">
      <c r="C470" s="2"/>
      <c r="E470" s="2"/>
      <c r="F470" s="2"/>
    </row>
    <row r="471" ht="15.75" customHeight="1">
      <c r="C471" s="2"/>
      <c r="E471" s="2"/>
      <c r="F471" s="2"/>
    </row>
    <row r="472" ht="15.75" customHeight="1">
      <c r="C472" s="2"/>
      <c r="E472" s="2"/>
      <c r="F472" s="2"/>
    </row>
    <row r="473" ht="15.75" customHeight="1">
      <c r="C473" s="2"/>
      <c r="E473" s="2"/>
      <c r="F473" s="2"/>
    </row>
    <row r="474" ht="15.75" customHeight="1">
      <c r="C474" s="2"/>
      <c r="E474" s="2"/>
      <c r="F474" s="2"/>
    </row>
    <row r="475" ht="15.75" customHeight="1">
      <c r="C475" s="2"/>
      <c r="E475" s="2"/>
      <c r="F475" s="2"/>
    </row>
    <row r="476" ht="15.75" customHeight="1">
      <c r="C476" s="2"/>
      <c r="E476" s="2"/>
      <c r="F476" s="2"/>
    </row>
    <row r="477" ht="15.75" customHeight="1">
      <c r="C477" s="2"/>
      <c r="E477" s="2"/>
      <c r="F477" s="2"/>
    </row>
    <row r="478" ht="15.75" customHeight="1">
      <c r="C478" s="2"/>
      <c r="E478" s="2"/>
      <c r="F478" s="2"/>
    </row>
    <row r="479" ht="15.75" customHeight="1">
      <c r="C479" s="2"/>
      <c r="E479" s="2"/>
      <c r="F479" s="2"/>
    </row>
    <row r="480" ht="15.75" customHeight="1">
      <c r="C480" s="2"/>
      <c r="E480" s="2"/>
      <c r="F480" s="2"/>
    </row>
    <row r="481" ht="15.75" customHeight="1">
      <c r="C481" s="2"/>
      <c r="E481" s="2"/>
      <c r="F481" s="2"/>
    </row>
    <row r="482" ht="15.75" customHeight="1">
      <c r="C482" s="2"/>
      <c r="E482" s="2"/>
      <c r="F482" s="2"/>
    </row>
    <row r="483" ht="15.75" customHeight="1">
      <c r="C483" s="2"/>
      <c r="E483" s="2"/>
      <c r="F483" s="2"/>
    </row>
    <row r="484" ht="15.75" customHeight="1">
      <c r="C484" s="2"/>
      <c r="E484" s="2"/>
      <c r="F484" s="2"/>
    </row>
    <row r="485" ht="15.75" customHeight="1">
      <c r="C485" s="2"/>
      <c r="E485" s="2"/>
      <c r="F485" s="2"/>
    </row>
    <row r="486" ht="15.75" customHeight="1">
      <c r="C486" s="2"/>
      <c r="E486" s="2"/>
      <c r="F486" s="2"/>
    </row>
    <row r="487" ht="15.75" customHeight="1">
      <c r="C487" s="2"/>
      <c r="E487" s="2"/>
      <c r="F487" s="2"/>
    </row>
    <row r="488" ht="15.75" customHeight="1">
      <c r="C488" s="2"/>
      <c r="E488" s="2"/>
      <c r="F488" s="2"/>
    </row>
    <row r="489" ht="15.75" customHeight="1">
      <c r="C489" s="2"/>
      <c r="E489" s="2"/>
      <c r="F489" s="2"/>
    </row>
    <row r="490" ht="15.75" customHeight="1">
      <c r="C490" s="2"/>
      <c r="E490" s="2"/>
      <c r="F490" s="2"/>
    </row>
    <row r="491" ht="15.75" customHeight="1">
      <c r="C491" s="2"/>
      <c r="E491" s="2"/>
      <c r="F491" s="2"/>
    </row>
    <row r="492" ht="15.75" customHeight="1">
      <c r="C492" s="2"/>
      <c r="E492" s="2"/>
      <c r="F492" s="2"/>
    </row>
    <row r="493" ht="15.75" customHeight="1">
      <c r="C493" s="2"/>
      <c r="E493" s="2"/>
      <c r="F493" s="2"/>
    </row>
    <row r="494" ht="15.75" customHeight="1">
      <c r="C494" s="2"/>
      <c r="E494" s="2"/>
      <c r="F494" s="2"/>
    </row>
    <row r="495" ht="15.75" customHeight="1">
      <c r="C495" s="2"/>
      <c r="E495" s="2"/>
      <c r="F495" s="2"/>
    </row>
    <row r="496" ht="15.75" customHeight="1">
      <c r="C496" s="2"/>
      <c r="E496" s="2"/>
      <c r="F496" s="2"/>
    </row>
    <row r="497" ht="15.75" customHeight="1">
      <c r="C497" s="2"/>
      <c r="E497" s="2"/>
      <c r="F497" s="2"/>
    </row>
    <row r="498" ht="15.75" customHeight="1">
      <c r="C498" s="2"/>
      <c r="E498" s="2"/>
      <c r="F498" s="2"/>
    </row>
    <row r="499" ht="15.75" customHeight="1">
      <c r="C499" s="2"/>
      <c r="E499" s="2"/>
      <c r="F499" s="2"/>
    </row>
    <row r="500" ht="15.75" customHeight="1">
      <c r="C500" s="2"/>
      <c r="E500" s="2"/>
      <c r="F500" s="2"/>
    </row>
    <row r="501" ht="15.75" customHeight="1">
      <c r="C501" s="2"/>
      <c r="E501" s="2"/>
      <c r="F501" s="2"/>
    </row>
    <row r="502" ht="15.75" customHeight="1">
      <c r="C502" s="2"/>
      <c r="E502" s="2"/>
      <c r="F502" s="2"/>
    </row>
    <row r="503" ht="15.75" customHeight="1">
      <c r="C503" s="2"/>
      <c r="E503" s="2"/>
      <c r="F503" s="2"/>
    </row>
    <row r="504" ht="15.75" customHeight="1">
      <c r="C504" s="2"/>
      <c r="E504" s="2"/>
      <c r="F504" s="2"/>
    </row>
    <row r="505" ht="15.75" customHeight="1">
      <c r="C505" s="2"/>
      <c r="E505" s="2"/>
      <c r="F505" s="2"/>
    </row>
    <row r="506" ht="15.75" customHeight="1">
      <c r="C506" s="2"/>
      <c r="E506" s="2"/>
      <c r="F506" s="2"/>
    </row>
    <row r="507" ht="15.75" customHeight="1">
      <c r="C507" s="2"/>
      <c r="E507" s="2"/>
      <c r="F507" s="2"/>
    </row>
    <row r="508" ht="15.75" customHeight="1">
      <c r="C508" s="2"/>
      <c r="E508" s="2"/>
      <c r="F508" s="2"/>
    </row>
    <row r="509" ht="15.75" customHeight="1">
      <c r="C509" s="2"/>
      <c r="E509" s="2"/>
      <c r="F509" s="2"/>
    </row>
    <row r="510" ht="15.75" customHeight="1">
      <c r="C510" s="2"/>
      <c r="E510" s="2"/>
      <c r="F510" s="2"/>
    </row>
    <row r="511" ht="15.75" customHeight="1">
      <c r="C511" s="2"/>
      <c r="E511" s="2"/>
      <c r="F511" s="2"/>
    </row>
    <row r="512" ht="15.75" customHeight="1">
      <c r="C512" s="2"/>
      <c r="E512" s="2"/>
      <c r="F512" s="2"/>
    </row>
    <row r="513" ht="15.75" customHeight="1">
      <c r="C513" s="2"/>
      <c r="E513" s="2"/>
      <c r="F513" s="2"/>
    </row>
    <row r="514" ht="15.75" customHeight="1">
      <c r="C514" s="2"/>
      <c r="E514" s="2"/>
      <c r="F514" s="2"/>
    </row>
    <row r="515" ht="15.75" customHeight="1">
      <c r="C515" s="2"/>
      <c r="E515" s="2"/>
      <c r="F515" s="2"/>
    </row>
    <row r="516" ht="15.75" customHeight="1">
      <c r="C516" s="2"/>
      <c r="E516" s="2"/>
      <c r="F516" s="2"/>
    </row>
    <row r="517" ht="15.75" customHeight="1">
      <c r="C517" s="2"/>
      <c r="E517" s="2"/>
      <c r="F517" s="2"/>
    </row>
    <row r="518" ht="15.75" customHeight="1">
      <c r="C518" s="2"/>
      <c r="E518" s="2"/>
      <c r="F518" s="2"/>
    </row>
    <row r="519" ht="15.75" customHeight="1">
      <c r="C519" s="2"/>
      <c r="E519" s="2"/>
      <c r="F519" s="2"/>
    </row>
    <row r="520" ht="15.75" customHeight="1">
      <c r="C520" s="2"/>
      <c r="E520" s="2"/>
      <c r="F520" s="2"/>
    </row>
    <row r="521" ht="15.75" customHeight="1">
      <c r="C521" s="2"/>
      <c r="E521" s="2"/>
      <c r="F521" s="2"/>
    </row>
    <row r="522" ht="15.75" customHeight="1">
      <c r="C522" s="2"/>
      <c r="E522" s="2"/>
      <c r="F522" s="2"/>
    </row>
    <row r="523" ht="15.75" customHeight="1">
      <c r="C523" s="2"/>
      <c r="E523" s="2"/>
      <c r="F523" s="2"/>
    </row>
    <row r="524" ht="15.75" customHeight="1">
      <c r="C524" s="2"/>
      <c r="E524" s="2"/>
      <c r="F524" s="2"/>
    </row>
    <row r="525" ht="15.75" customHeight="1">
      <c r="C525" s="2"/>
      <c r="E525" s="2"/>
      <c r="F525" s="2"/>
    </row>
    <row r="526" ht="15.75" customHeight="1">
      <c r="C526" s="2"/>
      <c r="E526" s="2"/>
      <c r="F526" s="2"/>
    </row>
    <row r="527" ht="15.75" customHeight="1">
      <c r="C527" s="2"/>
      <c r="E527" s="2"/>
      <c r="F527" s="2"/>
    </row>
    <row r="528" ht="15.75" customHeight="1">
      <c r="C528" s="2"/>
      <c r="E528" s="2"/>
      <c r="F528" s="2"/>
    </row>
    <row r="529" ht="15.75" customHeight="1">
      <c r="C529" s="2"/>
      <c r="E529" s="2"/>
      <c r="F529" s="2"/>
    </row>
    <row r="530" ht="15.75" customHeight="1">
      <c r="C530" s="2"/>
      <c r="E530" s="2"/>
      <c r="F530" s="2"/>
    </row>
    <row r="531" ht="15.75" customHeight="1">
      <c r="C531" s="2"/>
      <c r="E531" s="2"/>
      <c r="F531" s="2"/>
    </row>
    <row r="532" ht="15.75" customHeight="1">
      <c r="C532" s="2"/>
      <c r="E532" s="2"/>
      <c r="F532" s="2"/>
    </row>
    <row r="533" ht="15.75" customHeight="1">
      <c r="C533" s="2"/>
      <c r="E533" s="2"/>
      <c r="F533" s="2"/>
    </row>
    <row r="534" ht="15.75" customHeight="1">
      <c r="C534" s="2"/>
      <c r="E534" s="2"/>
      <c r="F534" s="2"/>
    </row>
    <row r="535" ht="15.75" customHeight="1">
      <c r="C535" s="2"/>
      <c r="E535" s="2"/>
      <c r="F535" s="2"/>
    </row>
    <row r="536" ht="15.75" customHeight="1">
      <c r="C536" s="2"/>
      <c r="E536" s="2"/>
      <c r="F536" s="2"/>
    </row>
    <row r="537" ht="15.75" customHeight="1">
      <c r="C537" s="2"/>
      <c r="E537" s="2"/>
      <c r="F537" s="2"/>
    </row>
    <row r="538" ht="15.75" customHeight="1">
      <c r="C538" s="2"/>
      <c r="E538" s="2"/>
      <c r="F538" s="2"/>
    </row>
    <row r="539" ht="15.75" customHeight="1">
      <c r="C539" s="2"/>
      <c r="E539" s="2"/>
      <c r="F539" s="2"/>
    </row>
    <row r="540" ht="15.75" customHeight="1">
      <c r="C540" s="2"/>
      <c r="E540" s="2"/>
      <c r="F540" s="2"/>
    </row>
    <row r="541" ht="15.75" customHeight="1">
      <c r="C541" s="2"/>
      <c r="E541" s="2"/>
      <c r="F541" s="2"/>
    </row>
    <row r="542" ht="15.75" customHeight="1">
      <c r="C542" s="2"/>
      <c r="E542" s="2"/>
      <c r="F542" s="2"/>
    </row>
    <row r="543" ht="15.75" customHeight="1">
      <c r="C543" s="2"/>
      <c r="E543" s="2"/>
      <c r="F543" s="2"/>
    </row>
    <row r="544" ht="15.75" customHeight="1">
      <c r="C544" s="2"/>
      <c r="E544" s="2"/>
      <c r="F544" s="2"/>
    </row>
    <row r="545" ht="15.75" customHeight="1">
      <c r="C545" s="2"/>
      <c r="E545" s="2"/>
      <c r="F545" s="2"/>
    </row>
    <row r="546" ht="15.75" customHeight="1">
      <c r="C546" s="2"/>
      <c r="E546" s="2"/>
      <c r="F546" s="2"/>
    </row>
    <row r="547" ht="15.75" customHeight="1">
      <c r="C547" s="2"/>
      <c r="E547" s="2"/>
      <c r="F547" s="2"/>
    </row>
    <row r="548" ht="15.75" customHeight="1">
      <c r="C548" s="2"/>
      <c r="E548" s="2"/>
      <c r="F548" s="2"/>
    </row>
    <row r="549" ht="15.75" customHeight="1">
      <c r="C549" s="2"/>
      <c r="E549" s="2"/>
      <c r="F549" s="2"/>
    </row>
    <row r="550" ht="15.75" customHeight="1">
      <c r="C550" s="2"/>
      <c r="E550" s="2"/>
      <c r="F550" s="2"/>
    </row>
    <row r="551" ht="15.75" customHeight="1">
      <c r="C551" s="2"/>
      <c r="E551" s="2"/>
      <c r="F551" s="2"/>
    </row>
    <row r="552" ht="15.75" customHeight="1">
      <c r="C552" s="2"/>
      <c r="E552" s="2"/>
      <c r="F552" s="2"/>
    </row>
    <row r="553" ht="15.75" customHeight="1">
      <c r="C553" s="2"/>
      <c r="E553" s="2"/>
      <c r="F553" s="2"/>
    </row>
    <row r="554" ht="15.75" customHeight="1">
      <c r="C554" s="2"/>
      <c r="E554" s="2"/>
      <c r="F554" s="2"/>
    </row>
    <row r="555" ht="15.75" customHeight="1">
      <c r="C555" s="2"/>
      <c r="E555" s="2"/>
      <c r="F555" s="2"/>
    </row>
    <row r="556" ht="15.75" customHeight="1">
      <c r="C556" s="2"/>
      <c r="E556" s="2"/>
      <c r="F556" s="2"/>
    </row>
    <row r="557" ht="15.75" customHeight="1">
      <c r="C557" s="2"/>
      <c r="E557" s="2"/>
      <c r="F557" s="2"/>
    </row>
    <row r="558" ht="15.75" customHeight="1">
      <c r="C558" s="2"/>
      <c r="E558" s="2"/>
      <c r="F558" s="2"/>
    </row>
    <row r="559" ht="15.75" customHeight="1">
      <c r="C559" s="2"/>
      <c r="E559" s="2"/>
      <c r="F559" s="2"/>
    </row>
    <row r="560" ht="15.75" customHeight="1">
      <c r="C560" s="2"/>
      <c r="E560" s="2"/>
      <c r="F560" s="2"/>
    </row>
    <row r="561" ht="15.75" customHeight="1">
      <c r="C561" s="2"/>
      <c r="E561" s="2"/>
      <c r="F561" s="2"/>
    </row>
    <row r="562" ht="15.75" customHeight="1">
      <c r="C562" s="2"/>
      <c r="E562" s="2"/>
      <c r="F562" s="2"/>
    </row>
    <row r="563" ht="15.75" customHeight="1">
      <c r="C563" s="2"/>
      <c r="E563" s="2"/>
      <c r="F563" s="2"/>
    </row>
    <row r="564" ht="15.75" customHeight="1">
      <c r="C564" s="2"/>
      <c r="E564" s="2"/>
      <c r="F564" s="2"/>
    </row>
    <row r="565" ht="15.75" customHeight="1">
      <c r="C565" s="2"/>
      <c r="E565" s="2"/>
      <c r="F565" s="2"/>
    </row>
    <row r="566" ht="15.75" customHeight="1">
      <c r="C566" s="2"/>
      <c r="E566" s="2"/>
      <c r="F566" s="2"/>
    </row>
    <row r="567" ht="15.75" customHeight="1">
      <c r="C567" s="2"/>
      <c r="E567" s="2"/>
      <c r="F567" s="2"/>
    </row>
    <row r="568" ht="15.75" customHeight="1">
      <c r="C568" s="2"/>
      <c r="E568" s="2"/>
      <c r="F568" s="2"/>
    </row>
    <row r="569" ht="15.75" customHeight="1">
      <c r="C569" s="2"/>
      <c r="E569" s="2"/>
      <c r="F569" s="2"/>
    </row>
    <row r="570" ht="15.75" customHeight="1">
      <c r="C570" s="2"/>
      <c r="E570" s="2"/>
      <c r="F570" s="2"/>
    </row>
    <row r="571" ht="15.75" customHeight="1">
      <c r="C571" s="2"/>
      <c r="E571" s="2"/>
      <c r="F571" s="2"/>
    </row>
    <row r="572" ht="15.75" customHeight="1">
      <c r="C572" s="2"/>
      <c r="E572" s="2"/>
      <c r="F572" s="2"/>
    </row>
    <row r="573" ht="15.75" customHeight="1">
      <c r="C573" s="2"/>
      <c r="E573" s="2"/>
      <c r="F573" s="2"/>
    </row>
    <row r="574" ht="15.75" customHeight="1">
      <c r="C574" s="2"/>
      <c r="E574" s="2"/>
      <c r="F574" s="2"/>
    </row>
    <row r="575" ht="15.75" customHeight="1">
      <c r="C575" s="2"/>
      <c r="E575" s="2"/>
      <c r="F575" s="2"/>
    </row>
    <row r="576" ht="15.75" customHeight="1">
      <c r="C576" s="2"/>
      <c r="E576" s="2"/>
      <c r="F576" s="2"/>
    </row>
    <row r="577" ht="15.75" customHeight="1">
      <c r="C577" s="2"/>
      <c r="E577" s="2"/>
      <c r="F577" s="2"/>
    </row>
    <row r="578" ht="15.75" customHeight="1">
      <c r="C578" s="2"/>
      <c r="E578" s="2"/>
      <c r="F578" s="2"/>
    </row>
    <row r="579" ht="15.75" customHeight="1">
      <c r="C579" s="2"/>
      <c r="E579" s="2"/>
      <c r="F579" s="2"/>
    </row>
    <row r="580" ht="15.75" customHeight="1">
      <c r="C580" s="2"/>
      <c r="E580" s="2"/>
      <c r="F580" s="2"/>
    </row>
    <row r="581" ht="15.75" customHeight="1">
      <c r="C581" s="2"/>
      <c r="E581" s="2"/>
      <c r="F581" s="2"/>
    </row>
    <row r="582" ht="15.75" customHeight="1">
      <c r="C582" s="2"/>
      <c r="E582" s="2"/>
      <c r="F582" s="2"/>
    </row>
    <row r="583" ht="15.75" customHeight="1">
      <c r="C583" s="2"/>
      <c r="E583" s="2"/>
      <c r="F583" s="2"/>
    </row>
    <row r="584" ht="15.75" customHeight="1">
      <c r="C584" s="2"/>
      <c r="E584" s="2"/>
      <c r="F584" s="2"/>
    </row>
    <row r="585" ht="15.75" customHeight="1">
      <c r="C585" s="2"/>
      <c r="E585" s="2"/>
      <c r="F585" s="2"/>
    </row>
    <row r="586" ht="15.75" customHeight="1">
      <c r="C586" s="2"/>
      <c r="E586" s="2"/>
      <c r="F586" s="2"/>
    </row>
    <row r="587" ht="15.75" customHeight="1">
      <c r="C587" s="2"/>
      <c r="E587" s="2"/>
      <c r="F587" s="2"/>
    </row>
    <row r="588" ht="15.75" customHeight="1">
      <c r="C588" s="2"/>
      <c r="E588" s="2"/>
      <c r="F588" s="2"/>
    </row>
    <row r="589" ht="15.75" customHeight="1">
      <c r="C589" s="2"/>
      <c r="E589" s="2"/>
      <c r="F589" s="2"/>
    </row>
    <row r="590" ht="15.75" customHeight="1">
      <c r="C590" s="2"/>
      <c r="E590" s="2"/>
      <c r="F590" s="2"/>
    </row>
    <row r="591" ht="15.75" customHeight="1">
      <c r="C591" s="2"/>
      <c r="E591" s="2"/>
      <c r="F591" s="2"/>
    </row>
    <row r="592" ht="15.75" customHeight="1">
      <c r="C592" s="2"/>
      <c r="E592" s="2"/>
      <c r="F592" s="2"/>
    </row>
    <row r="593" ht="15.75" customHeight="1">
      <c r="C593" s="2"/>
      <c r="E593" s="2"/>
      <c r="F593" s="2"/>
    </row>
    <row r="594" ht="15.75" customHeight="1">
      <c r="C594" s="2"/>
      <c r="E594" s="2"/>
      <c r="F594" s="2"/>
    </row>
    <row r="595" ht="15.75" customHeight="1">
      <c r="C595" s="2"/>
      <c r="E595" s="2"/>
      <c r="F595" s="2"/>
    </row>
    <row r="596" ht="15.75" customHeight="1">
      <c r="C596" s="2"/>
      <c r="E596" s="2"/>
      <c r="F596" s="2"/>
    </row>
    <row r="597" ht="15.75" customHeight="1">
      <c r="C597" s="2"/>
      <c r="E597" s="2"/>
      <c r="F597" s="2"/>
    </row>
    <row r="598" ht="15.75" customHeight="1">
      <c r="C598" s="2"/>
      <c r="E598" s="2"/>
      <c r="F598" s="2"/>
    </row>
    <row r="599" ht="15.75" customHeight="1">
      <c r="C599" s="2"/>
      <c r="E599" s="2"/>
      <c r="F599" s="2"/>
    </row>
    <row r="600" ht="15.75" customHeight="1">
      <c r="C600" s="2"/>
      <c r="E600" s="2"/>
      <c r="F600" s="2"/>
    </row>
    <row r="601" ht="15.75" customHeight="1">
      <c r="C601" s="2"/>
      <c r="E601" s="2"/>
      <c r="F601" s="2"/>
    </row>
    <row r="602" ht="15.75" customHeight="1">
      <c r="C602" s="2"/>
      <c r="E602" s="2"/>
      <c r="F602" s="2"/>
    </row>
    <row r="603" ht="15.75" customHeight="1">
      <c r="C603" s="2"/>
      <c r="E603" s="2"/>
      <c r="F603" s="2"/>
    </row>
    <row r="604" ht="15.75" customHeight="1">
      <c r="C604" s="2"/>
      <c r="E604" s="2"/>
      <c r="F604" s="2"/>
    </row>
    <row r="605" ht="15.75" customHeight="1">
      <c r="C605" s="2"/>
      <c r="E605" s="2"/>
      <c r="F605" s="2"/>
    </row>
    <row r="606" ht="15.75" customHeight="1">
      <c r="C606" s="2"/>
      <c r="E606" s="2"/>
      <c r="F606" s="2"/>
    </row>
    <row r="607" ht="15.75" customHeight="1">
      <c r="C607" s="2"/>
      <c r="E607" s="2"/>
      <c r="F607" s="2"/>
    </row>
    <row r="608" ht="15.75" customHeight="1">
      <c r="C608" s="2"/>
      <c r="E608" s="2"/>
      <c r="F608" s="2"/>
    </row>
    <row r="609" ht="15.75" customHeight="1">
      <c r="C609" s="2"/>
      <c r="E609" s="2"/>
      <c r="F609" s="2"/>
    </row>
    <row r="610" ht="15.75" customHeight="1">
      <c r="C610" s="2"/>
      <c r="E610" s="2"/>
      <c r="F610" s="2"/>
    </row>
    <row r="611" ht="15.75" customHeight="1">
      <c r="C611" s="2"/>
      <c r="E611" s="2"/>
      <c r="F611" s="2"/>
    </row>
    <row r="612" ht="15.75" customHeight="1">
      <c r="C612" s="2"/>
      <c r="E612" s="2"/>
      <c r="F612" s="2"/>
    </row>
    <row r="613" ht="15.75" customHeight="1">
      <c r="C613" s="2"/>
      <c r="E613" s="2"/>
      <c r="F613" s="2"/>
    </row>
    <row r="614" ht="15.75" customHeight="1">
      <c r="C614" s="2"/>
      <c r="E614" s="2"/>
      <c r="F614" s="2"/>
    </row>
    <row r="615" ht="15.75" customHeight="1">
      <c r="C615" s="2"/>
      <c r="E615" s="2"/>
      <c r="F615" s="2"/>
    </row>
    <row r="616" ht="15.75" customHeight="1">
      <c r="C616" s="2"/>
      <c r="E616" s="2"/>
      <c r="F616" s="2"/>
    </row>
    <row r="617" ht="15.75" customHeight="1">
      <c r="C617" s="2"/>
      <c r="E617" s="2"/>
      <c r="F617" s="2"/>
    </row>
    <row r="618" ht="15.75" customHeight="1">
      <c r="C618" s="2"/>
      <c r="E618" s="2"/>
      <c r="F618" s="2"/>
    </row>
    <row r="619" ht="15.75" customHeight="1">
      <c r="C619" s="2"/>
      <c r="E619" s="2"/>
      <c r="F619" s="2"/>
    </row>
    <row r="620" ht="15.75" customHeight="1">
      <c r="C620" s="2"/>
      <c r="E620" s="2"/>
      <c r="F620" s="2"/>
    </row>
    <row r="621" ht="15.75" customHeight="1">
      <c r="C621" s="2"/>
      <c r="E621" s="2"/>
      <c r="F621" s="2"/>
    </row>
    <row r="622" ht="15.75" customHeight="1">
      <c r="C622" s="2"/>
      <c r="E622" s="2"/>
      <c r="F622" s="2"/>
    </row>
    <row r="623" ht="15.75" customHeight="1">
      <c r="C623" s="2"/>
      <c r="E623" s="2"/>
      <c r="F623" s="2"/>
    </row>
    <row r="624" ht="15.75" customHeight="1">
      <c r="C624" s="2"/>
      <c r="E624" s="2"/>
      <c r="F624" s="2"/>
    </row>
    <row r="625" ht="15.75" customHeight="1">
      <c r="C625" s="2"/>
      <c r="E625" s="2"/>
      <c r="F625" s="2"/>
    </row>
    <row r="626" ht="15.75" customHeight="1">
      <c r="C626" s="2"/>
      <c r="E626" s="2"/>
      <c r="F626" s="2"/>
    </row>
    <row r="627" ht="15.75" customHeight="1">
      <c r="C627" s="2"/>
      <c r="E627" s="2"/>
      <c r="F627" s="2"/>
    </row>
    <row r="628" ht="15.75" customHeight="1">
      <c r="C628" s="2"/>
      <c r="E628" s="2"/>
      <c r="F628" s="2"/>
    </row>
    <row r="629" ht="15.75" customHeight="1">
      <c r="C629" s="2"/>
      <c r="E629" s="2"/>
      <c r="F629" s="2"/>
    </row>
    <row r="630" ht="15.75" customHeight="1">
      <c r="C630" s="2"/>
      <c r="E630" s="2"/>
      <c r="F630" s="2"/>
    </row>
    <row r="631" ht="15.75" customHeight="1">
      <c r="C631" s="2"/>
      <c r="E631" s="2"/>
      <c r="F631" s="2"/>
    </row>
    <row r="632" ht="15.75" customHeight="1">
      <c r="C632" s="2"/>
      <c r="E632" s="2"/>
      <c r="F632" s="2"/>
    </row>
    <row r="633" ht="15.75" customHeight="1">
      <c r="C633" s="2"/>
      <c r="E633" s="2"/>
      <c r="F633" s="2"/>
    </row>
    <row r="634" ht="15.75" customHeight="1">
      <c r="C634" s="2"/>
      <c r="E634" s="2"/>
      <c r="F634" s="2"/>
    </row>
    <row r="635" ht="15.75" customHeight="1">
      <c r="C635" s="2"/>
      <c r="E635" s="2"/>
      <c r="F635" s="2"/>
    </row>
    <row r="636" ht="15.75" customHeight="1">
      <c r="C636" s="2"/>
      <c r="E636" s="2"/>
      <c r="F636" s="2"/>
    </row>
    <row r="637" ht="15.75" customHeight="1">
      <c r="C637" s="2"/>
      <c r="E637" s="2"/>
      <c r="F637" s="2"/>
    </row>
    <row r="638" ht="15.75" customHeight="1">
      <c r="C638" s="2"/>
      <c r="E638" s="2"/>
      <c r="F638" s="2"/>
    </row>
    <row r="639" ht="15.75" customHeight="1">
      <c r="C639" s="2"/>
      <c r="E639" s="2"/>
      <c r="F639" s="2"/>
    </row>
    <row r="640" ht="15.75" customHeight="1">
      <c r="C640" s="2"/>
      <c r="E640" s="2"/>
      <c r="F640" s="2"/>
    </row>
    <row r="641" ht="15.75" customHeight="1">
      <c r="C641" s="2"/>
      <c r="E641" s="2"/>
      <c r="F641" s="2"/>
    </row>
    <row r="642" ht="15.75" customHeight="1">
      <c r="C642" s="2"/>
      <c r="E642" s="2"/>
      <c r="F642" s="2"/>
    </row>
    <row r="643" ht="15.75" customHeight="1">
      <c r="C643" s="2"/>
      <c r="E643" s="2"/>
      <c r="F643" s="2"/>
    </row>
    <row r="644" ht="15.75" customHeight="1">
      <c r="C644" s="2"/>
      <c r="E644" s="2"/>
      <c r="F644" s="2"/>
    </row>
    <row r="645" ht="15.75" customHeight="1">
      <c r="C645" s="2"/>
      <c r="E645" s="2"/>
      <c r="F645" s="2"/>
    </row>
    <row r="646" ht="15.75" customHeight="1">
      <c r="C646" s="2"/>
      <c r="E646" s="2"/>
      <c r="F646" s="2"/>
    </row>
    <row r="647" ht="15.75" customHeight="1">
      <c r="C647" s="2"/>
      <c r="E647" s="2"/>
      <c r="F647" s="2"/>
    </row>
    <row r="648" ht="15.75" customHeight="1">
      <c r="C648" s="2"/>
      <c r="E648" s="2"/>
      <c r="F648" s="2"/>
    </row>
    <row r="649" ht="15.75" customHeight="1">
      <c r="C649" s="2"/>
      <c r="E649" s="2"/>
      <c r="F649" s="2"/>
    </row>
    <row r="650" ht="15.75" customHeight="1">
      <c r="C650" s="2"/>
      <c r="E650" s="2"/>
      <c r="F650" s="2"/>
    </row>
    <row r="651" ht="15.75" customHeight="1">
      <c r="C651" s="2"/>
      <c r="E651" s="2"/>
      <c r="F651" s="2"/>
    </row>
    <row r="652" ht="15.75" customHeight="1">
      <c r="C652" s="2"/>
      <c r="E652" s="2"/>
      <c r="F652" s="2"/>
    </row>
    <row r="653" ht="15.75" customHeight="1">
      <c r="C653" s="2"/>
      <c r="E653" s="2"/>
      <c r="F653" s="2"/>
    </row>
    <row r="654" ht="15.75" customHeight="1">
      <c r="C654" s="2"/>
      <c r="E654" s="2"/>
      <c r="F654" s="2"/>
    </row>
    <row r="655" ht="15.75" customHeight="1">
      <c r="C655" s="2"/>
      <c r="E655" s="2"/>
      <c r="F655" s="2"/>
    </row>
    <row r="656" ht="15.75" customHeight="1">
      <c r="C656" s="2"/>
      <c r="E656" s="2"/>
      <c r="F656" s="2"/>
    </row>
    <row r="657" ht="15.75" customHeight="1">
      <c r="C657" s="2"/>
      <c r="E657" s="2"/>
      <c r="F657" s="2"/>
    </row>
    <row r="658" ht="15.75" customHeight="1">
      <c r="C658" s="2"/>
      <c r="E658" s="2"/>
      <c r="F658" s="2"/>
    </row>
    <row r="659" ht="15.75" customHeight="1">
      <c r="C659" s="2"/>
      <c r="E659" s="2"/>
      <c r="F659" s="2"/>
    </row>
    <row r="660" ht="15.75" customHeight="1">
      <c r="C660" s="2"/>
      <c r="E660" s="2"/>
      <c r="F660" s="2"/>
    </row>
    <row r="661" ht="15.75" customHeight="1">
      <c r="C661" s="2"/>
      <c r="E661" s="2"/>
      <c r="F661" s="2"/>
    </row>
    <row r="662" ht="15.75" customHeight="1">
      <c r="C662" s="2"/>
      <c r="E662" s="2"/>
      <c r="F662" s="2"/>
    </row>
    <row r="663" ht="15.75" customHeight="1">
      <c r="C663" s="2"/>
      <c r="E663" s="2"/>
      <c r="F663" s="2"/>
    </row>
    <row r="664" ht="15.75" customHeight="1">
      <c r="C664" s="2"/>
      <c r="E664" s="2"/>
      <c r="F664" s="2"/>
    </row>
    <row r="665" ht="15.75" customHeight="1">
      <c r="C665" s="2"/>
      <c r="E665" s="2"/>
      <c r="F665" s="2"/>
    </row>
    <row r="666" ht="15.75" customHeight="1">
      <c r="C666" s="2"/>
      <c r="E666" s="2"/>
      <c r="F666" s="2"/>
    </row>
    <row r="667" ht="15.75" customHeight="1">
      <c r="C667" s="2"/>
      <c r="E667" s="2"/>
      <c r="F667" s="2"/>
    </row>
    <row r="668" ht="15.75" customHeight="1">
      <c r="C668" s="2"/>
      <c r="E668" s="2"/>
      <c r="F668" s="2"/>
    </row>
    <row r="669" ht="15.75" customHeight="1">
      <c r="C669" s="2"/>
      <c r="E669" s="2"/>
      <c r="F669" s="2"/>
    </row>
    <row r="670" ht="15.75" customHeight="1">
      <c r="C670" s="2"/>
      <c r="E670" s="2"/>
      <c r="F670" s="2"/>
    </row>
    <row r="671" ht="15.75" customHeight="1">
      <c r="C671" s="2"/>
      <c r="E671" s="2"/>
      <c r="F671" s="2"/>
    </row>
    <row r="672" ht="15.75" customHeight="1">
      <c r="C672" s="2"/>
      <c r="E672" s="2"/>
      <c r="F672" s="2"/>
    </row>
    <row r="673" ht="15.75" customHeight="1">
      <c r="C673" s="2"/>
      <c r="E673" s="2"/>
      <c r="F673" s="2"/>
    </row>
    <row r="674" ht="15.75" customHeight="1">
      <c r="C674" s="2"/>
      <c r="E674" s="2"/>
      <c r="F674" s="2"/>
    </row>
    <row r="675" ht="15.75" customHeight="1">
      <c r="C675" s="2"/>
      <c r="E675" s="2"/>
      <c r="F675" s="2"/>
    </row>
    <row r="676" ht="15.75" customHeight="1">
      <c r="C676" s="2"/>
      <c r="E676" s="2"/>
      <c r="F676" s="2"/>
    </row>
    <row r="677" ht="15.75" customHeight="1">
      <c r="C677" s="2"/>
      <c r="E677" s="2"/>
      <c r="F677" s="2"/>
    </row>
    <row r="678" ht="15.75" customHeight="1">
      <c r="C678" s="2"/>
      <c r="E678" s="2"/>
      <c r="F678" s="2"/>
    </row>
    <row r="679" ht="15.75" customHeight="1">
      <c r="C679" s="2"/>
      <c r="E679" s="2"/>
      <c r="F679" s="2"/>
    </row>
    <row r="680" ht="15.75" customHeight="1">
      <c r="C680" s="2"/>
      <c r="E680" s="2"/>
      <c r="F680" s="2"/>
    </row>
    <row r="681" ht="15.75" customHeight="1">
      <c r="C681" s="2"/>
      <c r="E681" s="2"/>
      <c r="F681" s="2"/>
    </row>
    <row r="682" ht="15.75" customHeight="1">
      <c r="C682" s="2"/>
      <c r="E682" s="2"/>
      <c r="F682" s="2"/>
    </row>
    <row r="683" ht="15.75" customHeight="1">
      <c r="C683" s="2"/>
      <c r="E683" s="2"/>
      <c r="F683" s="2"/>
    </row>
    <row r="684" ht="15.75" customHeight="1">
      <c r="C684" s="2"/>
      <c r="E684" s="2"/>
      <c r="F684" s="2"/>
    </row>
    <row r="685" ht="15.75" customHeight="1">
      <c r="C685" s="2"/>
      <c r="E685" s="2"/>
      <c r="F685" s="2"/>
    </row>
    <row r="686" ht="15.75" customHeight="1">
      <c r="C686" s="2"/>
      <c r="E686" s="2"/>
      <c r="F686" s="2"/>
    </row>
    <row r="687" ht="15.75" customHeight="1">
      <c r="C687" s="2"/>
      <c r="E687" s="2"/>
      <c r="F687" s="2"/>
    </row>
    <row r="688" ht="15.75" customHeight="1">
      <c r="C688" s="2"/>
      <c r="E688" s="2"/>
      <c r="F688" s="2"/>
    </row>
    <row r="689" ht="15.75" customHeight="1">
      <c r="C689" s="2"/>
      <c r="E689" s="2"/>
      <c r="F689" s="2"/>
    </row>
    <row r="690" ht="15.75" customHeight="1">
      <c r="C690" s="2"/>
      <c r="E690" s="2"/>
      <c r="F690" s="2"/>
    </row>
    <row r="691" ht="15.75" customHeight="1">
      <c r="C691" s="2"/>
      <c r="E691" s="2"/>
      <c r="F691" s="2"/>
    </row>
    <row r="692" ht="15.75" customHeight="1">
      <c r="C692" s="2"/>
      <c r="E692" s="2"/>
      <c r="F692" s="2"/>
    </row>
    <row r="693" ht="15.75" customHeight="1">
      <c r="C693" s="2"/>
      <c r="E693" s="2"/>
      <c r="F693" s="2"/>
    </row>
    <row r="694" ht="15.75" customHeight="1">
      <c r="C694" s="2"/>
      <c r="E694" s="2"/>
      <c r="F694" s="2"/>
    </row>
    <row r="695" ht="15.75" customHeight="1">
      <c r="C695" s="2"/>
      <c r="E695" s="2"/>
      <c r="F695" s="2"/>
    </row>
    <row r="696" ht="15.75" customHeight="1">
      <c r="C696" s="2"/>
      <c r="E696" s="2"/>
      <c r="F696" s="2"/>
    </row>
    <row r="697" ht="15.75" customHeight="1">
      <c r="C697" s="2"/>
      <c r="E697" s="2"/>
      <c r="F697" s="2"/>
    </row>
    <row r="698" ht="15.75" customHeight="1">
      <c r="C698" s="2"/>
      <c r="E698" s="2"/>
      <c r="F698" s="2"/>
    </row>
    <row r="699" ht="15.75" customHeight="1">
      <c r="C699" s="2"/>
      <c r="E699" s="2"/>
      <c r="F699" s="2"/>
    </row>
    <row r="700" ht="15.75" customHeight="1">
      <c r="C700" s="2"/>
      <c r="E700" s="2"/>
      <c r="F700" s="2"/>
    </row>
    <row r="701" ht="15.75" customHeight="1">
      <c r="C701" s="2"/>
      <c r="E701" s="2"/>
      <c r="F701" s="2"/>
    </row>
    <row r="702" ht="15.75" customHeight="1">
      <c r="C702" s="2"/>
      <c r="E702" s="2"/>
      <c r="F702" s="2"/>
    </row>
    <row r="703" ht="15.75" customHeight="1">
      <c r="C703" s="2"/>
      <c r="E703" s="2"/>
      <c r="F703" s="2"/>
    </row>
    <row r="704" ht="15.75" customHeight="1">
      <c r="C704" s="2"/>
      <c r="E704" s="2"/>
      <c r="F704" s="2"/>
    </row>
    <row r="705" ht="15.75" customHeight="1">
      <c r="C705" s="2"/>
      <c r="E705" s="2"/>
      <c r="F705" s="2"/>
    </row>
    <row r="706" ht="15.75" customHeight="1">
      <c r="C706" s="2"/>
      <c r="E706" s="2"/>
      <c r="F706" s="2"/>
    </row>
    <row r="707" ht="15.75" customHeight="1">
      <c r="C707" s="2"/>
      <c r="E707" s="2"/>
      <c r="F707" s="2"/>
    </row>
    <row r="708" ht="15.75" customHeight="1">
      <c r="C708" s="2"/>
      <c r="E708" s="2"/>
      <c r="F708" s="2"/>
    </row>
    <row r="709" ht="15.75" customHeight="1">
      <c r="C709" s="2"/>
      <c r="E709" s="2"/>
      <c r="F709" s="2"/>
    </row>
    <row r="710" ht="15.75" customHeight="1">
      <c r="C710" s="2"/>
      <c r="E710" s="2"/>
      <c r="F710" s="2"/>
    </row>
    <row r="711" ht="15.75" customHeight="1">
      <c r="C711" s="2"/>
      <c r="E711" s="2"/>
      <c r="F711" s="2"/>
    </row>
    <row r="712" ht="15.75" customHeight="1">
      <c r="C712" s="2"/>
      <c r="E712" s="2"/>
      <c r="F712" s="2"/>
    </row>
    <row r="713" ht="15.75" customHeight="1">
      <c r="C713" s="2"/>
      <c r="E713" s="2"/>
      <c r="F713" s="2"/>
    </row>
    <row r="714" ht="15.75" customHeight="1">
      <c r="C714" s="2"/>
      <c r="E714" s="2"/>
      <c r="F714" s="2"/>
    </row>
    <row r="715" ht="15.75" customHeight="1">
      <c r="C715" s="2"/>
      <c r="E715" s="2"/>
      <c r="F715" s="2"/>
    </row>
    <row r="716" ht="15.75" customHeight="1">
      <c r="C716" s="2"/>
      <c r="E716" s="2"/>
      <c r="F716" s="2"/>
    </row>
    <row r="717" ht="15.75" customHeight="1">
      <c r="C717" s="2"/>
      <c r="E717" s="2"/>
      <c r="F717" s="2"/>
    </row>
    <row r="718" ht="15.75" customHeight="1">
      <c r="C718" s="2"/>
      <c r="E718" s="2"/>
      <c r="F718" s="2"/>
    </row>
    <row r="719" ht="15.75" customHeight="1">
      <c r="C719" s="2"/>
      <c r="E719" s="2"/>
      <c r="F719" s="2"/>
    </row>
    <row r="720" ht="15.75" customHeight="1">
      <c r="C720" s="2"/>
      <c r="E720" s="2"/>
      <c r="F720" s="2"/>
    </row>
    <row r="721" ht="15.75" customHeight="1">
      <c r="C721" s="2"/>
      <c r="E721" s="2"/>
      <c r="F721" s="2"/>
    </row>
    <row r="722" ht="15.75" customHeight="1">
      <c r="C722" s="2"/>
      <c r="E722" s="2"/>
      <c r="F722" s="2"/>
    </row>
    <row r="723" ht="15.75" customHeight="1">
      <c r="C723" s="2"/>
      <c r="E723" s="2"/>
      <c r="F723" s="2"/>
    </row>
    <row r="724" ht="15.75" customHeight="1">
      <c r="C724" s="2"/>
      <c r="E724" s="2"/>
      <c r="F724" s="2"/>
    </row>
    <row r="725" ht="15.75" customHeight="1">
      <c r="C725" s="2"/>
      <c r="E725" s="2"/>
      <c r="F725" s="2"/>
    </row>
    <row r="726" ht="15.75" customHeight="1">
      <c r="C726" s="2"/>
      <c r="E726" s="2"/>
      <c r="F726" s="2"/>
    </row>
    <row r="727" ht="15.75" customHeight="1">
      <c r="C727" s="2"/>
      <c r="E727" s="2"/>
      <c r="F727" s="2"/>
    </row>
    <row r="728" ht="15.75" customHeight="1">
      <c r="C728" s="2"/>
      <c r="E728" s="2"/>
      <c r="F728" s="2"/>
    </row>
    <row r="729" ht="15.75" customHeight="1">
      <c r="C729" s="2"/>
      <c r="E729" s="2"/>
      <c r="F729" s="2"/>
    </row>
    <row r="730" ht="15.75" customHeight="1">
      <c r="C730" s="2"/>
      <c r="E730" s="2"/>
      <c r="F730" s="2"/>
    </row>
    <row r="731" ht="15.75" customHeight="1">
      <c r="C731" s="2"/>
      <c r="E731" s="2"/>
      <c r="F731" s="2"/>
    </row>
    <row r="732" ht="15.75" customHeight="1">
      <c r="C732" s="2"/>
      <c r="E732" s="2"/>
      <c r="F732" s="2"/>
    </row>
    <row r="733" ht="15.75" customHeight="1">
      <c r="C733" s="2"/>
      <c r="E733" s="2"/>
      <c r="F733" s="2"/>
    </row>
    <row r="734" ht="15.75" customHeight="1">
      <c r="C734" s="2"/>
      <c r="E734" s="2"/>
      <c r="F734" s="2"/>
    </row>
    <row r="735" ht="15.75" customHeight="1">
      <c r="C735" s="2"/>
      <c r="E735" s="2"/>
      <c r="F735" s="2"/>
    </row>
    <row r="736" ht="15.75" customHeight="1">
      <c r="C736" s="2"/>
      <c r="E736" s="2"/>
      <c r="F736" s="2"/>
    </row>
    <row r="737" ht="15.75" customHeight="1">
      <c r="C737" s="2"/>
      <c r="E737" s="2"/>
      <c r="F737" s="2"/>
    </row>
    <row r="738" ht="15.75" customHeight="1">
      <c r="C738" s="2"/>
      <c r="E738" s="2"/>
      <c r="F738" s="2"/>
    </row>
    <row r="739" ht="15.75" customHeight="1">
      <c r="C739" s="2"/>
      <c r="E739" s="2"/>
      <c r="F739" s="2"/>
    </row>
    <row r="740" ht="15.75" customHeight="1">
      <c r="C740" s="2"/>
      <c r="E740" s="2"/>
      <c r="F740" s="2"/>
    </row>
    <row r="741" ht="15.75" customHeight="1">
      <c r="C741" s="2"/>
      <c r="E741" s="2"/>
      <c r="F741" s="2"/>
    </row>
    <row r="742" ht="15.75" customHeight="1">
      <c r="C742" s="2"/>
      <c r="E742" s="2"/>
      <c r="F742" s="2"/>
    </row>
    <row r="743" ht="15.75" customHeight="1">
      <c r="C743" s="2"/>
      <c r="E743" s="2"/>
      <c r="F743" s="2"/>
    </row>
    <row r="744" ht="15.75" customHeight="1">
      <c r="C744" s="2"/>
      <c r="E744" s="2"/>
      <c r="F744" s="2"/>
    </row>
    <row r="745" ht="15.75" customHeight="1">
      <c r="C745" s="2"/>
      <c r="E745" s="2"/>
      <c r="F745" s="2"/>
    </row>
    <row r="746" ht="15.75" customHeight="1">
      <c r="C746" s="2"/>
      <c r="E746" s="2"/>
      <c r="F746" s="2"/>
    </row>
    <row r="747" ht="15.75" customHeight="1">
      <c r="C747" s="2"/>
      <c r="E747" s="2"/>
      <c r="F747" s="2"/>
    </row>
    <row r="748" ht="15.75" customHeight="1">
      <c r="C748" s="2"/>
      <c r="E748" s="2"/>
      <c r="F748" s="2"/>
    </row>
    <row r="749" ht="15.75" customHeight="1">
      <c r="C749" s="2"/>
      <c r="E749" s="2"/>
      <c r="F749" s="2"/>
    </row>
    <row r="750" ht="15.75" customHeight="1">
      <c r="C750" s="2"/>
      <c r="E750" s="2"/>
      <c r="F750" s="2"/>
    </row>
    <row r="751" ht="15.75" customHeight="1">
      <c r="C751" s="2"/>
      <c r="E751" s="2"/>
      <c r="F751" s="2"/>
    </row>
    <row r="752" ht="15.75" customHeight="1">
      <c r="C752" s="2"/>
      <c r="E752" s="2"/>
      <c r="F752" s="2"/>
    </row>
    <row r="753" ht="15.75" customHeight="1">
      <c r="C753" s="2"/>
      <c r="E753" s="2"/>
      <c r="F753" s="2"/>
    </row>
    <row r="754" ht="15.75" customHeight="1">
      <c r="C754" s="2"/>
      <c r="E754" s="2"/>
      <c r="F754" s="2"/>
    </row>
    <row r="755" ht="15.75" customHeight="1">
      <c r="C755" s="2"/>
      <c r="E755" s="2"/>
      <c r="F755" s="2"/>
    </row>
    <row r="756" ht="15.75" customHeight="1">
      <c r="C756" s="2"/>
      <c r="E756" s="2"/>
      <c r="F756" s="2"/>
    </row>
    <row r="757" ht="15.75" customHeight="1">
      <c r="C757" s="2"/>
      <c r="E757" s="2"/>
      <c r="F757" s="2"/>
    </row>
    <row r="758" ht="15.75" customHeight="1">
      <c r="C758" s="2"/>
      <c r="E758" s="2"/>
      <c r="F758" s="2"/>
    </row>
    <row r="759" ht="15.75" customHeight="1">
      <c r="C759" s="2"/>
      <c r="E759" s="2"/>
      <c r="F759" s="2"/>
    </row>
    <row r="760" ht="15.75" customHeight="1">
      <c r="C760" s="2"/>
      <c r="E760" s="2"/>
      <c r="F760" s="2"/>
    </row>
    <row r="761" ht="15.75" customHeight="1">
      <c r="C761" s="2"/>
      <c r="E761" s="2"/>
      <c r="F761" s="2"/>
    </row>
    <row r="762" ht="15.75" customHeight="1">
      <c r="C762" s="2"/>
      <c r="E762" s="2"/>
      <c r="F762" s="2"/>
    </row>
    <row r="763" ht="15.75" customHeight="1">
      <c r="C763" s="2"/>
      <c r="E763" s="2"/>
      <c r="F763" s="2"/>
    </row>
    <row r="764" ht="15.75" customHeight="1">
      <c r="C764" s="2"/>
      <c r="E764" s="2"/>
      <c r="F764" s="2"/>
    </row>
    <row r="765" ht="15.75" customHeight="1">
      <c r="C765" s="2"/>
      <c r="E765" s="2"/>
      <c r="F765" s="2"/>
    </row>
    <row r="766" ht="15.75" customHeight="1">
      <c r="C766" s="2"/>
      <c r="E766" s="2"/>
      <c r="F766" s="2"/>
    </row>
    <row r="767" ht="15.75" customHeight="1">
      <c r="C767" s="2"/>
      <c r="E767" s="2"/>
      <c r="F767" s="2"/>
    </row>
    <row r="768" ht="15.75" customHeight="1">
      <c r="C768" s="2"/>
      <c r="E768" s="2"/>
      <c r="F768" s="2"/>
    </row>
    <row r="769" ht="15.75" customHeight="1">
      <c r="C769" s="2"/>
      <c r="E769" s="2"/>
      <c r="F769" s="2"/>
    </row>
    <row r="770" ht="15.75" customHeight="1">
      <c r="C770" s="2"/>
      <c r="E770" s="2"/>
      <c r="F770" s="2"/>
    </row>
    <row r="771" ht="15.75" customHeight="1">
      <c r="C771" s="2"/>
      <c r="E771" s="2"/>
      <c r="F771" s="2"/>
    </row>
    <row r="772" ht="15.75" customHeight="1">
      <c r="C772" s="2"/>
      <c r="E772" s="2"/>
      <c r="F772" s="2"/>
    </row>
    <row r="773" ht="15.75" customHeight="1">
      <c r="C773" s="2"/>
      <c r="E773" s="2"/>
      <c r="F773" s="2"/>
    </row>
    <row r="774" ht="15.75" customHeight="1">
      <c r="C774" s="2"/>
      <c r="E774" s="2"/>
      <c r="F774" s="2"/>
    </row>
    <row r="775" ht="15.75" customHeight="1">
      <c r="C775" s="2"/>
      <c r="E775" s="2"/>
      <c r="F775" s="2"/>
    </row>
    <row r="776" ht="15.75" customHeight="1">
      <c r="C776" s="2"/>
      <c r="E776" s="2"/>
      <c r="F776" s="2"/>
    </row>
    <row r="777" ht="15.75" customHeight="1">
      <c r="C777" s="2"/>
      <c r="E777" s="2"/>
      <c r="F777" s="2"/>
    </row>
    <row r="778" ht="15.75" customHeight="1">
      <c r="C778" s="2"/>
      <c r="E778" s="2"/>
      <c r="F778" s="2"/>
    </row>
    <row r="779" ht="15.75" customHeight="1">
      <c r="C779" s="2"/>
      <c r="E779" s="2"/>
      <c r="F779" s="2"/>
    </row>
    <row r="780" ht="15.75" customHeight="1">
      <c r="C780" s="2"/>
      <c r="E780" s="2"/>
      <c r="F780" s="2"/>
    </row>
    <row r="781" ht="15.75" customHeight="1">
      <c r="C781" s="2"/>
      <c r="E781" s="2"/>
      <c r="F781" s="2"/>
    </row>
    <row r="782" ht="15.75" customHeight="1">
      <c r="C782" s="2"/>
      <c r="E782" s="2"/>
      <c r="F782" s="2"/>
    </row>
    <row r="783" ht="15.75" customHeight="1">
      <c r="C783" s="2"/>
      <c r="E783" s="2"/>
      <c r="F783" s="2"/>
    </row>
    <row r="784" ht="15.75" customHeight="1">
      <c r="C784" s="2"/>
      <c r="E784" s="2"/>
      <c r="F784" s="2"/>
    </row>
    <row r="785" ht="15.75" customHeight="1">
      <c r="C785" s="2"/>
      <c r="E785" s="2"/>
      <c r="F785" s="2"/>
    </row>
    <row r="786" ht="15.75" customHeight="1">
      <c r="C786" s="2"/>
      <c r="E786" s="2"/>
      <c r="F786" s="2"/>
    </row>
    <row r="787" ht="15.75" customHeight="1">
      <c r="C787" s="2"/>
      <c r="E787" s="2"/>
      <c r="F787" s="2"/>
    </row>
    <row r="788" ht="15.75" customHeight="1">
      <c r="C788" s="2"/>
      <c r="E788" s="2"/>
      <c r="F788" s="2"/>
    </row>
    <row r="789" ht="15.75" customHeight="1">
      <c r="C789" s="2"/>
      <c r="E789" s="2"/>
      <c r="F789" s="2"/>
    </row>
    <row r="790" ht="15.75" customHeight="1">
      <c r="C790" s="2"/>
      <c r="E790" s="2"/>
      <c r="F790" s="2"/>
    </row>
    <row r="791" ht="15.75" customHeight="1">
      <c r="C791" s="2"/>
      <c r="E791" s="2"/>
      <c r="F791" s="2"/>
    </row>
    <row r="792" ht="15.75" customHeight="1">
      <c r="C792" s="2"/>
      <c r="E792" s="2"/>
      <c r="F792" s="2"/>
    </row>
    <row r="793" ht="15.75" customHeight="1">
      <c r="C793" s="2"/>
      <c r="E793" s="2"/>
      <c r="F793" s="2"/>
    </row>
    <row r="794" ht="15.75" customHeight="1">
      <c r="C794" s="2"/>
      <c r="E794" s="2"/>
      <c r="F794" s="2"/>
    </row>
    <row r="795" ht="15.75" customHeight="1">
      <c r="C795" s="2"/>
      <c r="E795" s="2"/>
      <c r="F795" s="2"/>
    </row>
    <row r="796" ht="15.75" customHeight="1">
      <c r="C796" s="2"/>
      <c r="E796" s="2"/>
      <c r="F796" s="2"/>
    </row>
    <row r="797" ht="15.75" customHeight="1">
      <c r="C797" s="2"/>
      <c r="E797" s="2"/>
      <c r="F797" s="2"/>
    </row>
    <row r="798" ht="15.75" customHeight="1">
      <c r="C798" s="2"/>
      <c r="E798" s="2"/>
      <c r="F798" s="2"/>
    </row>
    <row r="799" ht="15.75" customHeight="1">
      <c r="C799" s="2"/>
      <c r="E799" s="2"/>
      <c r="F799" s="2"/>
    </row>
    <row r="800" ht="15.75" customHeight="1">
      <c r="C800" s="2"/>
      <c r="E800" s="2"/>
      <c r="F800" s="2"/>
    </row>
    <row r="801" ht="15.75" customHeight="1">
      <c r="C801" s="2"/>
      <c r="E801" s="2"/>
      <c r="F801" s="2"/>
    </row>
    <row r="802" ht="15.75" customHeight="1">
      <c r="C802" s="2"/>
      <c r="E802" s="2"/>
      <c r="F802" s="2"/>
    </row>
    <row r="803" ht="15.75" customHeight="1">
      <c r="C803" s="2"/>
      <c r="E803" s="2"/>
      <c r="F803" s="2"/>
    </row>
    <row r="804" ht="15.75" customHeight="1">
      <c r="C804" s="2"/>
      <c r="E804" s="2"/>
      <c r="F804" s="2"/>
    </row>
    <row r="805" ht="15.75" customHeight="1">
      <c r="C805" s="2"/>
      <c r="E805" s="2"/>
      <c r="F805" s="2"/>
    </row>
    <row r="806" ht="15.75" customHeight="1">
      <c r="C806" s="2"/>
      <c r="E806" s="2"/>
      <c r="F806" s="2"/>
    </row>
    <row r="807" ht="15.75" customHeight="1">
      <c r="C807" s="2"/>
      <c r="E807" s="2"/>
      <c r="F807" s="2"/>
    </row>
    <row r="808" ht="15.75" customHeight="1">
      <c r="C808" s="2"/>
      <c r="E808" s="2"/>
      <c r="F808" s="2"/>
    </row>
    <row r="809" ht="15.75" customHeight="1">
      <c r="C809" s="2"/>
      <c r="E809" s="2"/>
      <c r="F809" s="2"/>
    </row>
    <row r="810" ht="15.75" customHeight="1">
      <c r="C810" s="2"/>
      <c r="E810" s="2"/>
      <c r="F810" s="2"/>
    </row>
    <row r="811" ht="15.75" customHeight="1">
      <c r="C811" s="2"/>
      <c r="E811" s="2"/>
      <c r="F811" s="2"/>
    </row>
    <row r="812" ht="15.75" customHeight="1">
      <c r="C812" s="2"/>
      <c r="E812" s="2"/>
      <c r="F812" s="2"/>
    </row>
    <row r="813" ht="15.75" customHeight="1">
      <c r="C813" s="2"/>
      <c r="E813" s="2"/>
      <c r="F813" s="2"/>
    </row>
    <row r="814" ht="15.75" customHeight="1">
      <c r="C814" s="2"/>
      <c r="E814" s="2"/>
      <c r="F814" s="2"/>
    </row>
    <row r="815" ht="15.75" customHeight="1">
      <c r="C815" s="2"/>
      <c r="E815" s="2"/>
      <c r="F815" s="2"/>
    </row>
    <row r="816" ht="15.75" customHeight="1">
      <c r="C816" s="2"/>
      <c r="E816" s="2"/>
      <c r="F816" s="2"/>
    </row>
    <row r="817" ht="15.75" customHeight="1">
      <c r="C817" s="2"/>
      <c r="E817" s="2"/>
      <c r="F817" s="2"/>
    </row>
    <row r="818" ht="15.75" customHeight="1">
      <c r="C818" s="2"/>
      <c r="E818" s="2"/>
      <c r="F818" s="2"/>
    </row>
    <row r="819" ht="15.75" customHeight="1">
      <c r="C819" s="2"/>
      <c r="E819" s="2"/>
      <c r="F819" s="2"/>
    </row>
    <row r="820" ht="15.75" customHeight="1">
      <c r="C820" s="2"/>
      <c r="E820" s="2"/>
      <c r="F820" s="2"/>
    </row>
    <row r="821" ht="15.75" customHeight="1">
      <c r="C821" s="2"/>
      <c r="E821" s="2"/>
      <c r="F821" s="2"/>
    </row>
    <row r="822" ht="15.75" customHeight="1">
      <c r="C822" s="2"/>
      <c r="E822" s="2"/>
      <c r="F822" s="2"/>
    </row>
    <row r="823" ht="15.75" customHeight="1">
      <c r="C823" s="2"/>
      <c r="E823" s="2"/>
      <c r="F823" s="2"/>
    </row>
    <row r="824" ht="15.75" customHeight="1">
      <c r="C824" s="2"/>
      <c r="E824" s="2"/>
      <c r="F824" s="2"/>
    </row>
    <row r="825" ht="15.75" customHeight="1">
      <c r="C825" s="2"/>
      <c r="E825" s="2"/>
      <c r="F825" s="2"/>
    </row>
    <row r="826" ht="15.75" customHeight="1">
      <c r="C826" s="2"/>
      <c r="E826" s="2"/>
      <c r="F826" s="2"/>
    </row>
    <row r="827" ht="15.75" customHeight="1">
      <c r="C827" s="2"/>
      <c r="E827" s="2"/>
      <c r="F827" s="2"/>
    </row>
    <row r="828" ht="15.75" customHeight="1">
      <c r="C828" s="2"/>
      <c r="E828" s="2"/>
      <c r="F828" s="2"/>
    </row>
    <row r="829" ht="15.75" customHeight="1">
      <c r="C829" s="2"/>
      <c r="E829" s="2"/>
      <c r="F829" s="2"/>
    </row>
    <row r="830" ht="15.75" customHeight="1">
      <c r="C830" s="2"/>
      <c r="E830" s="2"/>
      <c r="F830" s="2"/>
    </row>
    <row r="831" ht="15.75" customHeight="1">
      <c r="C831" s="2"/>
      <c r="E831" s="2"/>
      <c r="F831" s="2"/>
    </row>
    <row r="832" ht="15.75" customHeight="1">
      <c r="C832" s="2"/>
      <c r="E832" s="2"/>
      <c r="F832" s="2"/>
    </row>
    <row r="833" ht="15.75" customHeight="1">
      <c r="C833" s="2"/>
      <c r="E833" s="2"/>
      <c r="F833" s="2"/>
    </row>
    <row r="834" ht="15.75" customHeight="1">
      <c r="C834" s="2"/>
      <c r="E834" s="2"/>
      <c r="F834" s="2"/>
    </row>
    <row r="835" ht="15.75" customHeight="1">
      <c r="C835" s="2"/>
      <c r="E835" s="2"/>
      <c r="F835" s="2"/>
    </row>
    <row r="836" ht="15.75" customHeight="1">
      <c r="C836" s="2"/>
      <c r="E836" s="2"/>
      <c r="F836" s="2"/>
    </row>
    <row r="837" ht="15.75" customHeight="1">
      <c r="C837" s="2"/>
      <c r="E837" s="2"/>
      <c r="F837" s="2"/>
    </row>
    <row r="838" ht="15.75" customHeight="1">
      <c r="C838" s="2"/>
      <c r="E838" s="2"/>
      <c r="F838" s="2"/>
    </row>
    <row r="839" ht="15.75" customHeight="1">
      <c r="C839" s="2"/>
      <c r="E839" s="2"/>
      <c r="F839" s="2"/>
    </row>
    <row r="840" ht="15.75" customHeight="1">
      <c r="C840" s="2"/>
      <c r="E840" s="2"/>
      <c r="F840" s="2"/>
    </row>
    <row r="841" ht="15.75" customHeight="1">
      <c r="C841" s="2"/>
      <c r="E841" s="2"/>
      <c r="F841" s="2"/>
    </row>
    <row r="842" ht="15.75" customHeight="1">
      <c r="C842" s="2"/>
      <c r="E842" s="2"/>
      <c r="F842" s="2"/>
    </row>
    <row r="843" ht="15.75" customHeight="1">
      <c r="C843" s="2"/>
      <c r="E843" s="2"/>
      <c r="F843" s="2"/>
    </row>
    <row r="844" ht="15.75" customHeight="1">
      <c r="C844" s="2"/>
      <c r="E844" s="2"/>
      <c r="F844" s="2"/>
    </row>
    <row r="845" ht="15.75" customHeight="1">
      <c r="C845" s="2"/>
      <c r="E845" s="2"/>
      <c r="F845" s="2"/>
    </row>
    <row r="846" ht="15.75" customHeight="1">
      <c r="C846" s="2"/>
      <c r="E846" s="2"/>
      <c r="F846" s="2"/>
    </row>
    <row r="847" ht="15.75" customHeight="1">
      <c r="C847" s="2"/>
      <c r="E847" s="2"/>
      <c r="F847" s="2"/>
    </row>
    <row r="848" ht="15.75" customHeight="1">
      <c r="C848" s="2"/>
      <c r="E848" s="2"/>
      <c r="F848" s="2"/>
    </row>
    <row r="849" ht="15.75" customHeight="1">
      <c r="C849" s="2"/>
      <c r="E849" s="2"/>
      <c r="F849" s="2"/>
    </row>
    <row r="850" ht="15.75" customHeight="1">
      <c r="C850" s="2"/>
      <c r="E850" s="2"/>
      <c r="F850" s="2"/>
    </row>
    <row r="851" ht="15.75" customHeight="1">
      <c r="C851" s="2"/>
      <c r="E851" s="2"/>
      <c r="F851" s="2"/>
    </row>
    <row r="852" ht="15.75" customHeight="1">
      <c r="C852" s="2"/>
      <c r="E852" s="2"/>
      <c r="F852" s="2"/>
    </row>
    <row r="853" ht="15.75" customHeight="1">
      <c r="C853" s="2"/>
      <c r="E853" s="2"/>
      <c r="F853" s="2"/>
    </row>
    <row r="854" ht="15.75" customHeight="1">
      <c r="C854" s="2"/>
      <c r="E854" s="2"/>
      <c r="F854" s="2"/>
    </row>
    <row r="855" ht="15.75" customHeight="1">
      <c r="C855" s="2"/>
      <c r="E855" s="2"/>
      <c r="F855" s="2"/>
    </row>
    <row r="856" ht="15.75" customHeight="1">
      <c r="C856" s="2"/>
      <c r="E856" s="2"/>
      <c r="F856" s="2"/>
    </row>
    <row r="857" ht="15.75" customHeight="1">
      <c r="C857" s="2"/>
      <c r="E857" s="2"/>
      <c r="F857" s="2"/>
    </row>
    <row r="858" ht="15.75" customHeight="1">
      <c r="C858" s="2"/>
      <c r="E858" s="2"/>
      <c r="F858" s="2"/>
    </row>
    <row r="859" ht="15.75" customHeight="1">
      <c r="C859" s="2"/>
      <c r="E859" s="2"/>
      <c r="F859" s="2"/>
    </row>
    <row r="860" ht="15.75" customHeight="1">
      <c r="C860" s="2"/>
      <c r="E860" s="2"/>
      <c r="F860" s="2"/>
    </row>
    <row r="861" ht="15.75" customHeight="1">
      <c r="C861" s="2"/>
      <c r="E861" s="2"/>
      <c r="F861" s="2"/>
    </row>
    <row r="862" ht="15.75" customHeight="1">
      <c r="C862" s="2"/>
      <c r="E862" s="2"/>
      <c r="F862" s="2"/>
    </row>
    <row r="863" ht="15.75" customHeight="1">
      <c r="C863" s="2"/>
      <c r="E863" s="2"/>
      <c r="F863" s="2"/>
    </row>
    <row r="864" ht="15.75" customHeight="1">
      <c r="C864" s="2"/>
      <c r="E864" s="2"/>
      <c r="F864" s="2"/>
    </row>
    <row r="865" ht="15.75" customHeight="1">
      <c r="C865" s="2"/>
      <c r="E865" s="2"/>
      <c r="F865" s="2"/>
    </row>
    <row r="866" ht="15.75" customHeight="1">
      <c r="C866" s="2"/>
      <c r="E866" s="2"/>
      <c r="F866" s="2"/>
    </row>
    <row r="867" ht="15.75" customHeight="1">
      <c r="C867" s="2"/>
      <c r="E867" s="2"/>
      <c r="F867" s="2"/>
    </row>
    <row r="868" ht="15.75" customHeight="1">
      <c r="C868" s="2"/>
      <c r="E868" s="2"/>
      <c r="F868" s="2"/>
    </row>
    <row r="869" ht="15.75" customHeight="1">
      <c r="C869" s="2"/>
      <c r="E869" s="2"/>
      <c r="F869" s="2"/>
    </row>
    <row r="870" ht="15.75" customHeight="1">
      <c r="C870" s="2"/>
      <c r="E870" s="2"/>
      <c r="F870" s="2"/>
    </row>
    <row r="871" ht="15.75" customHeight="1">
      <c r="C871" s="2"/>
      <c r="E871" s="2"/>
      <c r="F871" s="2"/>
    </row>
    <row r="872" ht="15.75" customHeight="1">
      <c r="C872" s="2"/>
      <c r="E872" s="2"/>
      <c r="F872" s="2"/>
    </row>
    <row r="873" ht="15.75" customHeight="1">
      <c r="C873" s="2"/>
      <c r="E873" s="2"/>
      <c r="F873" s="2"/>
    </row>
    <row r="874" ht="15.75" customHeight="1">
      <c r="C874" s="2"/>
      <c r="E874" s="2"/>
      <c r="F874" s="2"/>
    </row>
    <row r="875" ht="15.75" customHeight="1">
      <c r="C875" s="2"/>
      <c r="E875" s="2"/>
      <c r="F875" s="2"/>
    </row>
    <row r="876" ht="15.75" customHeight="1">
      <c r="C876" s="2"/>
      <c r="E876" s="2"/>
      <c r="F876" s="2"/>
    </row>
    <row r="877" ht="15.75" customHeight="1">
      <c r="C877" s="2"/>
      <c r="E877" s="2"/>
      <c r="F877" s="2"/>
    </row>
    <row r="878" ht="15.75" customHeight="1">
      <c r="C878" s="2"/>
      <c r="E878" s="2"/>
      <c r="F878" s="2"/>
    </row>
    <row r="879" ht="15.75" customHeight="1">
      <c r="C879" s="2"/>
      <c r="E879" s="2"/>
      <c r="F879" s="2"/>
    </row>
    <row r="880" ht="15.75" customHeight="1">
      <c r="C880" s="2"/>
      <c r="E880" s="2"/>
      <c r="F880" s="2"/>
    </row>
    <row r="881" ht="15.75" customHeight="1">
      <c r="C881" s="2"/>
      <c r="E881" s="2"/>
      <c r="F881" s="2"/>
    </row>
    <row r="882" ht="15.75" customHeight="1">
      <c r="C882" s="2"/>
      <c r="E882" s="2"/>
      <c r="F882" s="2"/>
    </row>
    <row r="883" ht="15.75" customHeight="1">
      <c r="C883" s="2"/>
      <c r="E883" s="2"/>
      <c r="F883" s="2"/>
    </row>
    <row r="884" ht="15.75" customHeight="1">
      <c r="C884" s="2"/>
      <c r="E884" s="2"/>
      <c r="F884" s="2"/>
    </row>
    <row r="885" ht="15.75" customHeight="1">
      <c r="C885" s="2"/>
      <c r="E885" s="2"/>
      <c r="F885" s="2"/>
    </row>
    <row r="886" ht="15.75" customHeight="1">
      <c r="C886" s="2"/>
      <c r="E886" s="2"/>
      <c r="F886" s="2"/>
    </row>
    <row r="887" ht="15.75" customHeight="1">
      <c r="C887" s="2"/>
      <c r="E887" s="2"/>
      <c r="F887" s="2"/>
    </row>
    <row r="888" ht="15.75" customHeight="1">
      <c r="C888" s="2"/>
      <c r="E888" s="2"/>
      <c r="F888" s="2"/>
    </row>
    <row r="889" ht="15.75" customHeight="1">
      <c r="C889" s="2"/>
      <c r="E889" s="2"/>
      <c r="F889" s="2"/>
    </row>
    <row r="890" ht="15.75" customHeight="1">
      <c r="C890" s="2"/>
      <c r="E890" s="2"/>
      <c r="F890" s="2"/>
    </row>
    <row r="891" ht="15.75" customHeight="1">
      <c r="C891" s="2"/>
      <c r="E891" s="2"/>
      <c r="F891" s="2"/>
    </row>
    <row r="892" ht="15.75" customHeight="1">
      <c r="C892" s="2"/>
      <c r="E892" s="2"/>
      <c r="F892" s="2"/>
    </row>
    <row r="893" ht="15.75" customHeight="1">
      <c r="C893" s="2"/>
      <c r="E893" s="2"/>
      <c r="F893" s="2"/>
    </row>
    <row r="894" ht="15.75" customHeight="1">
      <c r="C894" s="2"/>
      <c r="E894" s="2"/>
      <c r="F894" s="2"/>
    </row>
    <row r="895" ht="15.75" customHeight="1">
      <c r="C895" s="2"/>
      <c r="E895" s="2"/>
      <c r="F895" s="2"/>
    </row>
    <row r="896" ht="15.75" customHeight="1">
      <c r="C896" s="2"/>
      <c r="E896" s="2"/>
      <c r="F896" s="2"/>
    </row>
    <row r="897" ht="15.75" customHeight="1">
      <c r="C897" s="2"/>
      <c r="E897" s="2"/>
      <c r="F897" s="2"/>
    </row>
    <row r="898" ht="15.75" customHeight="1">
      <c r="C898" s="2"/>
      <c r="E898" s="2"/>
      <c r="F898" s="2"/>
    </row>
    <row r="899" ht="15.75" customHeight="1">
      <c r="C899" s="2"/>
      <c r="E899" s="2"/>
      <c r="F899" s="2"/>
    </row>
    <row r="900" ht="15.75" customHeight="1">
      <c r="C900" s="2"/>
      <c r="E900" s="2"/>
      <c r="F900" s="2"/>
    </row>
    <row r="901" ht="15.75" customHeight="1">
      <c r="C901" s="2"/>
      <c r="E901" s="2"/>
      <c r="F901" s="2"/>
    </row>
    <row r="902" ht="15.75" customHeight="1">
      <c r="C902" s="2"/>
      <c r="E902" s="2"/>
      <c r="F902" s="2"/>
    </row>
    <row r="903" ht="15.75" customHeight="1">
      <c r="C903" s="2"/>
      <c r="E903" s="2"/>
      <c r="F903" s="2"/>
    </row>
    <row r="904" ht="15.75" customHeight="1">
      <c r="C904" s="2"/>
      <c r="E904" s="2"/>
      <c r="F904" s="2"/>
    </row>
    <row r="905" ht="15.75" customHeight="1">
      <c r="C905" s="2"/>
      <c r="E905" s="2"/>
      <c r="F905" s="2"/>
    </row>
    <row r="906" ht="15.75" customHeight="1">
      <c r="C906" s="2"/>
      <c r="E906" s="2"/>
      <c r="F906" s="2"/>
    </row>
    <row r="907" ht="15.75" customHeight="1">
      <c r="C907" s="2"/>
      <c r="E907" s="2"/>
      <c r="F907" s="2"/>
    </row>
    <row r="908" ht="15.75" customHeight="1">
      <c r="C908" s="2"/>
      <c r="E908" s="2"/>
      <c r="F908" s="2"/>
    </row>
    <row r="909" ht="15.75" customHeight="1">
      <c r="C909" s="2"/>
      <c r="E909" s="2"/>
      <c r="F909" s="2"/>
    </row>
    <row r="910" ht="15.75" customHeight="1">
      <c r="C910" s="2"/>
      <c r="E910" s="2"/>
      <c r="F910" s="2"/>
    </row>
    <row r="911" ht="15.75" customHeight="1">
      <c r="C911" s="2"/>
      <c r="E911" s="2"/>
      <c r="F911" s="2"/>
    </row>
    <row r="912" ht="15.75" customHeight="1">
      <c r="C912" s="2"/>
      <c r="E912" s="2"/>
      <c r="F912" s="2"/>
    </row>
    <row r="913" ht="15.75" customHeight="1">
      <c r="C913" s="2"/>
      <c r="E913" s="2"/>
      <c r="F913" s="2"/>
    </row>
    <row r="914" ht="15.75" customHeight="1">
      <c r="C914" s="2"/>
      <c r="E914" s="2"/>
      <c r="F914" s="2"/>
    </row>
    <row r="915" ht="15.75" customHeight="1">
      <c r="C915" s="2"/>
      <c r="E915" s="2"/>
      <c r="F915" s="2"/>
    </row>
    <row r="916" ht="15.75" customHeight="1">
      <c r="C916" s="2"/>
      <c r="E916" s="2"/>
      <c r="F916" s="2"/>
    </row>
    <row r="917" ht="15.75" customHeight="1">
      <c r="C917" s="2"/>
      <c r="E917" s="2"/>
      <c r="F917" s="2"/>
    </row>
    <row r="918" ht="15.75" customHeight="1">
      <c r="C918" s="2"/>
      <c r="E918" s="2"/>
      <c r="F918" s="2"/>
    </row>
    <row r="919" ht="15.75" customHeight="1">
      <c r="C919" s="2"/>
      <c r="E919" s="2"/>
      <c r="F919" s="2"/>
    </row>
    <row r="920" ht="15.75" customHeight="1">
      <c r="C920" s="2"/>
      <c r="E920" s="2"/>
      <c r="F920" s="2"/>
    </row>
    <row r="921" ht="15.75" customHeight="1">
      <c r="C921" s="2"/>
      <c r="E921" s="2"/>
      <c r="F921" s="2"/>
    </row>
    <row r="922" ht="15.75" customHeight="1">
      <c r="C922" s="2"/>
      <c r="E922" s="2"/>
      <c r="F922" s="2"/>
    </row>
    <row r="923" ht="15.75" customHeight="1">
      <c r="C923" s="2"/>
      <c r="E923" s="2"/>
      <c r="F923" s="2"/>
    </row>
    <row r="924" ht="15.75" customHeight="1">
      <c r="C924" s="2"/>
      <c r="E924" s="2"/>
      <c r="F924" s="2"/>
    </row>
    <row r="925" ht="15.75" customHeight="1">
      <c r="C925" s="2"/>
      <c r="E925" s="2"/>
      <c r="F925" s="2"/>
    </row>
    <row r="926" ht="15.75" customHeight="1">
      <c r="C926" s="2"/>
      <c r="E926" s="2"/>
      <c r="F926" s="2"/>
    </row>
    <row r="927" ht="15.75" customHeight="1">
      <c r="C927" s="2"/>
      <c r="E927" s="2"/>
      <c r="F927" s="2"/>
    </row>
    <row r="928" ht="15.75" customHeight="1">
      <c r="C928" s="2"/>
      <c r="E928" s="2"/>
      <c r="F928" s="2"/>
    </row>
    <row r="929" ht="15.75" customHeight="1">
      <c r="C929" s="2"/>
      <c r="E929" s="2"/>
      <c r="F929" s="2"/>
    </row>
    <row r="930" ht="15.75" customHeight="1">
      <c r="C930" s="2"/>
      <c r="E930" s="2"/>
      <c r="F930" s="2"/>
    </row>
    <row r="931" ht="15.75" customHeight="1">
      <c r="C931" s="2"/>
      <c r="E931" s="2"/>
      <c r="F931" s="2"/>
    </row>
    <row r="932" ht="15.75" customHeight="1">
      <c r="C932" s="2"/>
      <c r="E932" s="2"/>
      <c r="F932" s="2"/>
    </row>
    <row r="933" ht="15.75" customHeight="1">
      <c r="C933" s="2"/>
      <c r="E933" s="2"/>
      <c r="F933" s="2"/>
    </row>
    <row r="934" ht="15.75" customHeight="1">
      <c r="C934" s="2"/>
      <c r="E934" s="2"/>
      <c r="F934" s="2"/>
    </row>
    <row r="935" ht="15.75" customHeight="1">
      <c r="C935" s="2"/>
      <c r="E935" s="2"/>
      <c r="F935" s="2"/>
    </row>
    <row r="936" ht="15.75" customHeight="1">
      <c r="C936" s="2"/>
      <c r="E936" s="2"/>
      <c r="F936" s="2"/>
    </row>
    <row r="937" ht="15.75" customHeight="1">
      <c r="C937" s="2"/>
      <c r="E937" s="2"/>
      <c r="F937" s="2"/>
    </row>
    <row r="938" ht="15.75" customHeight="1">
      <c r="C938" s="2"/>
      <c r="E938" s="2"/>
      <c r="F938" s="2"/>
    </row>
    <row r="939" ht="15.75" customHeight="1">
      <c r="C939" s="2"/>
      <c r="E939" s="2"/>
      <c r="F939" s="2"/>
    </row>
    <row r="940" ht="15.75" customHeight="1">
      <c r="C940" s="2"/>
      <c r="E940" s="2"/>
      <c r="F940" s="2"/>
    </row>
    <row r="941" ht="15.75" customHeight="1">
      <c r="C941" s="2"/>
      <c r="E941" s="2"/>
      <c r="F941" s="2"/>
    </row>
    <row r="942" ht="15.75" customHeight="1">
      <c r="C942" s="2"/>
      <c r="E942" s="2"/>
      <c r="F942" s="2"/>
    </row>
    <row r="943" ht="15.75" customHeight="1">
      <c r="C943" s="2"/>
      <c r="E943" s="2"/>
      <c r="F943" s="2"/>
    </row>
    <row r="944" ht="15.75" customHeight="1">
      <c r="C944" s="2"/>
      <c r="E944" s="2"/>
      <c r="F944" s="2"/>
    </row>
    <row r="945" ht="15.75" customHeight="1">
      <c r="C945" s="2"/>
      <c r="E945" s="2"/>
      <c r="F945" s="2"/>
    </row>
    <row r="946" ht="15.75" customHeight="1">
      <c r="C946" s="2"/>
      <c r="E946" s="2"/>
      <c r="F946" s="2"/>
    </row>
    <row r="947" ht="15.75" customHeight="1">
      <c r="C947" s="2"/>
      <c r="E947" s="2"/>
      <c r="F947" s="2"/>
    </row>
    <row r="948" ht="15.75" customHeight="1">
      <c r="C948" s="2"/>
      <c r="E948" s="2"/>
      <c r="F948" s="2"/>
    </row>
    <row r="949" ht="15.75" customHeight="1">
      <c r="C949" s="2"/>
      <c r="E949" s="2"/>
      <c r="F949" s="2"/>
    </row>
    <row r="950" ht="15.75" customHeight="1">
      <c r="C950" s="2"/>
      <c r="E950" s="2"/>
      <c r="F950" s="2"/>
    </row>
    <row r="951" ht="15.75" customHeight="1">
      <c r="C951" s="2"/>
      <c r="E951" s="2"/>
      <c r="F951" s="2"/>
    </row>
    <row r="952" ht="15.75" customHeight="1">
      <c r="C952" s="2"/>
      <c r="E952" s="2"/>
      <c r="F952" s="2"/>
    </row>
    <row r="953" ht="15.75" customHeight="1">
      <c r="C953" s="2"/>
      <c r="E953" s="2"/>
      <c r="F953" s="2"/>
    </row>
    <row r="954" ht="15.75" customHeight="1">
      <c r="C954" s="2"/>
      <c r="E954" s="2"/>
      <c r="F954" s="2"/>
    </row>
    <row r="955" ht="15.75" customHeight="1">
      <c r="C955" s="2"/>
      <c r="E955" s="2"/>
      <c r="F955" s="2"/>
    </row>
    <row r="956" ht="15.75" customHeight="1">
      <c r="C956" s="2"/>
      <c r="E956" s="2"/>
      <c r="F956" s="2"/>
    </row>
    <row r="957" ht="15.75" customHeight="1">
      <c r="C957" s="2"/>
      <c r="E957" s="2"/>
      <c r="F957" s="2"/>
    </row>
    <row r="958" ht="15.75" customHeight="1">
      <c r="C958" s="2"/>
      <c r="E958" s="2"/>
      <c r="F958" s="2"/>
    </row>
    <row r="959" ht="15.75" customHeight="1">
      <c r="C959" s="2"/>
      <c r="E959" s="2"/>
      <c r="F959" s="2"/>
    </row>
    <row r="960" ht="15.75" customHeight="1">
      <c r="C960" s="2"/>
      <c r="E960" s="2"/>
      <c r="F960" s="2"/>
    </row>
    <row r="961" ht="15.75" customHeight="1">
      <c r="C961" s="2"/>
      <c r="E961" s="2"/>
      <c r="F961" s="2"/>
    </row>
    <row r="962" ht="15.75" customHeight="1">
      <c r="C962" s="2"/>
      <c r="E962" s="2"/>
      <c r="F962" s="2"/>
    </row>
    <row r="963" ht="15.75" customHeight="1">
      <c r="C963" s="2"/>
      <c r="E963" s="2"/>
      <c r="F963" s="2"/>
    </row>
    <row r="964" ht="15.75" customHeight="1">
      <c r="C964" s="2"/>
      <c r="E964" s="2"/>
      <c r="F964" s="2"/>
    </row>
    <row r="965" ht="15.75" customHeight="1">
      <c r="C965" s="2"/>
      <c r="E965" s="2"/>
      <c r="F965" s="2"/>
    </row>
    <row r="966" ht="15.75" customHeight="1">
      <c r="C966" s="2"/>
      <c r="E966" s="2"/>
      <c r="F966" s="2"/>
    </row>
    <row r="967" ht="15.75" customHeight="1">
      <c r="C967" s="2"/>
      <c r="E967" s="2"/>
      <c r="F967" s="2"/>
    </row>
    <row r="968" ht="15.75" customHeight="1">
      <c r="C968" s="2"/>
      <c r="E968" s="2"/>
      <c r="F968" s="2"/>
    </row>
    <row r="969" ht="15.75" customHeight="1">
      <c r="C969" s="2"/>
      <c r="E969" s="2"/>
      <c r="F969" s="2"/>
    </row>
    <row r="970" ht="15.75" customHeight="1">
      <c r="C970" s="2"/>
      <c r="E970" s="2"/>
      <c r="F970" s="2"/>
    </row>
    <row r="971" ht="15.75" customHeight="1">
      <c r="C971" s="2"/>
      <c r="E971" s="2"/>
      <c r="F971" s="2"/>
    </row>
    <row r="972" ht="15.75" customHeight="1">
      <c r="C972" s="2"/>
      <c r="E972" s="2"/>
      <c r="F972" s="2"/>
    </row>
    <row r="973" ht="15.75" customHeight="1">
      <c r="C973" s="2"/>
      <c r="E973" s="2"/>
      <c r="F973" s="2"/>
    </row>
    <row r="974" ht="15.75" customHeight="1">
      <c r="C974" s="2"/>
      <c r="E974" s="2"/>
      <c r="F974" s="2"/>
    </row>
    <row r="975" ht="15.75" customHeight="1">
      <c r="C975" s="2"/>
      <c r="E975" s="2"/>
      <c r="F975" s="2"/>
    </row>
    <row r="976" ht="15.75" customHeight="1">
      <c r="C976" s="2"/>
      <c r="E976" s="2"/>
      <c r="F976" s="2"/>
    </row>
    <row r="977" ht="15.75" customHeight="1">
      <c r="C977" s="2"/>
      <c r="E977" s="2"/>
      <c r="F977" s="2"/>
    </row>
    <row r="978" ht="15.75" customHeight="1">
      <c r="C978" s="2"/>
      <c r="E978" s="2"/>
      <c r="F978" s="2"/>
    </row>
    <row r="979" ht="15.75" customHeight="1">
      <c r="C979" s="2"/>
      <c r="E979" s="2"/>
      <c r="F979" s="2"/>
    </row>
    <row r="980" ht="15.75" customHeight="1">
      <c r="C980" s="2"/>
      <c r="E980" s="2"/>
      <c r="F980" s="2"/>
    </row>
    <row r="981" ht="15.75" customHeight="1">
      <c r="C981" s="2"/>
      <c r="E981" s="2"/>
      <c r="F981" s="2"/>
    </row>
    <row r="982" ht="15.75" customHeight="1">
      <c r="C982" s="2"/>
      <c r="E982" s="2"/>
      <c r="F982" s="2"/>
    </row>
    <row r="983" ht="15.75" customHeight="1">
      <c r="C983" s="2"/>
      <c r="E983" s="2"/>
      <c r="F983" s="2"/>
    </row>
    <row r="984" ht="15.75" customHeight="1">
      <c r="C984" s="2"/>
      <c r="E984" s="2"/>
      <c r="F984" s="2"/>
    </row>
    <row r="985" ht="15.75" customHeight="1">
      <c r="C985" s="2"/>
      <c r="E985" s="2"/>
      <c r="F985" s="2"/>
    </row>
    <row r="986" ht="15.75" customHeight="1">
      <c r="C986" s="2"/>
      <c r="E986" s="2"/>
      <c r="F986" s="2"/>
    </row>
    <row r="987" ht="15.75" customHeight="1">
      <c r="C987" s="2"/>
      <c r="E987" s="2"/>
      <c r="F987" s="2"/>
    </row>
    <row r="988" ht="15.75" customHeight="1">
      <c r="C988" s="2"/>
      <c r="E988" s="2"/>
      <c r="F988" s="2"/>
    </row>
    <row r="989" ht="15.75" customHeight="1">
      <c r="C989" s="2"/>
      <c r="E989" s="2"/>
      <c r="F989" s="2"/>
    </row>
    <row r="990" ht="15.75" customHeight="1">
      <c r="C990" s="2"/>
      <c r="E990" s="2"/>
      <c r="F990" s="2"/>
    </row>
    <row r="991" ht="15.75" customHeight="1">
      <c r="C991" s="2"/>
      <c r="E991" s="2"/>
      <c r="F991" s="2"/>
    </row>
    <row r="992" ht="15.75" customHeight="1">
      <c r="C992" s="2"/>
      <c r="E992" s="2"/>
      <c r="F992" s="2"/>
    </row>
    <row r="993" ht="15.75" customHeight="1">
      <c r="C993" s="2"/>
      <c r="E993" s="2"/>
      <c r="F993" s="2"/>
    </row>
    <row r="994" ht="15.75" customHeight="1">
      <c r="C994" s="2"/>
      <c r="E994" s="2"/>
      <c r="F994" s="2"/>
    </row>
    <row r="995" ht="15.75" customHeight="1">
      <c r="C995" s="2"/>
      <c r="E995" s="2"/>
      <c r="F995" s="2"/>
    </row>
    <row r="996" ht="15.75" customHeight="1">
      <c r="C996" s="2"/>
      <c r="E996" s="2"/>
      <c r="F996" s="2"/>
    </row>
    <row r="997" ht="15.75" customHeight="1">
      <c r="C997" s="2"/>
      <c r="E997" s="2"/>
      <c r="F997" s="2"/>
    </row>
    <row r="998" ht="15.75" customHeight="1">
      <c r="C998" s="2"/>
      <c r="E998" s="2"/>
      <c r="F998" s="2"/>
    </row>
    <row r="999" ht="15.75" customHeight="1">
      <c r="C999" s="2"/>
      <c r="E999" s="2"/>
      <c r="F999" s="2"/>
    </row>
    <row r="1000" ht="15.75" customHeight="1">
      <c r="C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0"/>
    <col customWidth="1" min="2" max="2" width="31.0"/>
    <col customWidth="1" min="3" max="26" width="8.88"/>
  </cols>
  <sheetData>
    <row r="1" ht="13.5" customHeight="1">
      <c r="A1" s="1" t="s">
        <v>111</v>
      </c>
      <c r="B1" s="1" t="s">
        <v>112</v>
      </c>
    </row>
    <row r="2" ht="13.5" customHeight="1">
      <c r="A2" s="13">
        <v>44592.0</v>
      </c>
      <c r="B2" s="2">
        <v>88.19549224984351</v>
      </c>
      <c r="E2" s="2" t="s">
        <v>113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5" customHeight="1">
      <c r="A3" s="13">
        <v>44620.0</v>
      </c>
      <c r="B3" s="2">
        <v>76.99993264749182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5" customHeight="1">
      <c r="A4" s="13">
        <v>44651.0</v>
      </c>
      <c r="B4" s="2">
        <v>96.85836774071298</v>
      </c>
      <c r="E4" s="4" t="s">
        <v>5</v>
      </c>
    </row>
    <row r="5" ht="13.5" customHeight="1">
      <c r="A5" s="13">
        <v>44681.0</v>
      </c>
      <c r="B5" s="2">
        <v>81.76085279290461</v>
      </c>
    </row>
    <row r="6" ht="13.5" customHeight="1">
      <c r="A6" s="13">
        <v>44712.0</v>
      </c>
      <c r="B6" s="2">
        <v>106.9578719733094</v>
      </c>
    </row>
    <row r="7" ht="13.5" customHeight="1">
      <c r="A7" s="13">
        <v>44742.0</v>
      </c>
      <c r="B7" s="2">
        <v>100.1004880106758</v>
      </c>
    </row>
    <row r="8" ht="13.5" customHeight="1">
      <c r="A8" s="13">
        <v>44773.0</v>
      </c>
      <c r="B8" s="2">
        <v>106.2690022302494</v>
      </c>
    </row>
    <row r="9" ht="13.5" customHeight="1">
      <c r="A9" s="13">
        <v>44804.0</v>
      </c>
      <c r="B9" s="2">
        <v>75.12307179182991</v>
      </c>
    </row>
    <row r="10" ht="13.5" customHeight="1">
      <c r="A10" s="13">
        <v>44834.0</v>
      </c>
      <c r="B10" s="2">
        <v>82.08475995066561</v>
      </c>
    </row>
    <row r="11" ht="13.5" customHeight="1">
      <c r="A11" s="13">
        <v>44865.0</v>
      </c>
      <c r="B11" s="2">
        <v>76.41315660718014</v>
      </c>
    </row>
    <row r="12" ht="13.5" customHeight="1">
      <c r="A12" s="13">
        <v>44895.0</v>
      </c>
      <c r="B12" s="2">
        <v>75.27994722634143</v>
      </c>
    </row>
    <row r="13" ht="13.5" customHeight="1">
      <c r="A13" s="13">
        <v>44926.0</v>
      </c>
      <c r="B13" s="2">
        <v>85.24302847944726</v>
      </c>
    </row>
    <row r="14" ht="13.5" customHeight="1">
      <c r="A14" s="13">
        <v>44957.0</v>
      </c>
      <c r="B14" s="2">
        <v>74.7044862266539</v>
      </c>
    </row>
    <row r="15" ht="13.5" customHeight="1">
      <c r="A15" s="13">
        <v>44985.0</v>
      </c>
      <c r="B15" s="2">
        <v>79.31449469272276</v>
      </c>
    </row>
    <row r="16" ht="13.5" customHeight="1">
      <c r="A16" s="13">
        <v>45016.0</v>
      </c>
      <c r="B16" s="2">
        <v>86.28577034880509</v>
      </c>
    </row>
    <row r="17" ht="13.5" customHeight="1">
      <c r="A17" s="13">
        <v>45046.0</v>
      </c>
      <c r="B17" s="2">
        <v>83.13546196183923</v>
      </c>
    </row>
    <row r="18" ht="13.5" customHeight="1">
      <c r="A18" s="13">
        <v>45077.0</v>
      </c>
      <c r="B18" s="2">
        <v>87.39660409747779</v>
      </c>
    </row>
    <row r="19" ht="13.5" customHeight="1">
      <c r="A19" s="13">
        <v>45107.0</v>
      </c>
      <c r="B19" s="2">
        <v>82.0693829353198</v>
      </c>
    </row>
    <row r="20" ht="13.5" customHeight="1">
      <c r="A20" s="13">
        <v>45138.0</v>
      </c>
      <c r="B20" s="2">
        <v>80.74159765504231</v>
      </c>
    </row>
    <row r="21" ht="13.5" customHeight="1">
      <c r="A21" s="13">
        <v>45169.0</v>
      </c>
      <c r="B21" s="2">
        <v>82.50820914931896</v>
      </c>
    </row>
    <row r="22" ht="13.5" customHeight="1">
      <c r="A22" s="13">
        <v>45199.0</v>
      </c>
      <c r="B22" s="2">
        <v>96.91495445566154</v>
      </c>
    </row>
    <row r="23" ht="13.5" customHeight="1">
      <c r="A23" s="13">
        <v>45230.0</v>
      </c>
      <c r="B23" s="2">
        <v>82.10121117004493</v>
      </c>
    </row>
    <row r="24" ht="13.5" customHeight="1">
      <c r="A24" s="13">
        <v>45260.0</v>
      </c>
      <c r="B24" s="2">
        <v>97.27657639099873</v>
      </c>
      <c r="E24" s="2" t="s">
        <v>114</v>
      </c>
    </row>
    <row r="25" ht="13.5" customHeight="1">
      <c r="A25" s="13">
        <v>45291.0</v>
      </c>
      <c r="B25" s="2">
        <v>79.73175324160673</v>
      </c>
      <c r="E25" s="2" t="s">
        <v>115</v>
      </c>
    </row>
    <row r="26" ht="13.5" customHeight="1">
      <c r="E26" s="2" t="s">
        <v>116</v>
      </c>
    </row>
    <row r="27" ht="13.5" customHeight="1">
      <c r="E27" s="2" t="s">
        <v>117</v>
      </c>
    </row>
    <row r="28" ht="13.5" customHeight="1">
      <c r="E28" s="2" t="s">
        <v>118</v>
      </c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6.5"/>
    <col customWidth="1" min="3" max="3" width="31.13"/>
    <col customWidth="1" min="4" max="4" width="18.5"/>
    <col customWidth="1" min="5" max="26" width="8.88"/>
  </cols>
  <sheetData>
    <row r="1" ht="13.5" customHeight="1">
      <c r="A1" s="1" t="s">
        <v>119</v>
      </c>
      <c r="B1" s="1" t="s">
        <v>120</v>
      </c>
      <c r="C1" s="1" t="s">
        <v>121</v>
      </c>
      <c r="D1" s="1" t="s">
        <v>122</v>
      </c>
    </row>
    <row r="2" ht="13.5" customHeight="1">
      <c r="A2" s="2" t="s">
        <v>123</v>
      </c>
      <c r="B2" s="2">
        <v>5.0</v>
      </c>
      <c r="C2" s="2">
        <v>100.0</v>
      </c>
      <c r="D2" s="2" t="s">
        <v>124</v>
      </c>
      <c r="F2" s="2" t="s">
        <v>125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5" customHeight="1">
      <c r="A3" s="2" t="s">
        <v>126</v>
      </c>
      <c r="B3" s="2">
        <v>7.0</v>
      </c>
      <c r="C3" s="2">
        <v>80.0</v>
      </c>
      <c r="D3" s="2" t="s">
        <v>127</v>
      </c>
      <c r="F3" s="2" t="s">
        <v>128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3.5" customHeight="1">
      <c r="A4" s="2" t="s">
        <v>129</v>
      </c>
      <c r="B4" s="2">
        <v>6.5</v>
      </c>
      <c r="C4" s="2">
        <v>90.0</v>
      </c>
      <c r="D4" s="2" t="s">
        <v>130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3.5" customHeight="1"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3.5" customHeight="1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3.5" customHeight="1">
      <c r="F7" s="14" t="s">
        <v>5</v>
      </c>
    </row>
    <row r="8" ht="13.5" customHeight="1">
      <c r="F8" s="2" t="s">
        <v>131</v>
      </c>
    </row>
    <row r="9" ht="13.5" customHeight="1">
      <c r="F9" s="2" t="s">
        <v>132</v>
      </c>
    </row>
    <row r="10" ht="13.5" customHeight="1">
      <c r="F10" s="2" t="s">
        <v>133</v>
      </c>
    </row>
    <row r="11" ht="13.5" customHeight="1">
      <c r="F11" s="2" t="s">
        <v>134</v>
      </c>
    </row>
    <row r="12" ht="13.5" customHeight="1">
      <c r="F12" s="2" t="s">
        <v>135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8.38"/>
    <col customWidth="1" min="3" max="3" width="16.5"/>
    <col customWidth="1" min="4" max="4" width="8.88"/>
    <col customWidth="1" min="5" max="5" width="20.38"/>
    <col customWidth="1" min="6" max="26" width="8.88"/>
  </cols>
  <sheetData>
    <row r="1" ht="13.5" customHeight="1">
      <c r="A1" s="1" t="s">
        <v>46</v>
      </c>
      <c r="B1" s="1" t="s">
        <v>136</v>
      </c>
      <c r="C1" s="1" t="s">
        <v>137</v>
      </c>
      <c r="E1" s="15" t="s">
        <v>138</v>
      </c>
    </row>
    <row r="2" ht="13.5" customHeight="1">
      <c r="A2" s="2" t="s">
        <v>50</v>
      </c>
      <c r="B2" s="2">
        <v>120.0</v>
      </c>
      <c r="C2" s="2">
        <v>130.0</v>
      </c>
      <c r="E2" s="8">
        <f t="shared" ref="E2:E4" si="1">(C2-B2)/B2 *100</f>
        <v>8.333333333</v>
      </c>
    </row>
    <row r="3" ht="13.5" customHeight="1">
      <c r="A3" s="2" t="s">
        <v>55</v>
      </c>
      <c r="B3" s="2">
        <v>140.0</v>
      </c>
      <c r="C3" s="2">
        <v>150.0</v>
      </c>
      <c r="E3" s="8">
        <f t="shared" si="1"/>
        <v>7.142857143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3.5" customHeight="1">
      <c r="A4" s="2" t="s">
        <v>61</v>
      </c>
      <c r="B4" s="2">
        <v>160.0</v>
      </c>
      <c r="C4" s="2">
        <v>180.0</v>
      </c>
      <c r="E4" s="8">
        <f t="shared" si="1"/>
        <v>12.5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3.5" customHeight="1"/>
    <row r="6" ht="13.5" customHeight="1">
      <c r="A6" s="16" t="s">
        <v>139</v>
      </c>
    </row>
    <row r="7" ht="13.5" customHeight="1">
      <c r="A7" s="2" t="s">
        <v>140</v>
      </c>
    </row>
    <row r="8" ht="13.5" customHeight="1"/>
    <row r="9" ht="13.5" customHeight="1"/>
    <row r="10" ht="13.5" customHeight="1">
      <c r="A10" s="4" t="s">
        <v>5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>
      <c r="A24" s="2" t="s">
        <v>141</v>
      </c>
    </row>
    <row r="25" ht="13.5" customHeight="1">
      <c r="A25" s="2" t="s">
        <v>142</v>
      </c>
    </row>
    <row r="26" ht="13.5" customHeight="1">
      <c r="A26" s="2" t="s">
        <v>143</v>
      </c>
    </row>
    <row r="27" ht="13.5" customHeight="1">
      <c r="A27" s="2" t="s">
        <v>144</v>
      </c>
    </row>
    <row r="28" ht="13.5" customHeight="1">
      <c r="A28" s="2" t="s">
        <v>145</v>
      </c>
    </row>
    <row r="29" ht="13.5" customHeight="1">
      <c r="A29" s="2"/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1.38"/>
    <col customWidth="1" min="3" max="3" width="17.5"/>
    <col customWidth="1" min="4" max="4" width="20.13"/>
    <col customWidth="1" min="5" max="5" width="18.63"/>
    <col customWidth="1" min="6" max="6" width="19.13"/>
    <col customWidth="1" min="7" max="7" width="11.5"/>
    <col customWidth="1" min="8" max="8" width="8.88"/>
    <col customWidth="1" min="9" max="9" width="13.0"/>
    <col customWidth="1" min="10" max="10" width="12.5"/>
    <col customWidth="1" min="11" max="11" width="19.63"/>
    <col customWidth="1" min="12" max="12" width="10.5"/>
    <col customWidth="1" min="13" max="13" width="23.63"/>
    <col customWidth="1" min="14" max="14" width="13.0"/>
    <col customWidth="1" min="15" max="18" width="27.5"/>
    <col customWidth="1" min="19" max="26" width="8.88"/>
  </cols>
  <sheetData>
    <row r="1">
      <c r="A1" s="1" t="s">
        <v>146</v>
      </c>
      <c r="B1" s="1" t="s">
        <v>119</v>
      </c>
      <c r="C1" s="17" t="s">
        <v>47</v>
      </c>
      <c r="D1" s="17" t="s">
        <v>147</v>
      </c>
      <c r="E1" s="1" t="s">
        <v>148</v>
      </c>
      <c r="F1" s="18" t="s">
        <v>149</v>
      </c>
      <c r="G1" s="18" t="s">
        <v>150</v>
      </c>
      <c r="H1" s="2"/>
      <c r="I1" s="3" t="s">
        <v>139</v>
      </c>
    </row>
    <row r="2">
      <c r="A2" s="2" t="s">
        <v>151</v>
      </c>
      <c r="B2" s="2" t="s">
        <v>62</v>
      </c>
      <c r="C2" s="19">
        <v>446.5827767114006</v>
      </c>
      <c r="D2" s="19">
        <v>185.9000849002549</v>
      </c>
      <c r="E2" s="20">
        <v>80.31246391741402</v>
      </c>
      <c r="F2" s="21">
        <f t="shared" ref="F2:F1001" si="1">C2-D2</f>
        <v>260.6826918</v>
      </c>
      <c r="G2" s="20">
        <f t="shared" ref="G2:G1001" si="2">(C2-D2)/C2 *100</f>
        <v>58.37275986</v>
      </c>
      <c r="H2" s="2"/>
      <c r="I2" s="22" t="s">
        <v>152</v>
      </c>
    </row>
    <row r="3">
      <c r="A3" s="2" t="s">
        <v>153</v>
      </c>
      <c r="B3" s="2" t="s">
        <v>59</v>
      </c>
      <c r="C3" s="19">
        <v>122.6574442823634</v>
      </c>
      <c r="D3" s="19">
        <v>215.8356015957169</v>
      </c>
      <c r="E3" s="20">
        <v>57.57079052047374</v>
      </c>
      <c r="F3" s="21">
        <f t="shared" si="1"/>
        <v>-93.17815731</v>
      </c>
      <c r="G3" s="20">
        <f t="shared" si="2"/>
        <v>-75.96616566</v>
      </c>
      <c r="H3" s="2"/>
      <c r="I3" s="22" t="s">
        <v>154</v>
      </c>
      <c r="L3" s="2"/>
      <c r="M3" s="2"/>
      <c r="N3" s="2"/>
      <c r="O3" s="2"/>
      <c r="P3" s="2"/>
      <c r="R3" s="2"/>
    </row>
    <row r="4">
      <c r="A4" s="2" t="s">
        <v>155</v>
      </c>
      <c r="B4" s="2" t="s">
        <v>59</v>
      </c>
      <c r="C4" s="19">
        <v>209.001046988299</v>
      </c>
      <c r="D4" s="19">
        <v>312.3884789859333</v>
      </c>
      <c r="E4" s="20">
        <v>59.61104657962679</v>
      </c>
      <c r="F4" s="21">
        <f t="shared" si="1"/>
        <v>-103.387432</v>
      </c>
      <c r="G4" s="20">
        <f t="shared" si="2"/>
        <v>-49.467423</v>
      </c>
      <c r="H4" s="2"/>
      <c r="I4" s="2"/>
      <c r="L4" s="2"/>
      <c r="M4" s="2"/>
      <c r="N4" s="2"/>
      <c r="O4" s="2"/>
      <c r="P4" s="2"/>
      <c r="R4" s="2"/>
    </row>
    <row r="5">
      <c r="A5" s="2" t="s">
        <v>156</v>
      </c>
      <c r="B5" s="2" t="s">
        <v>59</v>
      </c>
      <c r="C5" s="19">
        <v>158.5413489393263</v>
      </c>
      <c r="D5" s="19">
        <v>91.38245730219786</v>
      </c>
      <c r="E5" s="20">
        <v>92.68937707975687</v>
      </c>
      <c r="F5" s="21">
        <f t="shared" si="1"/>
        <v>67.15889164</v>
      </c>
      <c r="G5" s="20">
        <f t="shared" si="2"/>
        <v>42.36048961</v>
      </c>
      <c r="H5" s="2"/>
      <c r="O5" s="2"/>
      <c r="P5" s="2"/>
      <c r="Q5" s="2"/>
      <c r="R5" s="2"/>
    </row>
    <row r="6">
      <c r="A6" s="2" t="s">
        <v>157</v>
      </c>
      <c r="B6" s="2" t="s">
        <v>62</v>
      </c>
      <c r="C6" s="19">
        <v>343.8110907020714</v>
      </c>
      <c r="D6" s="19">
        <v>328.4140196245653</v>
      </c>
      <c r="E6" s="20">
        <v>73.74687874505504</v>
      </c>
      <c r="F6" s="21">
        <f t="shared" si="1"/>
        <v>15.39707108</v>
      </c>
      <c r="G6" s="20">
        <f t="shared" si="2"/>
        <v>4.478352064</v>
      </c>
      <c r="H6" s="2"/>
    </row>
    <row r="7">
      <c r="A7" s="2" t="s">
        <v>158</v>
      </c>
      <c r="B7" s="2" t="s">
        <v>59</v>
      </c>
      <c r="C7" s="19">
        <v>477.8885754919988</v>
      </c>
      <c r="D7" s="19">
        <v>396.1263730804546</v>
      </c>
      <c r="E7" s="20">
        <v>85.56104559668763</v>
      </c>
      <c r="F7" s="21">
        <f t="shared" si="1"/>
        <v>81.76220241</v>
      </c>
      <c r="G7" s="20">
        <f t="shared" si="2"/>
        <v>17.10905148</v>
      </c>
      <c r="H7" s="2"/>
    </row>
    <row r="8">
      <c r="A8" s="2" t="s">
        <v>164</v>
      </c>
      <c r="B8" s="2" t="s">
        <v>59</v>
      </c>
      <c r="C8" s="19">
        <v>439.2960074587697</v>
      </c>
      <c r="D8" s="19">
        <v>153.0591015345246</v>
      </c>
      <c r="E8" s="20">
        <v>88.79817785504872</v>
      </c>
      <c r="F8" s="21">
        <f t="shared" si="1"/>
        <v>286.2369059</v>
      </c>
      <c r="G8" s="20">
        <f t="shared" si="2"/>
        <v>65.1580941</v>
      </c>
      <c r="H8" s="2"/>
    </row>
    <row r="9">
      <c r="A9" s="2" t="s">
        <v>165</v>
      </c>
      <c r="B9" s="2" t="s">
        <v>49</v>
      </c>
      <c r="C9" s="19">
        <v>189.7015769169922</v>
      </c>
      <c r="D9" s="19">
        <v>367.7178514155293</v>
      </c>
      <c r="E9" s="20">
        <v>50.87650896638376</v>
      </c>
      <c r="F9" s="21">
        <f t="shared" si="1"/>
        <v>-178.0162745</v>
      </c>
      <c r="G9" s="20">
        <f t="shared" si="2"/>
        <v>-93.8401659</v>
      </c>
      <c r="H9" s="2"/>
    </row>
    <row r="10">
      <c r="A10" s="2" t="s">
        <v>166</v>
      </c>
      <c r="B10" s="2" t="s">
        <v>49</v>
      </c>
      <c r="C10" s="19">
        <v>164.702817882575</v>
      </c>
      <c r="D10" s="19">
        <v>140.3913784823602</v>
      </c>
      <c r="E10" s="20">
        <v>97.00417932125991</v>
      </c>
      <c r="F10" s="21">
        <f t="shared" si="1"/>
        <v>24.3114394</v>
      </c>
      <c r="G10" s="20">
        <f t="shared" si="2"/>
        <v>14.76079141</v>
      </c>
      <c r="H10" s="2"/>
    </row>
    <row r="11">
      <c r="A11" s="2" t="s">
        <v>167</v>
      </c>
      <c r="B11" s="2" t="s">
        <v>49</v>
      </c>
      <c r="C11" s="19">
        <v>234.4380274829098</v>
      </c>
      <c r="D11" s="19">
        <v>111.8214418026522</v>
      </c>
      <c r="E11" s="20">
        <v>76.52430772930386</v>
      </c>
      <c r="F11" s="21">
        <f t="shared" si="1"/>
        <v>122.6165857</v>
      </c>
      <c r="G11" s="20">
        <f t="shared" si="2"/>
        <v>52.30234489</v>
      </c>
      <c r="H11" s="2"/>
      <c r="Q11" s="2"/>
    </row>
    <row r="12">
      <c r="A12" s="2" t="s">
        <v>168</v>
      </c>
      <c r="B12" s="2" t="s">
        <v>62</v>
      </c>
      <c r="C12" s="19">
        <v>394.3364377350941</v>
      </c>
      <c r="D12" s="19">
        <v>327.5167426433388</v>
      </c>
      <c r="E12" s="20">
        <v>50.32505166947971</v>
      </c>
      <c r="F12" s="21">
        <f t="shared" si="1"/>
        <v>66.81969509</v>
      </c>
      <c r="G12" s="20">
        <f t="shared" si="2"/>
        <v>16.94484422</v>
      </c>
      <c r="H12" s="2"/>
      <c r="Q12" s="9"/>
    </row>
    <row r="13">
      <c r="A13" s="2" t="s">
        <v>169</v>
      </c>
      <c r="B13" s="2" t="s">
        <v>52</v>
      </c>
      <c r="C13" s="19">
        <v>255.1566903926733</v>
      </c>
      <c r="D13" s="19">
        <v>85.93769028411447</v>
      </c>
      <c r="E13" s="20">
        <v>80.6394025246851</v>
      </c>
      <c r="F13" s="21">
        <f t="shared" si="1"/>
        <v>169.2190001</v>
      </c>
      <c r="G13" s="20">
        <f t="shared" si="2"/>
        <v>66.31964063</v>
      </c>
      <c r="H13" s="2"/>
      <c r="L13" s="2"/>
      <c r="M13" s="2"/>
    </row>
    <row r="14">
      <c r="A14" s="2" t="s">
        <v>170</v>
      </c>
      <c r="B14" s="2" t="s">
        <v>62</v>
      </c>
      <c r="C14" s="19">
        <v>493.7328418671813</v>
      </c>
      <c r="D14" s="19">
        <v>184.5528037888323</v>
      </c>
      <c r="E14" s="20">
        <v>72.86691691014941</v>
      </c>
      <c r="F14" s="21">
        <f t="shared" si="1"/>
        <v>309.1800381</v>
      </c>
      <c r="G14" s="20">
        <f t="shared" si="2"/>
        <v>62.62091801</v>
      </c>
      <c r="H14" s="2"/>
      <c r="L14" s="2"/>
      <c r="M14" s="2"/>
      <c r="Q14" s="2"/>
    </row>
    <row r="15">
      <c r="A15" s="2" t="s">
        <v>171</v>
      </c>
      <c r="B15" s="2" t="s">
        <v>52</v>
      </c>
      <c r="C15" s="19">
        <v>203.0362903152876</v>
      </c>
      <c r="D15" s="19">
        <v>341.7741148493042</v>
      </c>
      <c r="E15" s="20">
        <v>69.96164502013741</v>
      </c>
      <c r="F15" s="21">
        <f t="shared" si="1"/>
        <v>-138.7378245</v>
      </c>
      <c r="G15" s="20">
        <f t="shared" si="2"/>
        <v>-68.3315403</v>
      </c>
      <c r="H15" s="2"/>
      <c r="I15" s="14" t="s">
        <v>5</v>
      </c>
      <c r="L15" s="2"/>
      <c r="M15" s="2"/>
      <c r="Q15" s="2"/>
    </row>
    <row r="16">
      <c r="A16" s="2" t="s">
        <v>172</v>
      </c>
      <c r="B16" s="2" t="s">
        <v>52</v>
      </c>
      <c r="C16" s="19">
        <v>114.3891937228963</v>
      </c>
      <c r="D16" s="19">
        <v>436.904278759496</v>
      </c>
      <c r="E16" s="20">
        <v>65.19265257817001</v>
      </c>
      <c r="F16" s="21">
        <f t="shared" si="1"/>
        <v>-322.515085</v>
      </c>
      <c r="G16" s="20">
        <f t="shared" si="2"/>
        <v>-281.9454133</v>
      </c>
      <c r="H16" s="2"/>
      <c r="L16" s="2"/>
      <c r="M16" s="2"/>
      <c r="Q16" s="2"/>
    </row>
    <row r="17">
      <c r="A17" s="2" t="s">
        <v>173</v>
      </c>
      <c r="B17" s="2" t="s">
        <v>62</v>
      </c>
      <c r="C17" s="19">
        <v>431.6306425361377</v>
      </c>
      <c r="D17" s="19">
        <v>363.462838334976</v>
      </c>
      <c r="E17" s="20">
        <v>73.83046400283777</v>
      </c>
      <c r="F17" s="21">
        <f t="shared" si="1"/>
        <v>68.1678042</v>
      </c>
      <c r="G17" s="20">
        <f t="shared" si="2"/>
        <v>15.7930873</v>
      </c>
      <c r="H17" s="2"/>
      <c r="I17" s="2" t="s">
        <v>174</v>
      </c>
      <c r="L17" s="2"/>
      <c r="M17" s="2"/>
    </row>
    <row r="18">
      <c r="A18" s="2" t="s">
        <v>175</v>
      </c>
      <c r="B18" s="2" t="s">
        <v>59</v>
      </c>
      <c r="C18" s="19">
        <v>121.5167440637829</v>
      </c>
      <c r="D18" s="19">
        <v>289.1523158360962</v>
      </c>
      <c r="E18" s="20">
        <v>65.6937968880236</v>
      </c>
      <c r="F18" s="21">
        <f t="shared" si="1"/>
        <v>-167.6355718</v>
      </c>
      <c r="G18" s="20">
        <f t="shared" si="2"/>
        <v>-137.9526526</v>
      </c>
      <c r="H18" s="2"/>
      <c r="I18" s="2" t="s">
        <v>176</v>
      </c>
      <c r="L18" s="2"/>
      <c r="M18" s="2"/>
    </row>
    <row r="19">
      <c r="A19" s="2" t="s">
        <v>177</v>
      </c>
      <c r="B19" s="2" t="s">
        <v>62</v>
      </c>
      <c r="C19" s="19">
        <v>405.8158975474101</v>
      </c>
      <c r="D19" s="19">
        <v>238.9620144484789</v>
      </c>
      <c r="E19" s="20">
        <v>71.12908794555742</v>
      </c>
      <c r="F19" s="21">
        <f t="shared" si="1"/>
        <v>166.8538831</v>
      </c>
      <c r="G19" s="20">
        <f t="shared" si="2"/>
        <v>41.11565961</v>
      </c>
      <c r="H19" s="2"/>
      <c r="I19" s="2" t="s">
        <v>178</v>
      </c>
      <c r="J19" s="27"/>
      <c r="K19" s="27"/>
      <c r="L19" s="27"/>
      <c r="M19" s="27"/>
      <c r="N19" s="27"/>
      <c r="Q19" s="2"/>
    </row>
    <row r="20">
      <c r="A20" s="2" t="s">
        <v>179</v>
      </c>
      <c r="B20" s="2" t="s">
        <v>62</v>
      </c>
      <c r="C20" s="19">
        <v>354.4978581331776</v>
      </c>
      <c r="D20" s="19">
        <v>303.1144855669522</v>
      </c>
      <c r="E20" s="20">
        <v>54.05249494852603</v>
      </c>
      <c r="F20" s="21">
        <f t="shared" si="1"/>
        <v>51.38337257</v>
      </c>
      <c r="G20" s="20">
        <f t="shared" si="2"/>
        <v>14.49469197</v>
      </c>
      <c r="H20" s="2"/>
      <c r="I20" s="2" t="s">
        <v>180</v>
      </c>
      <c r="J20" s="28"/>
      <c r="K20" s="29"/>
      <c r="L20" s="30"/>
      <c r="M20" s="29"/>
      <c r="N20" s="28"/>
      <c r="Q20" s="2"/>
    </row>
    <row r="21" ht="15.75" customHeight="1">
      <c r="A21" s="2" t="s">
        <v>181</v>
      </c>
      <c r="B21" s="2" t="s">
        <v>52</v>
      </c>
      <c r="C21" s="19">
        <v>298.4381869232782</v>
      </c>
      <c r="D21" s="19">
        <v>235.327414080784</v>
      </c>
      <c r="E21" s="20">
        <v>52.3158942569011</v>
      </c>
      <c r="F21" s="21">
        <f t="shared" si="1"/>
        <v>63.11077284</v>
      </c>
      <c r="G21" s="20">
        <f t="shared" si="2"/>
        <v>21.14701657</v>
      </c>
      <c r="H21" s="2"/>
      <c r="I21" s="2" t="s">
        <v>182</v>
      </c>
      <c r="J21" s="28"/>
      <c r="K21" s="29"/>
      <c r="L21" s="30"/>
      <c r="M21" s="29"/>
      <c r="N21" s="28"/>
    </row>
    <row r="22" ht="15.75" customHeight="1">
      <c r="A22" s="2" t="s">
        <v>183</v>
      </c>
      <c r="B22" s="2" t="s">
        <v>49</v>
      </c>
      <c r="C22" s="19">
        <v>197.221916604977</v>
      </c>
      <c r="D22" s="19">
        <v>230.587343792559</v>
      </c>
      <c r="E22" s="20">
        <v>79.72922608806944</v>
      </c>
      <c r="F22" s="21">
        <f t="shared" si="1"/>
        <v>-33.36542719</v>
      </c>
      <c r="G22" s="20">
        <f t="shared" si="2"/>
        <v>-16.91770761</v>
      </c>
      <c r="H22" s="2"/>
      <c r="I22" s="2" t="s">
        <v>184</v>
      </c>
      <c r="J22" s="28"/>
      <c r="K22" s="29"/>
      <c r="L22" s="30"/>
      <c r="M22" s="29"/>
      <c r="N22" s="28"/>
    </row>
    <row r="23" ht="15.75" customHeight="1">
      <c r="A23" s="2" t="s">
        <v>185</v>
      </c>
      <c r="B23" s="2" t="s">
        <v>59</v>
      </c>
      <c r="C23" s="19">
        <v>209.0091271437216</v>
      </c>
      <c r="D23" s="19">
        <v>307.1834727001998</v>
      </c>
      <c r="E23" s="20">
        <v>99.36652947979822</v>
      </c>
      <c r="F23" s="21">
        <f t="shared" si="1"/>
        <v>-98.17434556</v>
      </c>
      <c r="G23" s="20">
        <f t="shared" si="2"/>
        <v>-46.97131982</v>
      </c>
      <c r="H23" s="2"/>
      <c r="J23" s="28"/>
      <c r="K23" s="29"/>
      <c r="L23" s="30"/>
      <c r="M23" s="29"/>
      <c r="N23" s="28"/>
      <c r="Q23" s="2"/>
    </row>
    <row r="24" ht="15.75" customHeight="1">
      <c r="A24" s="2" t="s">
        <v>186</v>
      </c>
      <c r="B24" s="2" t="s">
        <v>52</v>
      </c>
      <c r="C24" s="19">
        <v>480.3995509752577</v>
      </c>
      <c r="D24" s="19">
        <v>447.7954931165824</v>
      </c>
      <c r="E24" s="20">
        <v>93.97445262612868</v>
      </c>
      <c r="F24" s="21">
        <f t="shared" si="1"/>
        <v>32.60405786</v>
      </c>
      <c r="G24" s="20">
        <f t="shared" si="2"/>
        <v>6.786862684</v>
      </c>
      <c r="H24" s="2"/>
      <c r="J24" s="28"/>
      <c r="K24" s="29"/>
      <c r="L24" s="30"/>
      <c r="M24" s="29"/>
      <c r="N24" s="28"/>
      <c r="Q24" s="2"/>
    </row>
    <row r="25" ht="15.75" customHeight="1">
      <c r="A25" s="2" t="s">
        <v>187</v>
      </c>
      <c r="B25" s="2" t="s">
        <v>62</v>
      </c>
      <c r="C25" s="19">
        <v>388.973926076819</v>
      </c>
      <c r="D25" s="19">
        <v>213.4005431957591</v>
      </c>
      <c r="E25" s="20">
        <v>97.33612117786916</v>
      </c>
      <c r="F25" s="21">
        <f t="shared" si="1"/>
        <v>175.5733829</v>
      </c>
      <c r="G25" s="20">
        <f t="shared" si="2"/>
        <v>45.13757121</v>
      </c>
      <c r="H25" s="2"/>
      <c r="I25" s="2"/>
      <c r="Q25" s="2"/>
    </row>
    <row r="26" ht="15.75" customHeight="1">
      <c r="A26" s="2" t="s">
        <v>188</v>
      </c>
      <c r="B26" s="2" t="s">
        <v>49</v>
      </c>
      <c r="C26" s="19">
        <v>364.0254289398964</v>
      </c>
      <c r="D26" s="19">
        <v>339.34021917127</v>
      </c>
      <c r="E26" s="20">
        <v>86.91313873543672</v>
      </c>
      <c r="F26" s="21">
        <f t="shared" si="1"/>
        <v>24.68520977</v>
      </c>
      <c r="G26" s="20">
        <f t="shared" si="2"/>
        <v>6.781177304</v>
      </c>
      <c r="H26" s="2"/>
      <c r="I26" s="2"/>
      <c r="Q26" s="2"/>
    </row>
    <row r="27" ht="15.75" customHeight="1">
      <c r="A27" s="2" t="s">
        <v>189</v>
      </c>
      <c r="B27" s="2" t="s">
        <v>59</v>
      </c>
      <c r="C27" s="19">
        <v>307.3139060873676</v>
      </c>
      <c r="D27" s="19">
        <v>375.6422919643935</v>
      </c>
      <c r="E27" s="20">
        <v>88.36706051998476</v>
      </c>
      <c r="F27" s="21">
        <f t="shared" si="1"/>
        <v>-68.32838588</v>
      </c>
      <c r="G27" s="20">
        <f t="shared" si="2"/>
        <v>-22.23406898</v>
      </c>
      <c r="H27" s="2"/>
      <c r="I27" s="2"/>
    </row>
    <row r="28" ht="15.75" customHeight="1">
      <c r="A28" s="2" t="s">
        <v>190</v>
      </c>
      <c r="B28" s="2" t="s">
        <v>62</v>
      </c>
      <c r="C28" s="19">
        <v>406.4871616571664</v>
      </c>
      <c r="D28" s="19">
        <v>146.4455363350518</v>
      </c>
      <c r="E28" s="20">
        <v>91.84823057862057</v>
      </c>
      <c r="F28" s="21">
        <f t="shared" si="1"/>
        <v>260.0416253</v>
      </c>
      <c r="G28" s="20">
        <f t="shared" si="2"/>
        <v>63.97289997</v>
      </c>
      <c r="H28" s="2"/>
      <c r="I28" s="2"/>
    </row>
    <row r="29" ht="15.75" customHeight="1">
      <c r="A29" s="2" t="s">
        <v>191</v>
      </c>
      <c r="B29" s="2" t="s">
        <v>52</v>
      </c>
      <c r="C29" s="19">
        <v>310.6553342935088</v>
      </c>
      <c r="D29" s="19">
        <v>382.7057027364164</v>
      </c>
      <c r="E29" s="20">
        <v>79.80735734259427</v>
      </c>
      <c r="F29" s="21">
        <f t="shared" si="1"/>
        <v>-72.05036844</v>
      </c>
      <c r="G29" s="20">
        <f t="shared" si="2"/>
        <v>-23.19302471</v>
      </c>
      <c r="H29" s="2"/>
      <c r="I29" s="2"/>
    </row>
    <row r="30" ht="15.75" customHeight="1">
      <c r="A30" s="2" t="s">
        <v>192</v>
      </c>
      <c r="B30" s="2" t="s">
        <v>49</v>
      </c>
      <c r="C30" s="19">
        <v>279.2540901815034</v>
      </c>
      <c r="D30" s="19">
        <v>360.1220823437363</v>
      </c>
      <c r="E30" s="20">
        <v>50.87818916680072</v>
      </c>
      <c r="F30" s="21">
        <f t="shared" si="1"/>
        <v>-80.86799216</v>
      </c>
      <c r="G30" s="20">
        <f t="shared" si="2"/>
        <v>-28.95857035</v>
      </c>
      <c r="H30" s="2"/>
      <c r="I30" s="2"/>
    </row>
    <row r="31" ht="15.75" customHeight="1">
      <c r="A31" s="2" t="s">
        <v>193</v>
      </c>
      <c r="B31" s="2" t="s">
        <v>49</v>
      </c>
      <c r="C31" s="19">
        <v>141.2901428615655</v>
      </c>
      <c r="D31" s="19">
        <v>163.8699756097164</v>
      </c>
      <c r="E31" s="20">
        <v>88.16556656668504</v>
      </c>
      <c r="F31" s="21">
        <f t="shared" si="1"/>
        <v>-22.57983275</v>
      </c>
      <c r="G31" s="20">
        <f t="shared" si="2"/>
        <v>-15.98118049</v>
      </c>
      <c r="H31" s="2"/>
      <c r="I31" s="2"/>
    </row>
    <row r="32" ht="15.75" customHeight="1">
      <c r="A32" s="2" t="s">
        <v>194</v>
      </c>
      <c r="B32" s="2" t="s">
        <v>62</v>
      </c>
      <c r="C32" s="19">
        <v>202.0748808443838</v>
      </c>
      <c r="D32" s="19">
        <v>279.925723976725</v>
      </c>
      <c r="E32" s="20">
        <v>64.4951050068894</v>
      </c>
      <c r="F32" s="21">
        <f t="shared" si="1"/>
        <v>-77.85084313</v>
      </c>
      <c r="G32" s="20">
        <f t="shared" si="2"/>
        <v>-38.52573997</v>
      </c>
      <c r="I32" s="2"/>
    </row>
    <row r="33" ht="15.75" customHeight="1">
      <c r="A33" s="2" t="s">
        <v>195</v>
      </c>
      <c r="B33" s="2" t="s">
        <v>49</v>
      </c>
      <c r="C33" s="19">
        <v>426.7706806576345</v>
      </c>
      <c r="D33" s="19">
        <v>284.4606015436366</v>
      </c>
      <c r="E33" s="20">
        <v>91.07058492771233</v>
      </c>
      <c r="F33" s="21">
        <f t="shared" si="1"/>
        <v>142.3100791</v>
      </c>
      <c r="G33" s="20">
        <f t="shared" si="2"/>
        <v>33.34579566</v>
      </c>
      <c r="I33" s="2"/>
    </row>
    <row r="34" ht="15.75" customHeight="1">
      <c r="A34" s="2" t="s">
        <v>196</v>
      </c>
      <c r="B34" s="2" t="s">
        <v>59</v>
      </c>
      <c r="C34" s="19">
        <v>487.4393113085808</v>
      </c>
      <c r="D34" s="19">
        <v>316.8926566897482</v>
      </c>
      <c r="E34" s="20">
        <v>56.9740347489048</v>
      </c>
      <c r="F34" s="21">
        <f t="shared" si="1"/>
        <v>170.5466546</v>
      </c>
      <c r="G34" s="20">
        <f t="shared" si="2"/>
        <v>34.98828483</v>
      </c>
      <c r="I34" s="2"/>
    </row>
    <row r="35" ht="15.75" customHeight="1">
      <c r="A35" s="2" t="s">
        <v>197</v>
      </c>
      <c r="B35" s="2" t="s">
        <v>59</v>
      </c>
      <c r="C35" s="19">
        <v>200.995391502435</v>
      </c>
      <c r="D35" s="19">
        <v>83.09091367050488</v>
      </c>
      <c r="E35" s="20">
        <v>56.52739532419815</v>
      </c>
      <c r="F35" s="21">
        <f t="shared" si="1"/>
        <v>117.9044778</v>
      </c>
      <c r="G35" s="20">
        <f t="shared" si="2"/>
        <v>58.66028915</v>
      </c>
      <c r="I35" s="2"/>
    </row>
    <row r="36" ht="15.75" customHeight="1">
      <c r="A36" s="2" t="s">
        <v>198</v>
      </c>
      <c r="B36" s="2" t="s">
        <v>49</v>
      </c>
      <c r="C36" s="19">
        <v>273.2499862297435</v>
      </c>
      <c r="D36" s="19">
        <v>131.9452698533543</v>
      </c>
      <c r="E36" s="20">
        <v>96.7350428569608</v>
      </c>
      <c r="F36" s="21">
        <f t="shared" si="1"/>
        <v>141.3047164</v>
      </c>
      <c r="G36" s="20">
        <f t="shared" si="2"/>
        <v>51.7126161</v>
      </c>
      <c r="I36" s="2"/>
    </row>
    <row r="37" ht="15.75" customHeight="1">
      <c r="A37" s="2" t="s">
        <v>199</v>
      </c>
      <c r="B37" s="2" t="s">
        <v>52</v>
      </c>
      <c r="C37" s="19">
        <v>240.9185687271178</v>
      </c>
      <c r="D37" s="19">
        <v>405.4965201370509</v>
      </c>
      <c r="E37" s="20">
        <v>96.2039199206908</v>
      </c>
      <c r="F37" s="21">
        <f t="shared" si="1"/>
        <v>-164.5779514</v>
      </c>
      <c r="G37" s="20">
        <f t="shared" si="2"/>
        <v>-68.31268851</v>
      </c>
      <c r="H37" s="2"/>
      <c r="I37" s="2"/>
    </row>
    <row r="38" ht="15.75" customHeight="1">
      <c r="A38" s="2" t="s">
        <v>200</v>
      </c>
      <c r="B38" s="2" t="s">
        <v>49</v>
      </c>
      <c r="C38" s="19">
        <v>388.8936295072885</v>
      </c>
      <c r="D38" s="19">
        <v>95.028222201973</v>
      </c>
      <c r="E38" s="20">
        <v>85.25796853655667</v>
      </c>
      <c r="F38" s="21">
        <f t="shared" si="1"/>
        <v>293.8654073</v>
      </c>
      <c r="G38" s="20">
        <f t="shared" si="2"/>
        <v>75.56446931</v>
      </c>
      <c r="H38" s="2"/>
      <c r="I38" s="2"/>
    </row>
    <row r="39" ht="15.75" customHeight="1">
      <c r="A39" s="2" t="s">
        <v>201</v>
      </c>
      <c r="B39" s="2" t="s">
        <v>59</v>
      </c>
      <c r="C39" s="19">
        <v>157.5891504788752</v>
      </c>
      <c r="D39" s="19">
        <v>190.0133120972981</v>
      </c>
      <c r="E39" s="20">
        <v>89.82866595397627</v>
      </c>
      <c r="F39" s="21">
        <f t="shared" si="1"/>
        <v>-32.42416162</v>
      </c>
      <c r="G39" s="20">
        <f t="shared" si="2"/>
        <v>-20.57512305</v>
      </c>
      <c r="H39" s="2"/>
      <c r="I39" s="2"/>
    </row>
    <row r="40" ht="15.75" customHeight="1">
      <c r="A40" s="2" t="s">
        <v>202</v>
      </c>
      <c r="B40" s="2" t="s">
        <v>59</v>
      </c>
      <c r="C40" s="19">
        <v>352.4612859402644</v>
      </c>
      <c r="D40" s="19">
        <v>245.7300795617558</v>
      </c>
      <c r="E40" s="20">
        <v>69.94418011052349</v>
      </c>
      <c r="F40" s="21">
        <f t="shared" si="1"/>
        <v>106.7312064</v>
      </c>
      <c r="G40" s="20">
        <f t="shared" si="2"/>
        <v>30.28168217</v>
      </c>
      <c r="H40" s="2"/>
      <c r="I40" s="2"/>
    </row>
    <row r="41" ht="15.75" customHeight="1">
      <c r="A41" s="2" t="s">
        <v>203</v>
      </c>
      <c r="B41" s="2" t="s">
        <v>49</v>
      </c>
      <c r="C41" s="19">
        <v>125.544355482906</v>
      </c>
      <c r="D41" s="19">
        <v>237.6431997329535</v>
      </c>
      <c r="E41" s="20">
        <v>58.53370127363417</v>
      </c>
      <c r="F41" s="21">
        <f t="shared" si="1"/>
        <v>-112.0988443</v>
      </c>
      <c r="G41" s="20">
        <f t="shared" si="2"/>
        <v>-89.29023039</v>
      </c>
      <c r="H41" s="2"/>
      <c r="I41" s="2"/>
    </row>
    <row r="42" ht="15.75" customHeight="1">
      <c r="A42" s="2" t="s">
        <v>204</v>
      </c>
      <c r="B42" s="2" t="s">
        <v>62</v>
      </c>
      <c r="C42" s="19">
        <v>123.2250754482805</v>
      </c>
      <c r="D42" s="19">
        <v>375.8240523180147</v>
      </c>
      <c r="E42" s="20">
        <v>57.06058260986206</v>
      </c>
      <c r="F42" s="21">
        <f t="shared" si="1"/>
        <v>-252.5989769</v>
      </c>
      <c r="G42" s="20">
        <f t="shared" si="2"/>
        <v>-204.9899146</v>
      </c>
      <c r="H42" s="2"/>
      <c r="I42" s="2"/>
    </row>
    <row r="43" ht="15.75" customHeight="1">
      <c r="A43" s="2" t="s">
        <v>205</v>
      </c>
      <c r="B43" s="2" t="s">
        <v>52</v>
      </c>
      <c r="C43" s="19">
        <v>482.8638922248206</v>
      </c>
      <c r="D43" s="19">
        <v>405.3712928444465</v>
      </c>
      <c r="E43" s="20">
        <v>53.21504604514584</v>
      </c>
      <c r="F43" s="21">
        <f t="shared" si="1"/>
        <v>77.49259938</v>
      </c>
      <c r="G43" s="20">
        <f t="shared" si="2"/>
        <v>16.04853886</v>
      </c>
      <c r="H43" s="2"/>
      <c r="I43" s="2"/>
    </row>
    <row r="44" ht="15.75" customHeight="1">
      <c r="A44" s="2" t="s">
        <v>206</v>
      </c>
      <c r="B44" s="2" t="s">
        <v>62</v>
      </c>
      <c r="C44" s="19">
        <v>146.582865682203</v>
      </c>
      <c r="D44" s="19">
        <v>272.0580048197351</v>
      </c>
      <c r="E44" s="20">
        <v>65.5976657160934</v>
      </c>
      <c r="F44" s="21">
        <f t="shared" si="1"/>
        <v>-125.4751391</v>
      </c>
      <c r="G44" s="20">
        <f t="shared" si="2"/>
        <v>-85.60014061</v>
      </c>
      <c r="H44" s="2"/>
      <c r="I44" s="2"/>
    </row>
    <row r="45" ht="15.75" customHeight="1">
      <c r="A45" s="2" t="s">
        <v>207</v>
      </c>
      <c r="B45" s="2" t="s">
        <v>52</v>
      </c>
      <c r="C45" s="19">
        <v>354.0477207110498</v>
      </c>
      <c r="D45" s="19">
        <v>410.4828698036992</v>
      </c>
      <c r="E45" s="20">
        <v>78.50333683713531</v>
      </c>
      <c r="F45" s="21">
        <f t="shared" si="1"/>
        <v>-56.43514909</v>
      </c>
      <c r="G45" s="20">
        <f t="shared" si="2"/>
        <v>-15.93998373</v>
      </c>
      <c r="H45" s="2"/>
      <c r="I45" s="2"/>
    </row>
    <row r="46" ht="15.75" customHeight="1">
      <c r="A46" s="2" t="s">
        <v>208</v>
      </c>
      <c r="B46" s="2" t="s">
        <v>49</v>
      </c>
      <c r="C46" s="19">
        <v>488.131912627479</v>
      </c>
      <c r="D46" s="19">
        <v>400.5118847726538</v>
      </c>
      <c r="E46" s="20">
        <v>52.44120906634676</v>
      </c>
      <c r="F46" s="21">
        <f t="shared" si="1"/>
        <v>87.62002785</v>
      </c>
      <c r="G46" s="20">
        <f t="shared" si="2"/>
        <v>17.95007161</v>
      </c>
      <c r="H46" s="2"/>
      <c r="I46" s="2"/>
    </row>
    <row r="47" ht="15.75" customHeight="1">
      <c r="A47" s="2" t="s">
        <v>209</v>
      </c>
      <c r="B47" s="2" t="s">
        <v>49</v>
      </c>
      <c r="C47" s="19">
        <v>437.2577954536413</v>
      </c>
      <c r="D47" s="19">
        <v>253.4399903267009</v>
      </c>
      <c r="E47" s="20">
        <v>64.12372428187128</v>
      </c>
      <c r="F47" s="21">
        <f t="shared" si="1"/>
        <v>183.8178051</v>
      </c>
      <c r="G47" s="20">
        <f t="shared" si="2"/>
        <v>42.03877142</v>
      </c>
      <c r="H47" s="2"/>
      <c r="I47" s="2"/>
    </row>
    <row r="48" ht="15.75" customHeight="1">
      <c r="A48" s="2" t="s">
        <v>210</v>
      </c>
      <c r="B48" s="2" t="s">
        <v>62</v>
      </c>
      <c r="C48" s="19">
        <v>455.5085167495268</v>
      </c>
      <c r="D48" s="19">
        <v>257.2639243724459</v>
      </c>
      <c r="E48" s="20">
        <v>50.51985765995805</v>
      </c>
      <c r="F48" s="21">
        <f t="shared" si="1"/>
        <v>198.2445924</v>
      </c>
      <c r="G48" s="20">
        <f t="shared" si="2"/>
        <v>43.52159951</v>
      </c>
      <c r="H48" s="2"/>
      <c r="I48" s="2"/>
    </row>
    <row r="49" ht="15.75" customHeight="1">
      <c r="A49" s="2" t="s">
        <v>211</v>
      </c>
      <c r="B49" s="2" t="s">
        <v>52</v>
      </c>
      <c r="C49" s="19">
        <v>301.3886337683318</v>
      </c>
      <c r="D49" s="19">
        <v>119.1786827178692</v>
      </c>
      <c r="E49" s="20">
        <v>89.71378179531685</v>
      </c>
      <c r="F49" s="21">
        <f t="shared" si="1"/>
        <v>182.2099511</v>
      </c>
      <c r="G49" s="20">
        <f t="shared" si="2"/>
        <v>60.45680913</v>
      </c>
      <c r="H49" s="2"/>
      <c r="I49" s="2"/>
    </row>
    <row r="50" ht="15.75" customHeight="1">
      <c r="A50" s="2" t="s">
        <v>212</v>
      </c>
      <c r="B50" s="2" t="s">
        <v>62</v>
      </c>
      <c r="C50" s="19">
        <v>195.2867876049743</v>
      </c>
      <c r="D50" s="19">
        <v>100.8165846809065</v>
      </c>
      <c r="E50" s="20">
        <v>82.31590359763854</v>
      </c>
      <c r="F50" s="21">
        <f t="shared" si="1"/>
        <v>94.47020292</v>
      </c>
      <c r="G50" s="20">
        <f t="shared" si="2"/>
        <v>48.37511236</v>
      </c>
      <c r="H50" s="2"/>
      <c r="I50" s="2"/>
    </row>
    <row r="51" ht="15.75" customHeight="1">
      <c r="A51" s="2" t="s">
        <v>213</v>
      </c>
      <c r="B51" s="2" t="s">
        <v>62</v>
      </c>
      <c r="C51" s="19">
        <v>462.0186066495103</v>
      </c>
      <c r="D51" s="19">
        <v>333.336949244713</v>
      </c>
      <c r="E51" s="20">
        <v>76.55423634114973</v>
      </c>
      <c r="F51" s="21">
        <f t="shared" si="1"/>
        <v>128.6816574</v>
      </c>
      <c r="G51" s="20">
        <f t="shared" si="2"/>
        <v>27.85205088</v>
      </c>
      <c r="H51" s="2"/>
      <c r="I51" s="2"/>
    </row>
    <row r="52" ht="15.75" customHeight="1">
      <c r="A52" s="2" t="s">
        <v>214</v>
      </c>
      <c r="B52" s="2" t="s">
        <v>59</v>
      </c>
      <c r="C52" s="19">
        <v>474.6945125484733</v>
      </c>
      <c r="D52" s="19">
        <v>392.5310573896617</v>
      </c>
      <c r="E52" s="20">
        <v>72.00981510315282</v>
      </c>
      <c r="F52" s="21">
        <f t="shared" si="1"/>
        <v>82.16345516</v>
      </c>
      <c r="G52" s="20">
        <f t="shared" si="2"/>
        <v>17.30870128</v>
      </c>
      <c r="H52" s="2"/>
      <c r="I52" s="2"/>
    </row>
    <row r="53" ht="15.75" customHeight="1">
      <c r="A53" s="2" t="s">
        <v>215</v>
      </c>
      <c r="B53" s="2" t="s">
        <v>62</v>
      </c>
      <c r="C53" s="19">
        <v>357.7071409234459</v>
      </c>
      <c r="D53" s="19">
        <v>138.7172706583494</v>
      </c>
      <c r="E53" s="20">
        <v>71.47590315278336</v>
      </c>
      <c r="F53" s="21">
        <f t="shared" si="1"/>
        <v>218.9898703</v>
      </c>
      <c r="G53" s="20">
        <f t="shared" si="2"/>
        <v>61.22043572</v>
      </c>
      <c r="H53" s="2"/>
      <c r="I53" s="2"/>
    </row>
    <row r="54" ht="15.75" customHeight="1">
      <c r="A54" s="2" t="s">
        <v>216</v>
      </c>
      <c r="B54" s="2" t="s">
        <v>49</v>
      </c>
      <c r="C54" s="19">
        <v>295.6137482661941</v>
      </c>
      <c r="D54" s="19">
        <v>90.55999921300162</v>
      </c>
      <c r="E54" s="20">
        <v>60.48924622514981</v>
      </c>
      <c r="F54" s="21">
        <f t="shared" si="1"/>
        <v>205.0537491</v>
      </c>
      <c r="G54" s="20">
        <f t="shared" si="2"/>
        <v>69.36543048</v>
      </c>
      <c r="H54" s="2"/>
      <c r="I54" s="2"/>
    </row>
    <row r="55" ht="15.75" customHeight="1">
      <c r="A55" s="2" t="s">
        <v>217</v>
      </c>
      <c r="B55" s="2" t="s">
        <v>52</v>
      </c>
      <c r="C55" s="19">
        <v>192.2482241129301</v>
      </c>
      <c r="D55" s="19">
        <v>118.746888200155</v>
      </c>
      <c r="E55" s="20">
        <v>79.32485474179657</v>
      </c>
      <c r="F55" s="21">
        <f t="shared" si="1"/>
        <v>73.50133591</v>
      </c>
      <c r="G55" s="20">
        <f t="shared" si="2"/>
        <v>38.23251749</v>
      </c>
      <c r="H55" s="2"/>
      <c r="I55" s="2"/>
    </row>
    <row r="56" ht="15.75" customHeight="1">
      <c r="A56" s="2" t="s">
        <v>218</v>
      </c>
      <c r="B56" s="2" t="s">
        <v>49</v>
      </c>
      <c r="C56" s="19">
        <v>282.0731879901365</v>
      </c>
      <c r="D56" s="19">
        <v>431.9196473314857</v>
      </c>
      <c r="E56" s="20">
        <v>82.38298187005509</v>
      </c>
      <c r="F56" s="21">
        <f t="shared" si="1"/>
        <v>-149.8464593</v>
      </c>
      <c r="G56" s="20">
        <f t="shared" si="2"/>
        <v>-53.12325514</v>
      </c>
      <c r="H56" s="2"/>
      <c r="I56" s="2"/>
    </row>
    <row r="57" ht="15.75" customHeight="1">
      <c r="A57" s="2" t="s">
        <v>219</v>
      </c>
      <c r="B57" s="2" t="s">
        <v>62</v>
      </c>
      <c r="C57" s="19">
        <v>109.0010358151017</v>
      </c>
      <c r="D57" s="19">
        <v>391.5647289570365</v>
      </c>
      <c r="E57" s="20">
        <v>70.3401231568277</v>
      </c>
      <c r="F57" s="21">
        <f t="shared" si="1"/>
        <v>-282.5636931</v>
      </c>
      <c r="G57" s="20">
        <f t="shared" si="2"/>
        <v>-259.2302826</v>
      </c>
      <c r="H57" s="2"/>
      <c r="I57" s="2"/>
    </row>
    <row r="58" ht="15.75" customHeight="1">
      <c r="A58" s="2" t="s">
        <v>220</v>
      </c>
      <c r="B58" s="2" t="s">
        <v>49</v>
      </c>
      <c r="C58" s="19">
        <v>371.1186503824557</v>
      </c>
      <c r="D58" s="19">
        <v>444.5470354374785</v>
      </c>
      <c r="E58" s="20">
        <v>79.79844665474889</v>
      </c>
      <c r="F58" s="21">
        <f t="shared" si="1"/>
        <v>-73.42838506</v>
      </c>
      <c r="G58" s="20">
        <f t="shared" si="2"/>
        <v>-19.78568983</v>
      </c>
      <c r="H58" s="2"/>
      <c r="I58" s="2"/>
    </row>
    <row r="59" ht="15.75" customHeight="1">
      <c r="A59" s="2" t="s">
        <v>221</v>
      </c>
      <c r="B59" s="2" t="s">
        <v>59</v>
      </c>
      <c r="C59" s="19">
        <v>416.8043975008055</v>
      </c>
      <c r="D59" s="19">
        <v>184.5776295952804</v>
      </c>
      <c r="E59" s="20">
        <v>52.79464927144085</v>
      </c>
      <c r="F59" s="21">
        <f t="shared" si="1"/>
        <v>232.2267679</v>
      </c>
      <c r="G59" s="20">
        <f t="shared" si="2"/>
        <v>55.71600715</v>
      </c>
      <c r="H59" s="2"/>
      <c r="I59" s="2"/>
    </row>
    <row r="60" ht="15.75" customHeight="1">
      <c r="A60" s="2" t="s">
        <v>222</v>
      </c>
      <c r="B60" s="2" t="s">
        <v>59</v>
      </c>
      <c r="C60" s="19">
        <v>412.6447642560826</v>
      </c>
      <c r="D60" s="19">
        <v>206.8624633831409</v>
      </c>
      <c r="E60" s="20">
        <v>76.90612672266765</v>
      </c>
      <c r="F60" s="21">
        <f t="shared" si="1"/>
        <v>205.7823009</v>
      </c>
      <c r="G60" s="20">
        <f t="shared" si="2"/>
        <v>49.86911714</v>
      </c>
      <c r="H60" s="2"/>
      <c r="I60" s="2"/>
    </row>
    <row r="61" ht="15.75" customHeight="1">
      <c r="A61" s="2" t="s">
        <v>223</v>
      </c>
      <c r="B61" s="2" t="s">
        <v>52</v>
      </c>
      <c r="C61" s="19">
        <v>236.1141358007359</v>
      </c>
      <c r="D61" s="19">
        <v>418.0590913940223</v>
      </c>
      <c r="E61" s="20">
        <v>60.91161535587742</v>
      </c>
      <c r="F61" s="21">
        <f t="shared" si="1"/>
        <v>-181.9449556</v>
      </c>
      <c r="G61" s="20">
        <f t="shared" si="2"/>
        <v>-77.05805287</v>
      </c>
      <c r="H61" s="2"/>
      <c r="I61" s="2"/>
    </row>
    <row r="62" ht="15.75" customHeight="1">
      <c r="A62" s="2" t="s">
        <v>224</v>
      </c>
      <c r="B62" s="2" t="s">
        <v>49</v>
      </c>
      <c r="C62" s="19">
        <v>127.2164755030817</v>
      </c>
      <c r="D62" s="19">
        <v>387.7164049085642</v>
      </c>
      <c r="E62" s="20">
        <v>74.32626967242106</v>
      </c>
      <c r="F62" s="21">
        <f t="shared" si="1"/>
        <v>-260.4999294</v>
      </c>
      <c r="G62" s="20">
        <f t="shared" si="2"/>
        <v>-204.7690194</v>
      </c>
      <c r="H62" s="2"/>
      <c r="I62" s="2"/>
    </row>
    <row r="63" ht="15.75" customHeight="1">
      <c r="A63" s="2" t="s">
        <v>225</v>
      </c>
      <c r="B63" s="2" t="s">
        <v>49</v>
      </c>
      <c r="C63" s="19">
        <v>426.2536970771405</v>
      </c>
      <c r="D63" s="19">
        <v>162.7799870844914</v>
      </c>
      <c r="E63" s="20">
        <v>54.7836945108737</v>
      </c>
      <c r="F63" s="21">
        <f t="shared" si="1"/>
        <v>263.47371</v>
      </c>
      <c r="G63" s="20">
        <f t="shared" si="2"/>
        <v>61.81147795</v>
      </c>
      <c r="H63" s="2"/>
      <c r="I63" s="2"/>
    </row>
    <row r="64" ht="15.75" customHeight="1">
      <c r="A64" s="2" t="s">
        <v>226</v>
      </c>
      <c r="B64" s="2" t="s">
        <v>62</v>
      </c>
      <c r="C64" s="19">
        <v>165.9711965198734</v>
      </c>
      <c r="D64" s="19">
        <v>148.6523751198535</v>
      </c>
      <c r="E64" s="20">
        <v>90.93201227057934</v>
      </c>
      <c r="F64" s="21">
        <f t="shared" si="1"/>
        <v>17.3188214</v>
      </c>
      <c r="G64" s="20">
        <f t="shared" si="2"/>
        <v>10.43483554</v>
      </c>
      <c r="H64" s="2"/>
      <c r="I64" s="2"/>
    </row>
    <row r="65" ht="15.75" customHeight="1">
      <c r="A65" s="2" t="s">
        <v>227</v>
      </c>
      <c r="B65" s="2" t="s">
        <v>49</v>
      </c>
      <c r="C65" s="19">
        <v>263.3438516029748</v>
      </c>
      <c r="D65" s="19">
        <v>92.99042957042322</v>
      </c>
      <c r="E65" s="20">
        <v>81.82200603143764</v>
      </c>
      <c r="F65" s="21">
        <f t="shared" si="1"/>
        <v>170.353422</v>
      </c>
      <c r="G65" s="20">
        <f t="shared" si="2"/>
        <v>64.68858908</v>
      </c>
      <c r="H65" s="2"/>
      <c r="I65" s="2"/>
    </row>
    <row r="66" ht="15.75" customHeight="1">
      <c r="A66" s="2" t="s">
        <v>228</v>
      </c>
      <c r="B66" s="2" t="s">
        <v>59</v>
      </c>
      <c r="C66" s="19">
        <v>415.9904731310751</v>
      </c>
      <c r="D66" s="19">
        <v>397.3508503985371</v>
      </c>
      <c r="E66" s="20">
        <v>87.01771091085334</v>
      </c>
      <c r="F66" s="21">
        <f t="shared" si="1"/>
        <v>18.63962273</v>
      </c>
      <c r="G66" s="20">
        <f t="shared" si="2"/>
        <v>4.480781156</v>
      </c>
      <c r="H66" s="2"/>
      <c r="I66" s="2"/>
    </row>
    <row r="67" ht="15.75" customHeight="1">
      <c r="A67" s="2" t="s">
        <v>229</v>
      </c>
      <c r="B67" s="2" t="s">
        <v>49</v>
      </c>
      <c r="C67" s="19">
        <v>279.4349044363593</v>
      </c>
      <c r="D67" s="19">
        <v>253.8424212318949</v>
      </c>
      <c r="E67" s="20">
        <v>80.90618081782517</v>
      </c>
      <c r="F67" s="21">
        <f t="shared" si="1"/>
        <v>25.5924832</v>
      </c>
      <c r="G67" s="20">
        <f t="shared" si="2"/>
        <v>9.158656559</v>
      </c>
      <c r="H67" s="2"/>
      <c r="I67" s="2"/>
    </row>
    <row r="68" ht="15.75" customHeight="1">
      <c r="A68" s="2" t="s">
        <v>230</v>
      </c>
      <c r="B68" s="2" t="s">
        <v>49</v>
      </c>
      <c r="C68" s="19">
        <v>439.9728799801823</v>
      </c>
      <c r="D68" s="19">
        <v>295.9868680034718</v>
      </c>
      <c r="E68" s="20">
        <v>93.069513470992</v>
      </c>
      <c r="F68" s="21">
        <f t="shared" si="1"/>
        <v>143.986012</v>
      </c>
      <c r="G68" s="20">
        <f t="shared" si="2"/>
        <v>32.72611075</v>
      </c>
      <c r="H68" s="2"/>
      <c r="I68" s="2"/>
    </row>
    <row r="69" ht="15.75" customHeight="1">
      <c r="A69" s="2" t="s">
        <v>231</v>
      </c>
      <c r="B69" s="2" t="s">
        <v>52</v>
      </c>
      <c r="C69" s="19">
        <v>306.9963197281322</v>
      </c>
      <c r="D69" s="19">
        <v>395.215017027742</v>
      </c>
      <c r="E69" s="20">
        <v>51.1223763821145</v>
      </c>
      <c r="F69" s="21">
        <f t="shared" si="1"/>
        <v>-88.2186973</v>
      </c>
      <c r="G69" s="20">
        <f t="shared" si="2"/>
        <v>-28.7360765</v>
      </c>
      <c r="H69" s="2"/>
      <c r="I69" s="2"/>
    </row>
    <row r="70" ht="15.75" customHeight="1">
      <c r="A70" s="2" t="s">
        <v>232</v>
      </c>
      <c r="B70" s="2" t="s">
        <v>49</v>
      </c>
      <c r="C70" s="19">
        <v>441.7774706591845</v>
      </c>
      <c r="D70" s="19">
        <v>225.2309510335603</v>
      </c>
      <c r="E70" s="20">
        <v>82.49236797826836</v>
      </c>
      <c r="F70" s="21">
        <f t="shared" si="1"/>
        <v>216.5465196</v>
      </c>
      <c r="G70" s="20">
        <f t="shared" si="2"/>
        <v>49.01710341</v>
      </c>
      <c r="H70" s="2"/>
      <c r="I70" s="2"/>
    </row>
    <row r="71" ht="15.75" customHeight="1">
      <c r="A71" s="2" t="s">
        <v>233</v>
      </c>
      <c r="B71" s="2" t="s">
        <v>62</v>
      </c>
      <c r="C71" s="19">
        <v>207.2134210556441</v>
      </c>
      <c r="D71" s="19">
        <v>357.0025141910472</v>
      </c>
      <c r="E71" s="20">
        <v>80.26990456999003</v>
      </c>
      <c r="F71" s="21">
        <f t="shared" si="1"/>
        <v>-149.7890931</v>
      </c>
      <c r="G71" s="20">
        <f t="shared" si="2"/>
        <v>-72.28735107</v>
      </c>
      <c r="H71" s="2"/>
      <c r="I71" s="2"/>
    </row>
    <row r="72" ht="15.75" customHeight="1">
      <c r="A72" s="2" t="s">
        <v>234</v>
      </c>
      <c r="B72" s="2" t="s">
        <v>52</v>
      </c>
      <c r="C72" s="19">
        <v>292.1112963758045</v>
      </c>
      <c r="D72" s="19">
        <v>424.8553595724747</v>
      </c>
      <c r="E72" s="20">
        <v>59.53039358345478</v>
      </c>
      <c r="F72" s="21">
        <f t="shared" si="1"/>
        <v>-132.7440632</v>
      </c>
      <c r="G72" s="20">
        <f t="shared" si="2"/>
        <v>-45.44297494</v>
      </c>
      <c r="H72" s="2"/>
      <c r="I72" s="2"/>
    </row>
    <row r="73" ht="15.75" customHeight="1">
      <c r="A73" s="2" t="s">
        <v>235</v>
      </c>
      <c r="B73" s="2" t="s">
        <v>59</v>
      </c>
      <c r="C73" s="19">
        <v>251.5779373038443</v>
      </c>
      <c r="D73" s="19">
        <v>342.2404505565783</v>
      </c>
      <c r="E73" s="20">
        <v>86.70394383440652</v>
      </c>
      <c r="F73" s="21">
        <f t="shared" si="1"/>
        <v>-90.66251325</v>
      </c>
      <c r="G73" s="20">
        <f t="shared" si="2"/>
        <v>-36.03754535</v>
      </c>
      <c r="H73" s="2"/>
      <c r="I73" s="2"/>
    </row>
    <row r="74" ht="15.75" customHeight="1">
      <c r="A74" s="2" t="s">
        <v>236</v>
      </c>
      <c r="B74" s="2" t="s">
        <v>52</v>
      </c>
      <c r="C74" s="19">
        <v>104.9715669993121</v>
      </c>
      <c r="D74" s="19">
        <v>128.2200061535148</v>
      </c>
      <c r="E74" s="20">
        <v>94.12352819947128</v>
      </c>
      <c r="F74" s="21">
        <f t="shared" si="1"/>
        <v>-23.24843915</v>
      </c>
      <c r="G74" s="20">
        <f t="shared" si="2"/>
        <v>-22.14736792</v>
      </c>
      <c r="H74" s="2"/>
      <c r="I74" s="2"/>
    </row>
    <row r="75" ht="15.75" customHeight="1">
      <c r="A75" s="2" t="s">
        <v>237</v>
      </c>
      <c r="B75" s="2" t="s">
        <v>62</v>
      </c>
      <c r="C75" s="19">
        <v>134.5603968499019</v>
      </c>
      <c r="D75" s="19">
        <v>285.8037538336562</v>
      </c>
      <c r="E75" s="20">
        <v>52.09540083769863</v>
      </c>
      <c r="F75" s="21">
        <f t="shared" si="1"/>
        <v>-151.243357</v>
      </c>
      <c r="G75" s="20">
        <f t="shared" si="2"/>
        <v>-112.3981205</v>
      </c>
      <c r="H75" s="2"/>
      <c r="I75" s="2"/>
    </row>
    <row r="76" ht="15.75" customHeight="1">
      <c r="A76" s="2" t="s">
        <v>238</v>
      </c>
      <c r="B76" s="2" t="s">
        <v>49</v>
      </c>
      <c r="C76" s="19">
        <v>213.6494830117388</v>
      </c>
      <c r="D76" s="19">
        <v>243.2714974934682</v>
      </c>
      <c r="E76" s="20">
        <v>93.00076254656909</v>
      </c>
      <c r="F76" s="21">
        <f t="shared" si="1"/>
        <v>-29.62201448</v>
      </c>
      <c r="G76" s="20">
        <f t="shared" si="2"/>
        <v>-13.86477237</v>
      </c>
      <c r="H76" s="2"/>
      <c r="I76" s="2"/>
    </row>
    <row r="77" ht="15.75" customHeight="1">
      <c r="A77" s="2" t="s">
        <v>239</v>
      </c>
      <c r="B77" s="2" t="s">
        <v>62</v>
      </c>
      <c r="C77" s="19">
        <v>468.7071323534967</v>
      </c>
      <c r="D77" s="19">
        <v>319.068723590273</v>
      </c>
      <c r="E77" s="20">
        <v>70.7030821414777</v>
      </c>
      <c r="F77" s="21">
        <f t="shared" si="1"/>
        <v>149.6384088</v>
      </c>
      <c r="G77" s="20">
        <f t="shared" si="2"/>
        <v>31.92578018</v>
      </c>
      <c r="H77" s="2"/>
      <c r="I77" s="2"/>
    </row>
    <row r="78" ht="15.75" customHeight="1">
      <c r="A78" s="2" t="s">
        <v>240</v>
      </c>
      <c r="B78" s="2" t="s">
        <v>52</v>
      </c>
      <c r="C78" s="19">
        <v>155.3326298237511</v>
      </c>
      <c r="D78" s="19">
        <v>98.54339849289596</v>
      </c>
      <c r="E78" s="20">
        <v>52.92356611365067</v>
      </c>
      <c r="F78" s="21">
        <f t="shared" si="1"/>
        <v>56.78923133</v>
      </c>
      <c r="G78" s="20">
        <f t="shared" si="2"/>
        <v>36.55975657</v>
      </c>
      <c r="H78" s="2"/>
      <c r="I78" s="2"/>
    </row>
    <row r="79" ht="15.75" customHeight="1">
      <c r="A79" s="2" t="s">
        <v>241</v>
      </c>
      <c r="B79" s="2" t="s">
        <v>49</v>
      </c>
      <c r="C79" s="19">
        <v>291.4826111162693</v>
      </c>
      <c r="D79" s="19">
        <v>349.74203607733</v>
      </c>
      <c r="E79" s="20">
        <v>80.43483886822682</v>
      </c>
      <c r="F79" s="21">
        <f t="shared" si="1"/>
        <v>-58.25942496</v>
      </c>
      <c r="G79" s="20">
        <f t="shared" si="2"/>
        <v>-19.98727291</v>
      </c>
      <c r="H79" s="2"/>
      <c r="I79" s="2"/>
    </row>
    <row r="80" ht="15.75" customHeight="1">
      <c r="A80" s="2" t="s">
        <v>242</v>
      </c>
      <c r="B80" s="2" t="s">
        <v>62</v>
      </c>
      <c r="C80" s="19">
        <v>461.4087825842881</v>
      </c>
      <c r="D80" s="19">
        <v>193.796301632482</v>
      </c>
      <c r="E80" s="20">
        <v>55.57618937384569</v>
      </c>
      <c r="F80" s="21">
        <f t="shared" si="1"/>
        <v>267.612481</v>
      </c>
      <c r="G80" s="20">
        <f t="shared" si="2"/>
        <v>57.99900025</v>
      </c>
      <c r="H80" s="2"/>
      <c r="I80" s="2"/>
    </row>
    <row r="81" ht="15.75" customHeight="1">
      <c r="A81" s="2" t="s">
        <v>243</v>
      </c>
      <c r="B81" s="2" t="s">
        <v>52</v>
      </c>
      <c r="C81" s="19">
        <v>287.2262443876589</v>
      </c>
      <c r="D81" s="19">
        <v>235.7207909941497</v>
      </c>
      <c r="E81" s="20">
        <v>91.97329539472604</v>
      </c>
      <c r="F81" s="21">
        <f t="shared" si="1"/>
        <v>51.50545339</v>
      </c>
      <c r="G81" s="20">
        <f t="shared" si="2"/>
        <v>17.93201506</v>
      </c>
      <c r="H81" s="2"/>
      <c r="I81" s="2"/>
    </row>
    <row r="82" ht="15.75" customHeight="1">
      <c r="A82" s="2" t="s">
        <v>244</v>
      </c>
      <c r="B82" s="2" t="s">
        <v>62</v>
      </c>
      <c r="C82" s="19">
        <v>243.2831740223445</v>
      </c>
      <c r="D82" s="19">
        <v>119.0351964883203</v>
      </c>
      <c r="E82" s="20">
        <v>89.70302561704989</v>
      </c>
      <c r="F82" s="21">
        <f t="shared" si="1"/>
        <v>124.2479775</v>
      </c>
      <c r="G82" s="20">
        <f t="shared" si="2"/>
        <v>51.07134023</v>
      </c>
      <c r="H82" s="2"/>
      <c r="I82" s="2"/>
    </row>
    <row r="83" ht="15.75" customHeight="1">
      <c r="A83" s="2" t="s">
        <v>245</v>
      </c>
      <c r="B83" s="2" t="s">
        <v>62</v>
      </c>
      <c r="C83" s="19">
        <v>440.9810158963315</v>
      </c>
      <c r="D83" s="19">
        <v>125.0344547755317</v>
      </c>
      <c r="E83" s="20">
        <v>63.06277921786375</v>
      </c>
      <c r="F83" s="21">
        <f t="shared" si="1"/>
        <v>315.9465611</v>
      </c>
      <c r="G83" s="20">
        <f t="shared" si="2"/>
        <v>71.64629536</v>
      </c>
      <c r="H83" s="2"/>
      <c r="I83" s="2"/>
    </row>
    <row r="84" ht="15.75" customHeight="1">
      <c r="A84" s="2" t="s">
        <v>246</v>
      </c>
      <c r="B84" s="2" t="s">
        <v>62</v>
      </c>
      <c r="C84" s="19">
        <v>325.5460147793476</v>
      </c>
      <c r="D84" s="19">
        <v>342.6716585639911</v>
      </c>
      <c r="E84" s="20">
        <v>68.94942494917339</v>
      </c>
      <c r="F84" s="21">
        <f t="shared" si="1"/>
        <v>-17.12564378</v>
      </c>
      <c r="G84" s="20">
        <f t="shared" si="2"/>
        <v>-5.260590825</v>
      </c>
      <c r="H84" s="2"/>
      <c r="I84" s="2"/>
    </row>
    <row r="85" ht="15.75" customHeight="1">
      <c r="A85" s="2" t="s">
        <v>247</v>
      </c>
      <c r="B85" s="2" t="s">
        <v>52</v>
      </c>
      <c r="C85" s="19">
        <v>335.8165562679725</v>
      </c>
      <c r="D85" s="19">
        <v>232.4781582069128</v>
      </c>
      <c r="E85" s="20">
        <v>65.67912917764772</v>
      </c>
      <c r="F85" s="21">
        <f t="shared" si="1"/>
        <v>103.3383981</v>
      </c>
      <c r="G85" s="20">
        <f t="shared" si="2"/>
        <v>30.77227615</v>
      </c>
      <c r="H85" s="2"/>
      <c r="I85" s="2"/>
    </row>
    <row r="86" ht="15.75" customHeight="1">
      <c r="A86" s="2" t="s">
        <v>248</v>
      </c>
      <c r="B86" s="2" t="s">
        <v>52</v>
      </c>
      <c r="C86" s="19">
        <v>171.1131905992861</v>
      </c>
      <c r="D86" s="19">
        <v>336.8274773354943</v>
      </c>
      <c r="E86" s="20">
        <v>92.74969293515129</v>
      </c>
      <c r="F86" s="21">
        <f t="shared" si="1"/>
        <v>-165.7142867</v>
      </c>
      <c r="G86" s="20">
        <f t="shared" si="2"/>
        <v>-96.84483479</v>
      </c>
      <c r="H86" s="2"/>
      <c r="I86" s="2"/>
    </row>
    <row r="87" ht="15.75" customHeight="1">
      <c r="A87" s="2" t="s">
        <v>249</v>
      </c>
      <c r="B87" s="2" t="s">
        <v>59</v>
      </c>
      <c r="C87" s="19">
        <v>333.0689579340725</v>
      </c>
      <c r="D87" s="19">
        <v>231.3930381710284</v>
      </c>
      <c r="E87" s="20">
        <v>65.14596023064924</v>
      </c>
      <c r="F87" s="21">
        <f t="shared" si="1"/>
        <v>101.6759198</v>
      </c>
      <c r="G87" s="20">
        <f t="shared" si="2"/>
        <v>30.52698768</v>
      </c>
      <c r="H87" s="2"/>
      <c r="I87" s="2"/>
    </row>
    <row r="88" ht="15.75" customHeight="1">
      <c r="A88" s="2" t="s">
        <v>250</v>
      </c>
      <c r="B88" s="2" t="s">
        <v>52</v>
      </c>
      <c r="C88" s="19">
        <v>468.2733910947153</v>
      </c>
      <c r="D88" s="19">
        <v>213.3134218867105</v>
      </c>
      <c r="E88" s="20">
        <v>85.42700066511344</v>
      </c>
      <c r="F88" s="21">
        <f t="shared" si="1"/>
        <v>254.9599692</v>
      </c>
      <c r="G88" s="20">
        <f t="shared" si="2"/>
        <v>54.44681975</v>
      </c>
      <c r="H88" s="2"/>
      <c r="I88" s="2"/>
    </row>
    <row r="89" ht="15.75" customHeight="1">
      <c r="A89" s="2" t="s">
        <v>251</v>
      </c>
      <c r="B89" s="2" t="s">
        <v>59</v>
      </c>
      <c r="C89" s="19">
        <v>181.5542482368454</v>
      </c>
      <c r="D89" s="19">
        <v>307.5557056994392</v>
      </c>
      <c r="E89" s="20">
        <v>73.40918095762359</v>
      </c>
      <c r="F89" s="21">
        <f t="shared" si="1"/>
        <v>-126.0014575</v>
      </c>
      <c r="G89" s="20">
        <f t="shared" si="2"/>
        <v>-69.4015473</v>
      </c>
      <c r="H89" s="2"/>
      <c r="I89" s="2"/>
    </row>
    <row r="90" ht="15.75" customHeight="1">
      <c r="A90" s="2" t="s">
        <v>252</v>
      </c>
      <c r="B90" s="2" t="s">
        <v>59</v>
      </c>
      <c r="C90" s="19">
        <v>266.8015414442707</v>
      </c>
      <c r="D90" s="19">
        <v>334.5213136975877</v>
      </c>
      <c r="E90" s="20">
        <v>82.27191502614326</v>
      </c>
      <c r="F90" s="21">
        <f t="shared" si="1"/>
        <v>-67.71977225</v>
      </c>
      <c r="G90" s="20">
        <f t="shared" si="2"/>
        <v>-25.38207684</v>
      </c>
      <c r="H90" s="2"/>
      <c r="I90" s="2"/>
    </row>
    <row r="91" ht="15.75" customHeight="1">
      <c r="A91" s="2" t="s">
        <v>253</v>
      </c>
      <c r="B91" s="2" t="s">
        <v>52</v>
      </c>
      <c r="C91" s="19">
        <v>227.4590995494383</v>
      </c>
      <c r="D91" s="19">
        <v>370.8071791942735</v>
      </c>
      <c r="E91" s="20">
        <v>65.75737138594671</v>
      </c>
      <c r="F91" s="21">
        <f t="shared" si="1"/>
        <v>-143.3480796</v>
      </c>
      <c r="G91" s="20">
        <f t="shared" si="2"/>
        <v>-63.02147504</v>
      </c>
      <c r="H91" s="2"/>
      <c r="I91" s="2"/>
    </row>
    <row r="92" ht="15.75" customHeight="1">
      <c r="A92" s="2" t="s">
        <v>254</v>
      </c>
      <c r="B92" s="2" t="s">
        <v>52</v>
      </c>
      <c r="C92" s="19">
        <v>478.2334151492109</v>
      </c>
      <c r="D92" s="19">
        <v>435.096366048654</v>
      </c>
      <c r="E92" s="20">
        <v>52.90936719401465</v>
      </c>
      <c r="F92" s="21">
        <f t="shared" si="1"/>
        <v>43.1370491</v>
      </c>
      <c r="G92" s="20">
        <f t="shared" si="2"/>
        <v>9.020082607</v>
      </c>
      <c r="H92" s="2"/>
      <c r="I92" s="2"/>
    </row>
    <row r="93" ht="15.75" customHeight="1">
      <c r="A93" s="2" t="s">
        <v>255</v>
      </c>
      <c r="B93" s="2" t="s">
        <v>52</v>
      </c>
      <c r="C93" s="19">
        <v>448.0687962247701</v>
      </c>
      <c r="D93" s="19">
        <v>354.7546260894932</v>
      </c>
      <c r="E93" s="20">
        <v>92.07202423572144</v>
      </c>
      <c r="F93" s="21">
        <f t="shared" si="1"/>
        <v>93.31417014</v>
      </c>
      <c r="G93" s="20">
        <f t="shared" si="2"/>
        <v>20.82585775</v>
      </c>
      <c r="H93" s="2"/>
      <c r="I93" s="2"/>
    </row>
    <row r="94" ht="15.75" customHeight="1">
      <c r="A94" s="2" t="s">
        <v>256</v>
      </c>
      <c r="B94" s="2" t="s">
        <v>49</v>
      </c>
      <c r="C94" s="19">
        <v>189.4060220167062</v>
      </c>
      <c r="D94" s="19">
        <v>217.3387691065875</v>
      </c>
      <c r="E94" s="20">
        <v>57.32142425428049</v>
      </c>
      <c r="F94" s="21">
        <f t="shared" si="1"/>
        <v>-27.93274709</v>
      </c>
      <c r="G94" s="20">
        <f t="shared" si="2"/>
        <v>-14.74754963</v>
      </c>
      <c r="H94" s="2"/>
      <c r="I94" s="2"/>
    </row>
    <row r="95" ht="15.75" customHeight="1">
      <c r="A95" s="2" t="s">
        <v>257</v>
      </c>
      <c r="B95" s="2" t="s">
        <v>62</v>
      </c>
      <c r="C95" s="19">
        <v>401.1403315113011</v>
      </c>
      <c r="D95" s="19">
        <v>402.9919151253923</v>
      </c>
      <c r="E95" s="20">
        <v>70.73070615015561</v>
      </c>
      <c r="F95" s="21">
        <f t="shared" si="1"/>
        <v>-1.851583614</v>
      </c>
      <c r="G95" s="20">
        <f t="shared" si="2"/>
        <v>-0.4615800179</v>
      </c>
      <c r="H95" s="2"/>
      <c r="I95" s="2"/>
    </row>
    <row r="96" ht="15.75" customHeight="1">
      <c r="A96" s="2" t="s">
        <v>258</v>
      </c>
      <c r="B96" s="2" t="s">
        <v>59</v>
      </c>
      <c r="C96" s="19">
        <v>352.0643199558912</v>
      </c>
      <c r="D96" s="19">
        <v>268.2842188493156</v>
      </c>
      <c r="E96" s="20">
        <v>65.35215553145852</v>
      </c>
      <c r="F96" s="21">
        <f t="shared" si="1"/>
        <v>83.78010111</v>
      </c>
      <c r="G96" s="20">
        <f t="shared" si="2"/>
        <v>23.79681676</v>
      </c>
      <c r="H96" s="2"/>
      <c r="I96" s="2"/>
    </row>
    <row r="97" ht="15.75" customHeight="1">
      <c r="A97" s="2" t="s">
        <v>259</v>
      </c>
      <c r="B97" s="2" t="s">
        <v>59</v>
      </c>
      <c r="C97" s="19">
        <v>241.0278601659392</v>
      </c>
      <c r="D97" s="19">
        <v>200.0513773518125</v>
      </c>
      <c r="E97" s="20">
        <v>91.79499602430707</v>
      </c>
      <c r="F97" s="21">
        <f t="shared" si="1"/>
        <v>40.97648281</v>
      </c>
      <c r="G97" s="20">
        <f t="shared" si="2"/>
        <v>17.00072464</v>
      </c>
      <c r="H97" s="2"/>
      <c r="I97" s="2"/>
    </row>
    <row r="98" ht="15.75" customHeight="1">
      <c r="A98" s="2" t="s">
        <v>260</v>
      </c>
      <c r="B98" s="2" t="s">
        <v>49</v>
      </c>
      <c r="C98" s="19">
        <v>238.2678851245481</v>
      </c>
      <c r="D98" s="19">
        <v>328.6925898237882</v>
      </c>
      <c r="E98" s="20">
        <v>56.87188468549987</v>
      </c>
      <c r="F98" s="21">
        <f t="shared" si="1"/>
        <v>-90.4247047</v>
      </c>
      <c r="G98" s="20">
        <f t="shared" si="2"/>
        <v>-37.95085714</v>
      </c>
      <c r="H98" s="2"/>
      <c r="I98" s="2"/>
    </row>
    <row r="99" ht="15.75" customHeight="1">
      <c r="A99" s="2" t="s">
        <v>261</v>
      </c>
      <c r="B99" s="2" t="s">
        <v>59</v>
      </c>
      <c r="C99" s="19">
        <v>452.4635109357676</v>
      </c>
      <c r="D99" s="19">
        <v>145.1629662137183</v>
      </c>
      <c r="E99" s="20">
        <v>87.97169516918149</v>
      </c>
      <c r="F99" s="21">
        <f t="shared" si="1"/>
        <v>307.3005447</v>
      </c>
      <c r="G99" s="20">
        <f t="shared" si="2"/>
        <v>67.91719935</v>
      </c>
      <c r="H99" s="2"/>
      <c r="I99" s="2"/>
    </row>
    <row r="100" ht="15.75" customHeight="1">
      <c r="A100" s="2" t="s">
        <v>262</v>
      </c>
      <c r="B100" s="2" t="s">
        <v>59</v>
      </c>
      <c r="C100" s="19">
        <v>423.5428533264948</v>
      </c>
      <c r="D100" s="19">
        <v>388.6324906852354</v>
      </c>
      <c r="E100" s="20">
        <v>86.52573382962456</v>
      </c>
      <c r="F100" s="21">
        <f t="shared" si="1"/>
        <v>34.91036264</v>
      </c>
      <c r="G100" s="20">
        <f t="shared" si="2"/>
        <v>8.242462921</v>
      </c>
      <c r="H100" s="2"/>
      <c r="I100" s="2"/>
    </row>
    <row r="101" ht="15.75" customHeight="1">
      <c r="A101" s="2" t="s">
        <v>263</v>
      </c>
      <c r="B101" s="2" t="s">
        <v>59</v>
      </c>
      <c r="C101" s="19">
        <v>485.8310942571396</v>
      </c>
      <c r="D101" s="19">
        <v>89.75605712630822</v>
      </c>
      <c r="E101" s="20">
        <v>88.40104259887978</v>
      </c>
      <c r="F101" s="21">
        <f t="shared" si="1"/>
        <v>396.0750371</v>
      </c>
      <c r="G101" s="20">
        <f t="shared" si="2"/>
        <v>81.52525473</v>
      </c>
      <c r="H101" s="2"/>
      <c r="I101" s="2"/>
    </row>
    <row r="102" ht="15.75" customHeight="1">
      <c r="A102" s="2" t="s">
        <v>264</v>
      </c>
      <c r="B102" s="2" t="s">
        <v>49</v>
      </c>
      <c r="C102" s="19">
        <v>459.6379239612514</v>
      </c>
      <c r="D102" s="19">
        <v>211.124774403759</v>
      </c>
      <c r="E102" s="20">
        <v>68.84537892336186</v>
      </c>
      <c r="F102" s="21">
        <f t="shared" si="1"/>
        <v>248.5131496</v>
      </c>
      <c r="G102" s="20">
        <f t="shared" si="2"/>
        <v>54.06715517</v>
      </c>
      <c r="H102" s="2"/>
      <c r="I102" s="2"/>
    </row>
    <row r="103" ht="15.75" customHeight="1">
      <c r="A103" s="2" t="s">
        <v>265</v>
      </c>
      <c r="B103" s="2" t="s">
        <v>52</v>
      </c>
      <c r="C103" s="19">
        <v>156.9083557675303</v>
      </c>
      <c r="D103" s="19">
        <v>316.1561063887711</v>
      </c>
      <c r="E103" s="20">
        <v>77.41750985968795</v>
      </c>
      <c r="F103" s="21">
        <f t="shared" si="1"/>
        <v>-159.2477506</v>
      </c>
      <c r="G103" s="20">
        <f t="shared" si="2"/>
        <v>-101.4909307</v>
      </c>
      <c r="H103" s="2"/>
      <c r="I103" s="2"/>
    </row>
    <row r="104" ht="15.75" customHeight="1">
      <c r="A104" s="2" t="s">
        <v>266</v>
      </c>
      <c r="B104" s="2" t="s">
        <v>49</v>
      </c>
      <c r="C104" s="19">
        <v>314.763903674303</v>
      </c>
      <c r="D104" s="19">
        <v>149.8726610700435</v>
      </c>
      <c r="E104" s="20">
        <v>53.02929913409969</v>
      </c>
      <c r="F104" s="21">
        <f t="shared" si="1"/>
        <v>164.8912426</v>
      </c>
      <c r="G104" s="20">
        <f t="shared" si="2"/>
        <v>52.38568993</v>
      </c>
      <c r="H104" s="2"/>
      <c r="I104" s="2"/>
    </row>
    <row r="105" ht="15.75" customHeight="1">
      <c r="A105" s="2" t="s">
        <v>267</v>
      </c>
      <c r="B105" s="2" t="s">
        <v>52</v>
      </c>
      <c r="C105" s="19">
        <v>490.3764766449027</v>
      </c>
      <c r="D105" s="19">
        <v>337.1085878525952</v>
      </c>
      <c r="E105" s="20">
        <v>72.51599636268105</v>
      </c>
      <c r="F105" s="21">
        <f t="shared" si="1"/>
        <v>153.2678888</v>
      </c>
      <c r="G105" s="20">
        <f t="shared" si="2"/>
        <v>31.25514703</v>
      </c>
      <c r="H105" s="2"/>
      <c r="I105" s="2"/>
    </row>
    <row r="106" ht="15.75" customHeight="1">
      <c r="A106" s="2" t="s">
        <v>268</v>
      </c>
      <c r="B106" s="2" t="s">
        <v>62</v>
      </c>
      <c r="C106" s="19">
        <v>106.6466806777753</v>
      </c>
      <c r="D106" s="19">
        <v>149.9470609337088</v>
      </c>
      <c r="E106" s="20">
        <v>92.687280500871</v>
      </c>
      <c r="F106" s="21">
        <f t="shared" si="1"/>
        <v>-43.30038026</v>
      </c>
      <c r="G106" s="20">
        <f t="shared" si="2"/>
        <v>-40.60171398</v>
      </c>
      <c r="H106" s="2"/>
      <c r="I106" s="2"/>
    </row>
    <row r="107" ht="15.75" customHeight="1">
      <c r="A107" s="2" t="s">
        <v>269</v>
      </c>
      <c r="B107" s="2" t="s">
        <v>62</v>
      </c>
      <c r="C107" s="19">
        <v>247.3255677707394</v>
      </c>
      <c r="D107" s="19">
        <v>254.1389155505212</v>
      </c>
      <c r="E107" s="20">
        <v>78.2538602351081</v>
      </c>
      <c r="F107" s="21">
        <f t="shared" si="1"/>
        <v>-6.81334778</v>
      </c>
      <c r="G107" s="20">
        <f t="shared" si="2"/>
        <v>-2.754809315</v>
      </c>
      <c r="H107" s="2"/>
      <c r="I107" s="2"/>
    </row>
    <row r="108" ht="15.75" customHeight="1">
      <c r="A108" s="2" t="s">
        <v>270</v>
      </c>
      <c r="B108" s="2" t="s">
        <v>62</v>
      </c>
      <c r="C108" s="19">
        <v>480.0174645889722</v>
      </c>
      <c r="D108" s="19">
        <v>338.5700156720841</v>
      </c>
      <c r="E108" s="20">
        <v>61.95345201419299</v>
      </c>
      <c r="F108" s="21">
        <f t="shared" si="1"/>
        <v>141.4474489</v>
      </c>
      <c r="G108" s="20">
        <f t="shared" si="2"/>
        <v>29.46714638</v>
      </c>
      <c r="H108" s="2"/>
      <c r="I108" s="2"/>
    </row>
    <row r="109" ht="15.75" customHeight="1">
      <c r="A109" s="2" t="s">
        <v>271</v>
      </c>
      <c r="B109" s="2" t="s">
        <v>59</v>
      </c>
      <c r="C109" s="19">
        <v>275.4142814387319</v>
      </c>
      <c r="D109" s="19">
        <v>229.9079840666696</v>
      </c>
      <c r="E109" s="20">
        <v>99.10267231145613</v>
      </c>
      <c r="F109" s="21">
        <f t="shared" si="1"/>
        <v>45.50629737</v>
      </c>
      <c r="G109" s="20">
        <f t="shared" si="2"/>
        <v>16.52285318</v>
      </c>
      <c r="H109" s="2"/>
      <c r="I109" s="2"/>
    </row>
    <row r="110" ht="15.75" customHeight="1">
      <c r="A110" s="2" t="s">
        <v>272</v>
      </c>
      <c r="B110" s="2" t="s">
        <v>62</v>
      </c>
      <c r="C110" s="19">
        <v>317.6434604770304</v>
      </c>
      <c r="D110" s="19">
        <v>404.0052617596331</v>
      </c>
      <c r="E110" s="20">
        <v>82.20329608707331</v>
      </c>
      <c r="F110" s="21">
        <f t="shared" si="1"/>
        <v>-86.36180128</v>
      </c>
      <c r="G110" s="20">
        <f t="shared" si="2"/>
        <v>-27.18828247</v>
      </c>
      <c r="H110" s="2"/>
      <c r="I110" s="2"/>
    </row>
    <row r="111" ht="15.75" customHeight="1">
      <c r="A111" s="2" t="s">
        <v>273</v>
      </c>
      <c r="B111" s="2" t="s">
        <v>59</v>
      </c>
      <c r="C111" s="19">
        <v>183.4863638509572</v>
      </c>
      <c r="D111" s="19">
        <v>293.3537732492573</v>
      </c>
      <c r="E111" s="20">
        <v>75.75604078101168</v>
      </c>
      <c r="F111" s="21">
        <f t="shared" si="1"/>
        <v>-109.8674094</v>
      </c>
      <c r="G111" s="20">
        <f t="shared" si="2"/>
        <v>-59.87769723</v>
      </c>
      <c r="H111" s="2"/>
      <c r="I111" s="2"/>
    </row>
    <row r="112" ht="15.75" customHeight="1">
      <c r="A112" s="2" t="s">
        <v>274</v>
      </c>
      <c r="B112" s="2" t="s">
        <v>62</v>
      </c>
      <c r="C112" s="19">
        <v>264.7207779441393</v>
      </c>
      <c r="D112" s="19">
        <v>396.3488994957056</v>
      </c>
      <c r="E112" s="20">
        <v>79.75213123904851</v>
      </c>
      <c r="F112" s="21">
        <f t="shared" si="1"/>
        <v>-131.6281216</v>
      </c>
      <c r="G112" s="20">
        <f t="shared" si="2"/>
        <v>-49.72338121</v>
      </c>
      <c r="H112" s="2"/>
      <c r="I112" s="2"/>
    </row>
    <row r="113" ht="15.75" customHeight="1">
      <c r="A113" s="2" t="s">
        <v>275</v>
      </c>
      <c r="B113" s="2" t="s">
        <v>52</v>
      </c>
      <c r="C113" s="19">
        <v>375.6688043985007</v>
      </c>
      <c r="D113" s="19">
        <v>324.8635731979547</v>
      </c>
      <c r="E113" s="20">
        <v>52.90420826257566</v>
      </c>
      <c r="F113" s="21">
        <f t="shared" si="1"/>
        <v>50.8052312</v>
      </c>
      <c r="G113" s="20">
        <f t="shared" si="2"/>
        <v>13.523942</v>
      </c>
      <c r="H113" s="2"/>
      <c r="I113" s="2"/>
    </row>
    <row r="114" ht="15.75" customHeight="1">
      <c r="A114" s="2" t="s">
        <v>276</v>
      </c>
      <c r="B114" s="2" t="s">
        <v>49</v>
      </c>
      <c r="C114" s="19">
        <v>102.0994412535431</v>
      </c>
      <c r="D114" s="19">
        <v>226.5671194971149</v>
      </c>
      <c r="E114" s="20">
        <v>92.48846242858724</v>
      </c>
      <c r="F114" s="21">
        <f t="shared" si="1"/>
        <v>-124.4676782</v>
      </c>
      <c r="G114" s="20">
        <f t="shared" si="2"/>
        <v>-121.9082854</v>
      </c>
      <c r="H114" s="2"/>
      <c r="I114" s="2"/>
    </row>
    <row r="115" ht="15.75" customHeight="1">
      <c r="A115" s="2" t="s">
        <v>277</v>
      </c>
      <c r="B115" s="2" t="s">
        <v>49</v>
      </c>
      <c r="C115" s="19">
        <v>142.5682913909119</v>
      </c>
      <c r="D115" s="19">
        <v>152.8851669886657</v>
      </c>
      <c r="E115" s="20">
        <v>95.60419751815681</v>
      </c>
      <c r="F115" s="21">
        <f t="shared" si="1"/>
        <v>-10.3168756</v>
      </c>
      <c r="G115" s="20">
        <f t="shared" si="2"/>
        <v>-7.236444722</v>
      </c>
      <c r="H115" s="2"/>
      <c r="I115" s="2"/>
    </row>
    <row r="116" ht="15.75" customHeight="1">
      <c r="A116" s="2" t="s">
        <v>278</v>
      </c>
      <c r="B116" s="2" t="s">
        <v>62</v>
      </c>
      <c r="C116" s="19">
        <v>130.657502823882</v>
      </c>
      <c r="D116" s="19">
        <v>165.7697031712573</v>
      </c>
      <c r="E116" s="20">
        <v>75.61299037634112</v>
      </c>
      <c r="F116" s="21">
        <f t="shared" si="1"/>
        <v>-35.11220035</v>
      </c>
      <c r="G116" s="20">
        <f t="shared" si="2"/>
        <v>-26.87346657</v>
      </c>
      <c r="H116" s="2"/>
      <c r="I116" s="2"/>
    </row>
    <row r="117" ht="15.75" customHeight="1">
      <c r="A117" s="2" t="s">
        <v>279</v>
      </c>
      <c r="B117" s="2" t="s">
        <v>59</v>
      </c>
      <c r="C117" s="19">
        <v>444.8228679080157</v>
      </c>
      <c r="D117" s="19">
        <v>418.1268382799422</v>
      </c>
      <c r="E117" s="20">
        <v>70.41734993315845</v>
      </c>
      <c r="F117" s="21">
        <f t="shared" si="1"/>
        <v>26.69602963</v>
      </c>
      <c r="G117" s="20">
        <f t="shared" si="2"/>
        <v>6.001496675</v>
      </c>
      <c r="H117" s="2"/>
      <c r="I117" s="2"/>
    </row>
    <row r="118" ht="15.75" customHeight="1">
      <c r="A118" s="2" t="s">
        <v>280</v>
      </c>
      <c r="B118" s="2" t="s">
        <v>52</v>
      </c>
      <c r="C118" s="19">
        <v>220.306747051001</v>
      </c>
      <c r="D118" s="19">
        <v>417.6784498506146</v>
      </c>
      <c r="E118" s="20">
        <v>50.75977156182113</v>
      </c>
      <c r="F118" s="21">
        <f t="shared" si="1"/>
        <v>-197.3717028</v>
      </c>
      <c r="G118" s="20">
        <f t="shared" si="2"/>
        <v>-89.5894953</v>
      </c>
      <c r="H118" s="2"/>
      <c r="I118" s="2"/>
    </row>
    <row r="119" ht="15.75" customHeight="1">
      <c r="A119" s="2" t="s">
        <v>281</v>
      </c>
      <c r="B119" s="2" t="s">
        <v>62</v>
      </c>
      <c r="C119" s="19">
        <v>173.0042652319617</v>
      </c>
      <c r="D119" s="19">
        <v>428.0588433308889</v>
      </c>
      <c r="E119" s="20">
        <v>87.97298901910814</v>
      </c>
      <c r="F119" s="21">
        <f t="shared" si="1"/>
        <v>-255.0545781</v>
      </c>
      <c r="G119" s="20">
        <f t="shared" si="2"/>
        <v>-147.4267572</v>
      </c>
      <c r="H119" s="2"/>
      <c r="I119" s="2"/>
    </row>
    <row r="120" ht="15.75" customHeight="1">
      <c r="A120" s="2" t="s">
        <v>282</v>
      </c>
      <c r="B120" s="2" t="s">
        <v>62</v>
      </c>
      <c r="C120" s="19">
        <v>298.0626168682929</v>
      </c>
      <c r="D120" s="19">
        <v>284.5187929626915</v>
      </c>
      <c r="E120" s="20">
        <v>81.833270660399</v>
      </c>
      <c r="F120" s="21">
        <f t="shared" si="1"/>
        <v>13.54382391</v>
      </c>
      <c r="G120" s="20">
        <f t="shared" si="2"/>
        <v>4.543952559</v>
      </c>
      <c r="H120" s="2"/>
      <c r="I120" s="2"/>
    </row>
    <row r="121" ht="15.75" customHeight="1">
      <c r="A121" s="2" t="s">
        <v>283</v>
      </c>
      <c r="B121" s="2" t="s">
        <v>52</v>
      </c>
      <c r="C121" s="19">
        <v>365.1182255926885</v>
      </c>
      <c r="D121" s="19">
        <v>276.6905357174715</v>
      </c>
      <c r="E121" s="20">
        <v>62.33039550315192</v>
      </c>
      <c r="F121" s="21">
        <f t="shared" si="1"/>
        <v>88.42768988</v>
      </c>
      <c r="G121" s="20">
        <f t="shared" si="2"/>
        <v>24.2189197</v>
      </c>
      <c r="H121" s="2"/>
      <c r="I121" s="2"/>
    </row>
    <row r="122" ht="15.75" customHeight="1">
      <c r="A122" s="2" t="s">
        <v>284</v>
      </c>
      <c r="B122" s="2" t="s">
        <v>49</v>
      </c>
      <c r="C122" s="19">
        <v>367.5769072106853</v>
      </c>
      <c r="D122" s="19">
        <v>243.85590219605</v>
      </c>
      <c r="E122" s="20">
        <v>88.66683246943664</v>
      </c>
      <c r="F122" s="21">
        <f t="shared" si="1"/>
        <v>123.721005</v>
      </c>
      <c r="G122" s="20">
        <f t="shared" si="2"/>
        <v>33.65853583</v>
      </c>
      <c r="H122" s="2"/>
      <c r="I122" s="2"/>
    </row>
    <row r="123" ht="15.75" customHeight="1">
      <c r="A123" s="2" t="s">
        <v>285</v>
      </c>
      <c r="B123" s="2" t="s">
        <v>52</v>
      </c>
      <c r="C123" s="19">
        <v>371.7690620749543</v>
      </c>
      <c r="D123" s="19">
        <v>144.8811755090802</v>
      </c>
      <c r="E123" s="20">
        <v>59.90160213595222</v>
      </c>
      <c r="F123" s="21">
        <f t="shared" si="1"/>
        <v>226.8878866</v>
      </c>
      <c r="G123" s="20">
        <f t="shared" si="2"/>
        <v>61.02925437</v>
      </c>
      <c r="H123" s="2"/>
      <c r="I123" s="2"/>
    </row>
    <row r="124" ht="15.75" customHeight="1">
      <c r="A124" s="2" t="s">
        <v>286</v>
      </c>
      <c r="B124" s="2" t="s">
        <v>59</v>
      </c>
      <c r="C124" s="19">
        <v>178.2585594649681</v>
      </c>
      <c r="D124" s="19">
        <v>255.1569639293552</v>
      </c>
      <c r="E124" s="20">
        <v>93.59990471166371</v>
      </c>
      <c r="F124" s="21">
        <f t="shared" si="1"/>
        <v>-76.89840446</v>
      </c>
      <c r="G124" s="20">
        <f t="shared" si="2"/>
        <v>-43.13868837</v>
      </c>
      <c r="H124" s="2"/>
      <c r="I124" s="2"/>
    </row>
    <row r="125" ht="15.75" customHeight="1">
      <c r="A125" s="2" t="s">
        <v>287</v>
      </c>
      <c r="B125" s="2" t="s">
        <v>59</v>
      </c>
      <c r="C125" s="19">
        <v>181.5581038043102</v>
      </c>
      <c r="D125" s="19">
        <v>246.9898344373669</v>
      </c>
      <c r="E125" s="20">
        <v>91.55338011062591</v>
      </c>
      <c r="F125" s="21">
        <f t="shared" si="1"/>
        <v>-65.43173063</v>
      </c>
      <c r="G125" s="20">
        <f t="shared" si="2"/>
        <v>-36.03900309</v>
      </c>
      <c r="H125" s="2"/>
      <c r="I125" s="2"/>
    </row>
    <row r="126" ht="15.75" customHeight="1">
      <c r="A126" s="2" t="s">
        <v>288</v>
      </c>
      <c r="B126" s="2" t="s">
        <v>49</v>
      </c>
      <c r="C126" s="19">
        <v>366.7683157744757</v>
      </c>
      <c r="D126" s="19">
        <v>336.00268437048</v>
      </c>
      <c r="E126" s="20">
        <v>74.40198698464587</v>
      </c>
      <c r="F126" s="21">
        <f t="shared" si="1"/>
        <v>30.7656314</v>
      </c>
      <c r="G126" s="20">
        <f t="shared" si="2"/>
        <v>8.388301301</v>
      </c>
      <c r="H126" s="2"/>
      <c r="I126" s="2"/>
    </row>
    <row r="127" ht="15.75" customHeight="1">
      <c r="A127" s="2" t="s">
        <v>289</v>
      </c>
      <c r="B127" s="2" t="s">
        <v>62</v>
      </c>
      <c r="C127" s="19">
        <v>254.8780354664913</v>
      </c>
      <c r="D127" s="19">
        <v>152.6372207873084</v>
      </c>
      <c r="E127" s="20">
        <v>58.92928787500398</v>
      </c>
      <c r="F127" s="21">
        <f t="shared" si="1"/>
        <v>102.2408147</v>
      </c>
      <c r="G127" s="20">
        <f t="shared" si="2"/>
        <v>40.11362317</v>
      </c>
      <c r="H127" s="2"/>
      <c r="I127" s="2"/>
    </row>
    <row r="128" ht="15.75" customHeight="1">
      <c r="A128" s="2" t="s">
        <v>290</v>
      </c>
      <c r="B128" s="2" t="s">
        <v>52</v>
      </c>
      <c r="C128" s="19">
        <v>271.9103206693175</v>
      </c>
      <c r="D128" s="19">
        <v>300.3336574324705</v>
      </c>
      <c r="E128" s="20">
        <v>79.89360995700987</v>
      </c>
      <c r="F128" s="21">
        <f t="shared" si="1"/>
        <v>-28.42333676</v>
      </c>
      <c r="G128" s="20">
        <f t="shared" si="2"/>
        <v>-10.45320262</v>
      </c>
      <c r="H128" s="2"/>
      <c r="I128" s="2"/>
    </row>
    <row r="129" ht="15.75" customHeight="1">
      <c r="A129" s="2" t="s">
        <v>291</v>
      </c>
      <c r="B129" s="2" t="s">
        <v>59</v>
      </c>
      <c r="C129" s="19">
        <v>484.7265611294718</v>
      </c>
      <c r="D129" s="19">
        <v>230.3465705834706</v>
      </c>
      <c r="E129" s="20">
        <v>95.24940817576604</v>
      </c>
      <c r="F129" s="21">
        <f t="shared" si="1"/>
        <v>254.3799905</v>
      </c>
      <c r="G129" s="20">
        <f t="shared" si="2"/>
        <v>52.47906984</v>
      </c>
      <c r="H129" s="2"/>
      <c r="I129" s="2"/>
    </row>
    <row r="130" ht="15.75" customHeight="1">
      <c r="A130" s="2" t="s">
        <v>292</v>
      </c>
      <c r="B130" s="2" t="s">
        <v>62</v>
      </c>
      <c r="C130" s="19">
        <v>319.6451244914769</v>
      </c>
      <c r="D130" s="19">
        <v>237.6883102395655</v>
      </c>
      <c r="E130" s="20">
        <v>78.51929491560824</v>
      </c>
      <c r="F130" s="21">
        <f t="shared" si="1"/>
        <v>81.95681425</v>
      </c>
      <c r="G130" s="20">
        <f t="shared" si="2"/>
        <v>25.63993879</v>
      </c>
      <c r="H130" s="2"/>
      <c r="I130" s="2"/>
    </row>
    <row r="131" ht="15.75" customHeight="1">
      <c r="A131" s="2" t="s">
        <v>293</v>
      </c>
      <c r="B131" s="2" t="s">
        <v>59</v>
      </c>
      <c r="C131" s="19">
        <v>386.2658449736282</v>
      </c>
      <c r="D131" s="19">
        <v>307.2387110857632</v>
      </c>
      <c r="E131" s="20">
        <v>90.04349080480569</v>
      </c>
      <c r="F131" s="21">
        <f t="shared" si="1"/>
        <v>79.02713389</v>
      </c>
      <c r="G131" s="20">
        <f t="shared" si="2"/>
        <v>20.4592601</v>
      </c>
      <c r="H131" s="2"/>
      <c r="I131" s="2"/>
    </row>
    <row r="132" ht="15.75" customHeight="1">
      <c r="A132" s="2" t="s">
        <v>294</v>
      </c>
      <c r="B132" s="2" t="s">
        <v>62</v>
      </c>
      <c r="C132" s="19">
        <v>356.3454123123806</v>
      </c>
      <c r="D132" s="19">
        <v>257.8134697877324</v>
      </c>
      <c r="E132" s="20">
        <v>71.21853595511885</v>
      </c>
      <c r="F132" s="21">
        <f t="shared" si="1"/>
        <v>98.53194252</v>
      </c>
      <c r="G132" s="20">
        <f t="shared" si="2"/>
        <v>27.65068361</v>
      </c>
      <c r="H132" s="2"/>
      <c r="I132" s="2"/>
    </row>
    <row r="133" ht="15.75" customHeight="1">
      <c r="A133" s="2" t="s">
        <v>295</v>
      </c>
      <c r="B133" s="2" t="s">
        <v>62</v>
      </c>
      <c r="C133" s="19">
        <v>342.8203017152723</v>
      </c>
      <c r="D133" s="19">
        <v>115.8711773010348</v>
      </c>
      <c r="E133" s="20">
        <v>78.20029582205999</v>
      </c>
      <c r="F133" s="21">
        <f t="shared" si="1"/>
        <v>226.9491244</v>
      </c>
      <c r="G133" s="20">
        <f t="shared" si="2"/>
        <v>66.2006081</v>
      </c>
      <c r="H133" s="2"/>
      <c r="I133" s="2"/>
    </row>
    <row r="134" ht="15.75" customHeight="1">
      <c r="A134" s="2" t="s">
        <v>296</v>
      </c>
      <c r="B134" s="2" t="s">
        <v>59</v>
      </c>
      <c r="C134" s="19">
        <v>220.2208912190528</v>
      </c>
      <c r="D134" s="19">
        <v>317.8507043275973</v>
      </c>
      <c r="E134" s="20">
        <v>96.31291470280367</v>
      </c>
      <c r="F134" s="21">
        <f t="shared" si="1"/>
        <v>-97.62981311</v>
      </c>
      <c r="G134" s="20">
        <f t="shared" si="2"/>
        <v>-44.33267551</v>
      </c>
      <c r="H134" s="2"/>
      <c r="I134" s="2"/>
    </row>
    <row r="135" ht="15.75" customHeight="1">
      <c r="A135" s="2" t="s">
        <v>297</v>
      </c>
      <c r="B135" s="2" t="s">
        <v>52</v>
      </c>
      <c r="C135" s="19">
        <v>172.6534907619461</v>
      </c>
      <c r="D135" s="19">
        <v>237.7817492400276</v>
      </c>
      <c r="E135" s="20">
        <v>53.8807054091554</v>
      </c>
      <c r="F135" s="21">
        <f t="shared" si="1"/>
        <v>-65.12825848</v>
      </c>
      <c r="G135" s="20">
        <f t="shared" si="2"/>
        <v>-37.72194712</v>
      </c>
      <c r="H135" s="2"/>
      <c r="I135" s="2"/>
    </row>
    <row r="136" ht="15.75" customHeight="1">
      <c r="A136" s="2" t="s">
        <v>298</v>
      </c>
      <c r="B136" s="2" t="s">
        <v>49</v>
      </c>
      <c r="C136" s="19">
        <v>423.8225812089132</v>
      </c>
      <c r="D136" s="19">
        <v>208.1804799533533</v>
      </c>
      <c r="E136" s="20">
        <v>61.64742548162225</v>
      </c>
      <c r="F136" s="21">
        <f t="shared" si="1"/>
        <v>215.6421013</v>
      </c>
      <c r="G136" s="20">
        <f t="shared" si="2"/>
        <v>50.88027652</v>
      </c>
      <c r="H136" s="2"/>
      <c r="I136" s="2"/>
    </row>
    <row r="137" ht="15.75" customHeight="1">
      <c r="A137" s="2" t="s">
        <v>299</v>
      </c>
      <c r="B137" s="2" t="s">
        <v>49</v>
      </c>
      <c r="C137" s="19">
        <v>321.3796154428331</v>
      </c>
      <c r="D137" s="19">
        <v>204.129362566615</v>
      </c>
      <c r="E137" s="20">
        <v>86.06032304115422</v>
      </c>
      <c r="F137" s="21">
        <f t="shared" si="1"/>
        <v>117.2502529</v>
      </c>
      <c r="G137" s="20">
        <f t="shared" si="2"/>
        <v>36.48341315</v>
      </c>
      <c r="H137" s="2"/>
      <c r="I137" s="2"/>
    </row>
    <row r="138" ht="15.75" customHeight="1">
      <c r="A138" s="2" t="s">
        <v>300</v>
      </c>
      <c r="B138" s="2" t="s">
        <v>52</v>
      </c>
      <c r="C138" s="19">
        <v>100.9213236991806</v>
      </c>
      <c r="D138" s="19">
        <v>112.1177283098919</v>
      </c>
      <c r="E138" s="20">
        <v>78.17815201629143</v>
      </c>
      <c r="F138" s="21">
        <f t="shared" si="1"/>
        <v>-11.19640461</v>
      </c>
      <c r="G138" s="20">
        <f t="shared" si="2"/>
        <v>-11.0941912</v>
      </c>
      <c r="H138" s="2"/>
      <c r="I138" s="2"/>
    </row>
    <row r="139" ht="15.75" customHeight="1">
      <c r="A139" s="2" t="s">
        <v>301</v>
      </c>
      <c r="B139" s="2" t="s">
        <v>49</v>
      </c>
      <c r="C139" s="19">
        <v>282.5699216615486</v>
      </c>
      <c r="D139" s="19">
        <v>306.5555984004437</v>
      </c>
      <c r="E139" s="20">
        <v>67.63128116252912</v>
      </c>
      <c r="F139" s="21">
        <f t="shared" si="1"/>
        <v>-23.98567674</v>
      </c>
      <c r="G139" s="20">
        <f t="shared" si="2"/>
        <v>-8.488404073</v>
      </c>
      <c r="H139" s="2"/>
      <c r="I139" s="2"/>
    </row>
    <row r="140" ht="15.75" customHeight="1">
      <c r="A140" s="2" t="s">
        <v>302</v>
      </c>
      <c r="B140" s="2" t="s">
        <v>62</v>
      </c>
      <c r="C140" s="19">
        <v>476.4669212987875</v>
      </c>
      <c r="D140" s="19">
        <v>137.9842866179912</v>
      </c>
      <c r="E140" s="20">
        <v>62.76570072967685</v>
      </c>
      <c r="F140" s="21">
        <f t="shared" si="1"/>
        <v>338.4826347</v>
      </c>
      <c r="G140" s="20">
        <f t="shared" si="2"/>
        <v>71.04011203</v>
      </c>
      <c r="H140" s="2"/>
      <c r="I140" s="2"/>
    </row>
    <row r="141" ht="15.75" customHeight="1">
      <c r="A141" s="2" t="s">
        <v>303</v>
      </c>
      <c r="B141" s="2" t="s">
        <v>49</v>
      </c>
      <c r="C141" s="19">
        <v>116.3347036373858</v>
      </c>
      <c r="D141" s="19">
        <v>213.6679525673614</v>
      </c>
      <c r="E141" s="20">
        <v>61.02692672510535</v>
      </c>
      <c r="F141" s="21">
        <f t="shared" si="1"/>
        <v>-97.33324893</v>
      </c>
      <c r="G141" s="20">
        <f t="shared" si="2"/>
        <v>-83.66656371</v>
      </c>
      <c r="H141" s="2"/>
      <c r="I141" s="2"/>
    </row>
    <row r="142" ht="15.75" customHeight="1">
      <c r="A142" s="2" t="s">
        <v>304</v>
      </c>
      <c r="B142" s="2" t="s">
        <v>59</v>
      </c>
      <c r="C142" s="19">
        <v>192.0835549493488</v>
      </c>
      <c r="D142" s="19">
        <v>173.3269420993714</v>
      </c>
      <c r="E142" s="20">
        <v>55.38839467180441</v>
      </c>
      <c r="F142" s="21">
        <f t="shared" si="1"/>
        <v>18.75661285</v>
      </c>
      <c r="G142" s="20">
        <f t="shared" si="2"/>
        <v>9.764819719</v>
      </c>
      <c r="H142" s="2"/>
      <c r="I142" s="2"/>
    </row>
    <row r="143" ht="15.75" customHeight="1">
      <c r="A143" s="2" t="s">
        <v>305</v>
      </c>
      <c r="B143" s="2" t="s">
        <v>52</v>
      </c>
      <c r="C143" s="19">
        <v>469.0284706319845</v>
      </c>
      <c r="D143" s="19">
        <v>177.249429480335</v>
      </c>
      <c r="E143" s="20">
        <v>65.15520522673336</v>
      </c>
      <c r="F143" s="21">
        <f t="shared" si="1"/>
        <v>291.7790412</v>
      </c>
      <c r="G143" s="20">
        <f t="shared" si="2"/>
        <v>62.20923876</v>
      </c>
      <c r="H143" s="2"/>
      <c r="I143" s="2"/>
    </row>
    <row r="144" ht="15.75" customHeight="1">
      <c r="A144" s="2" t="s">
        <v>306</v>
      </c>
      <c r="B144" s="2" t="s">
        <v>59</v>
      </c>
      <c r="C144" s="19">
        <v>484.0784825442794</v>
      </c>
      <c r="D144" s="19">
        <v>110.3796386668067</v>
      </c>
      <c r="E144" s="20">
        <v>54.05378537581066</v>
      </c>
      <c r="F144" s="21">
        <f t="shared" si="1"/>
        <v>373.6988439</v>
      </c>
      <c r="G144" s="20">
        <f t="shared" si="2"/>
        <v>77.19798697</v>
      </c>
      <c r="H144" s="2"/>
      <c r="I144" s="2"/>
    </row>
    <row r="145" ht="15.75" customHeight="1">
      <c r="A145" s="2" t="s">
        <v>307</v>
      </c>
      <c r="B145" s="2" t="s">
        <v>62</v>
      </c>
      <c r="C145" s="19">
        <v>256.7418884193877</v>
      </c>
      <c r="D145" s="19">
        <v>380.1357667587229</v>
      </c>
      <c r="E145" s="20">
        <v>73.05301865202009</v>
      </c>
      <c r="F145" s="21">
        <f t="shared" si="1"/>
        <v>-123.3938783</v>
      </c>
      <c r="G145" s="20">
        <f t="shared" si="2"/>
        <v>-48.06145156</v>
      </c>
      <c r="H145" s="2"/>
      <c r="I145" s="2"/>
    </row>
    <row r="146" ht="15.75" customHeight="1">
      <c r="A146" s="2" t="s">
        <v>308</v>
      </c>
      <c r="B146" s="2" t="s">
        <v>59</v>
      </c>
      <c r="C146" s="19">
        <v>130.4345991666868</v>
      </c>
      <c r="D146" s="19">
        <v>353.7712650893175</v>
      </c>
      <c r="E146" s="20">
        <v>58.62767202900199</v>
      </c>
      <c r="F146" s="21">
        <f t="shared" si="1"/>
        <v>-223.3366659</v>
      </c>
      <c r="G146" s="20">
        <f t="shared" si="2"/>
        <v>-171.225018</v>
      </c>
      <c r="H146" s="2"/>
      <c r="I146" s="2"/>
    </row>
    <row r="147" ht="15.75" customHeight="1">
      <c r="A147" s="2" t="s">
        <v>309</v>
      </c>
      <c r="B147" s="2" t="s">
        <v>49</v>
      </c>
      <c r="C147" s="19">
        <v>499.1454871244337</v>
      </c>
      <c r="D147" s="19">
        <v>447.2137612046177</v>
      </c>
      <c r="E147" s="20">
        <v>67.50883185796869</v>
      </c>
      <c r="F147" s="21">
        <f t="shared" si="1"/>
        <v>51.93172592</v>
      </c>
      <c r="G147" s="20">
        <f t="shared" si="2"/>
        <v>10.4041261</v>
      </c>
      <c r="H147" s="2"/>
      <c r="I147" s="2"/>
    </row>
    <row r="148" ht="15.75" customHeight="1">
      <c r="A148" s="2" t="s">
        <v>310</v>
      </c>
      <c r="B148" s="2" t="s">
        <v>59</v>
      </c>
      <c r="C148" s="19">
        <v>430.2352224818322</v>
      </c>
      <c r="D148" s="19">
        <v>120.3044896984409</v>
      </c>
      <c r="E148" s="20">
        <v>53.71835977703365</v>
      </c>
      <c r="F148" s="21">
        <f t="shared" si="1"/>
        <v>309.9307328</v>
      </c>
      <c r="G148" s="20">
        <f t="shared" si="2"/>
        <v>72.03750799</v>
      </c>
      <c r="H148" s="2"/>
      <c r="I148" s="2"/>
    </row>
    <row r="149" ht="15.75" customHeight="1">
      <c r="A149" s="2" t="s">
        <v>311</v>
      </c>
      <c r="B149" s="2" t="s">
        <v>59</v>
      </c>
      <c r="C149" s="19">
        <v>231.7827823246085</v>
      </c>
      <c r="D149" s="19">
        <v>420.8135071442783</v>
      </c>
      <c r="E149" s="20">
        <v>63.67622081712075</v>
      </c>
      <c r="F149" s="21">
        <f t="shared" si="1"/>
        <v>-189.0307248</v>
      </c>
      <c r="G149" s="20">
        <f t="shared" si="2"/>
        <v>-81.55511938</v>
      </c>
      <c r="H149" s="2"/>
      <c r="I149" s="2"/>
    </row>
    <row r="150" ht="15.75" customHeight="1">
      <c r="A150" s="2" t="s">
        <v>312</v>
      </c>
      <c r="B150" s="2" t="s">
        <v>59</v>
      </c>
      <c r="C150" s="19">
        <v>336.0352736263625</v>
      </c>
      <c r="D150" s="19">
        <v>177.9023596941326</v>
      </c>
      <c r="E150" s="20">
        <v>64.78781320583735</v>
      </c>
      <c r="F150" s="21">
        <f t="shared" si="1"/>
        <v>158.1329139</v>
      </c>
      <c r="G150" s="20">
        <f t="shared" si="2"/>
        <v>47.058427</v>
      </c>
      <c r="H150" s="2"/>
      <c r="I150" s="2"/>
    </row>
    <row r="151" ht="15.75" customHeight="1">
      <c r="A151" s="2" t="s">
        <v>313</v>
      </c>
      <c r="B151" s="2" t="s">
        <v>62</v>
      </c>
      <c r="C151" s="19">
        <v>324.5338636345406</v>
      </c>
      <c r="D151" s="19">
        <v>88.43965332201157</v>
      </c>
      <c r="E151" s="20">
        <v>69.65237349499498</v>
      </c>
      <c r="F151" s="21">
        <f t="shared" si="1"/>
        <v>236.0942103</v>
      </c>
      <c r="G151" s="20">
        <f t="shared" si="2"/>
        <v>72.74871339</v>
      </c>
      <c r="H151" s="2"/>
      <c r="I151" s="2"/>
    </row>
    <row r="152" ht="15.75" customHeight="1">
      <c r="A152" s="2" t="s">
        <v>314</v>
      </c>
      <c r="B152" s="2" t="s">
        <v>62</v>
      </c>
      <c r="C152" s="19">
        <v>382.2251958322813</v>
      </c>
      <c r="D152" s="19">
        <v>115.281113772294</v>
      </c>
      <c r="E152" s="20">
        <v>76.62460155541294</v>
      </c>
      <c r="F152" s="21">
        <f t="shared" si="1"/>
        <v>266.9440821</v>
      </c>
      <c r="G152" s="20">
        <f t="shared" si="2"/>
        <v>69.83947813</v>
      </c>
      <c r="H152" s="2"/>
      <c r="I152" s="2"/>
    </row>
    <row r="153" ht="15.75" customHeight="1">
      <c r="A153" s="2" t="s">
        <v>315</v>
      </c>
      <c r="B153" s="2" t="s">
        <v>59</v>
      </c>
      <c r="C153" s="19">
        <v>283.5888833715034</v>
      </c>
      <c r="D153" s="19">
        <v>355.877606314921</v>
      </c>
      <c r="E153" s="20">
        <v>90.10598012297507</v>
      </c>
      <c r="F153" s="21">
        <f t="shared" si="1"/>
        <v>-72.28872294</v>
      </c>
      <c r="G153" s="20">
        <f t="shared" si="2"/>
        <v>-25.49067583</v>
      </c>
      <c r="H153" s="2"/>
      <c r="I153" s="2"/>
    </row>
    <row r="154" ht="15.75" customHeight="1">
      <c r="A154" s="2" t="s">
        <v>316</v>
      </c>
      <c r="B154" s="2" t="s">
        <v>59</v>
      </c>
      <c r="C154" s="19">
        <v>297.1324423176791</v>
      </c>
      <c r="D154" s="19">
        <v>355.7647853683855</v>
      </c>
      <c r="E154" s="20">
        <v>96.61963458475006</v>
      </c>
      <c r="F154" s="21">
        <f t="shared" si="1"/>
        <v>-58.63234305</v>
      </c>
      <c r="G154" s="20">
        <f t="shared" si="2"/>
        <v>-19.73273016</v>
      </c>
      <c r="H154" s="2"/>
      <c r="I154" s="2"/>
    </row>
    <row r="155" ht="15.75" customHeight="1">
      <c r="A155" s="2" t="s">
        <v>317</v>
      </c>
      <c r="B155" s="2" t="s">
        <v>52</v>
      </c>
      <c r="C155" s="19">
        <v>214.8425954356431</v>
      </c>
      <c r="D155" s="19">
        <v>365.2726891905156</v>
      </c>
      <c r="E155" s="20">
        <v>98.06449983177623</v>
      </c>
      <c r="F155" s="21">
        <f t="shared" si="1"/>
        <v>-150.4300938</v>
      </c>
      <c r="G155" s="20">
        <f t="shared" si="2"/>
        <v>-70.01874719</v>
      </c>
      <c r="H155" s="2"/>
      <c r="I155" s="2"/>
    </row>
    <row r="156" ht="15.75" customHeight="1">
      <c r="A156" s="2" t="s">
        <v>318</v>
      </c>
      <c r="B156" s="2" t="s">
        <v>59</v>
      </c>
      <c r="C156" s="19">
        <v>382.7387042993992</v>
      </c>
      <c r="D156" s="19">
        <v>113.2694971411398</v>
      </c>
      <c r="E156" s="20">
        <v>93.33614558473971</v>
      </c>
      <c r="F156" s="21">
        <f t="shared" si="1"/>
        <v>269.4692072</v>
      </c>
      <c r="G156" s="20">
        <f t="shared" si="2"/>
        <v>70.4055284</v>
      </c>
      <c r="H156" s="2"/>
      <c r="I156" s="2"/>
    </row>
    <row r="157" ht="15.75" customHeight="1">
      <c r="A157" s="2" t="s">
        <v>319</v>
      </c>
      <c r="B157" s="2" t="s">
        <v>62</v>
      </c>
      <c r="C157" s="19">
        <v>404.8689791426758</v>
      </c>
      <c r="D157" s="19">
        <v>116.0338658036731</v>
      </c>
      <c r="E157" s="20">
        <v>51.11680942684277</v>
      </c>
      <c r="F157" s="21">
        <f t="shared" si="1"/>
        <v>288.8351133</v>
      </c>
      <c r="G157" s="20">
        <f t="shared" si="2"/>
        <v>71.34039114</v>
      </c>
      <c r="H157" s="2"/>
      <c r="I157" s="2"/>
    </row>
    <row r="158" ht="15.75" customHeight="1">
      <c r="A158" s="2" t="s">
        <v>320</v>
      </c>
      <c r="B158" s="2" t="s">
        <v>59</v>
      </c>
      <c r="C158" s="19">
        <v>385.0688845661882</v>
      </c>
      <c r="D158" s="19">
        <v>182.8209014151451</v>
      </c>
      <c r="E158" s="20">
        <v>84.06489580341295</v>
      </c>
      <c r="F158" s="21">
        <f t="shared" si="1"/>
        <v>202.2479832</v>
      </c>
      <c r="G158" s="20">
        <f t="shared" si="2"/>
        <v>52.52254629</v>
      </c>
      <c r="H158" s="2"/>
      <c r="I158" s="2"/>
    </row>
    <row r="159" ht="15.75" customHeight="1">
      <c r="A159" s="2" t="s">
        <v>321</v>
      </c>
      <c r="B159" s="2" t="s">
        <v>62</v>
      </c>
      <c r="C159" s="19">
        <v>150.3634745014816</v>
      </c>
      <c r="D159" s="19">
        <v>299.0258133065635</v>
      </c>
      <c r="E159" s="20">
        <v>56.94080303661977</v>
      </c>
      <c r="F159" s="21">
        <f t="shared" si="1"/>
        <v>-148.6623388</v>
      </c>
      <c r="G159" s="20">
        <f t="shared" si="2"/>
        <v>-98.86865098</v>
      </c>
      <c r="H159" s="2"/>
      <c r="I159" s="2"/>
    </row>
    <row r="160" ht="15.75" customHeight="1">
      <c r="A160" s="2" t="s">
        <v>322</v>
      </c>
      <c r="B160" s="2" t="s">
        <v>62</v>
      </c>
      <c r="C160" s="19">
        <v>349.7341797907878</v>
      </c>
      <c r="D160" s="19">
        <v>389.2047143874784</v>
      </c>
      <c r="E160" s="20">
        <v>86.58469412904375</v>
      </c>
      <c r="F160" s="21">
        <f t="shared" si="1"/>
        <v>-39.4705346</v>
      </c>
      <c r="G160" s="20">
        <f t="shared" si="2"/>
        <v>-11.28586706</v>
      </c>
      <c r="H160" s="2"/>
      <c r="I160" s="2"/>
    </row>
    <row r="161" ht="15.75" customHeight="1">
      <c r="A161" s="2" t="s">
        <v>323</v>
      </c>
      <c r="B161" s="2" t="s">
        <v>49</v>
      </c>
      <c r="C161" s="19">
        <v>498.8037943866929</v>
      </c>
      <c r="D161" s="19">
        <v>364.9742785015588</v>
      </c>
      <c r="E161" s="20">
        <v>91.49203115282404</v>
      </c>
      <c r="F161" s="21">
        <f t="shared" si="1"/>
        <v>133.8295159</v>
      </c>
      <c r="G161" s="20">
        <f t="shared" si="2"/>
        <v>26.83009179</v>
      </c>
      <c r="H161" s="2"/>
      <c r="I161" s="2"/>
    </row>
    <row r="162" ht="15.75" customHeight="1">
      <c r="A162" s="2" t="s">
        <v>324</v>
      </c>
      <c r="B162" s="2" t="s">
        <v>62</v>
      </c>
      <c r="C162" s="19">
        <v>195.9946348379018</v>
      </c>
      <c r="D162" s="19">
        <v>281.3945258713987</v>
      </c>
      <c r="E162" s="20">
        <v>54.78201655895143</v>
      </c>
      <c r="F162" s="21">
        <f t="shared" si="1"/>
        <v>-85.39989103</v>
      </c>
      <c r="G162" s="20">
        <f t="shared" si="2"/>
        <v>-43.5725657</v>
      </c>
      <c r="H162" s="2"/>
      <c r="I162" s="2"/>
    </row>
    <row r="163" ht="15.75" customHeight="1">
      <c r="A163" s="2" t="s">
        <v>325</v>
      </c>
      <c r="B163" s="2" t="s">
        <v>62</v>
      </c>
      <c r="C163" s="19">
        <v>359.6870225153902</v>
      </c>
      <c r="D163" s="19">
        <v>332.5552649273239</v>
      </c>
      <c r="E163" s="20">
        <v>76.57482464016213</v>
      </c>
      <c r="F163" s="21">
        <f t="shared" si="1"/>
        <v>27.13175759</v>
      </c>
      <c r="G163" s="20">
        <f t="shared" si="2"/>
        <v>7.543157214</v>
      </c>
      <c r="H163" s="2"/>
      <c r="I163" s="2"/>
    </row>
    <row r="164" ht="15.75" customHeight="1">
      <c r="A164" s="2" t="s">
        <v>326</v>
      </c>
      <c r="B164" s="2" t="s">
        <v>59</v>
      </c>
      <c r="C164" s="19">
        <v>228.5050113465649</v>
      </c>
      <c r="D164" s="19">
        <v>344.9696921772458</v>
      </c>
      <c r="E164" s="20">
        <v>73.57195969689205</v>
      </c>
      <c r="F164" s="21">
        <f t="shared" si="1"/>
        <v>-116.4646808</v>
      </c>
      <c r="G164" s="20">
        <f t="shared" si="2"/>
        <v>-50.96810794</v>
      </c>
      <c r="H164" s="2"/>
      <c r="I164" s="2"/>
    </row>
    <row r="165" ht="15.75" customHeight="1">
      <c r="A165" s="2" t="s">
        <v>327</v>
      </c>
      <c r="B165" s="2" t="s">
        <v>49</v>
      </c>
      <c r="C165" s="19">
        <v>236.9430848845942</v>
      </c>
      <c r="D165" s="19">
        <v>321.2197939048967</v>
      </c>
      <c r="E165" s="20">
        <v>90.04943090463911</v>
      </c>
      <c r="F165" s="21">
        <f t="shared" si="1"/>
        <v>-84.27670902</v>
      </c>
      <c r="G165" s="20">
        <f t="shared" si="2"/>
        <v>-35.56833451</v>
      </c>
      <c r="H165" s="2"/>
      <c r="I165" s="2"/>
    </row>
    <row r="166" ht="15.75" customHeight="1">
      <c r="A166" s="2" t="s">
        <v>328</v>
      </c>
      <c r="B166" s="2" t="s">
        <v>59</v>
      </c>
      <c r="C166" s="19">
        <v>108.5910736287763</v>
      </c>
      <c r="D166" s="19">
        <v>372.4577489754297</v>
      </c>
      <c r="E166" s="20">
        <v>92.9429662051451</v>
      </c>
      <c r="F166" s="21">
        <f t="shared" si="1"/>
        <v>-263.8666753</v>
      </c>
      <c r="G166" s="20">
        <f t="shared" si="2"/>
        <v>-242.9911286</v>
      </c>
      <c r="H166" s="2"/>
      <c r="I166" s="2"/>
    </row>
    <row r="167" ht="15.75" customHeight="1">
      <c r="A167" s="2" t="s">
        <v>329</v>
      </c>
      <c r="B167" s="2" t="s">
        <v>62</v>
      </c>
      <c r="C167" s="19">
        <v>365.3348202979207</v>
      </c>
      <c r="D167" s="19">
        <v>349.3322484286119</v>
      </c>
      <c r="E167" s="20">
        <v>75.49861826248349</v>
      </c>
      <c r="F167" s="21">
        <f t="shared" si="1"/>
        <v>16.00257187</v>
      </c>
      <c r="G167" s="20">
        <f t="shared" si="2"/>
        <v>4.380248194</v>
      </c>
      <c r="H167" s="2"/>
      <c r="I167" s="2"/>
    </row>
    <row r="168" ht="15.75" customHeight="1">
      <c r="A168" s="2" t="s">
        <v>330</v>
      </c>
      <c r="B168" s="2" t="s">
        <v>52</v>
      </c>
      <c r="C168" s="19">
        <v>253.0385510806304</v>
      </c>
      <c r="D168" s="19">
        <v>251.8291332928762</v>
      </c>
      <c r="E168" s="20">
        <v>60.89544315997261</v>
      </c>
      <c r="F168" s="21">
        <f t="shared" si="1"/>
        <v>1.209417788</v>
      </c>
      <c r="G168" s="20">
        <f t="shared" si="2"/>
        <v>0.4779579169</v>
      </c>
      <c r="H168" s="2"/>
      <c r="I168" s="2"/>
    </row>
    <row r="169" ht="15.75" customHeight="1">
      <c r="A169" s="2" t="s">
        <v>331</v>
      </c>
      <c r="B169" s="2" t="s">
        <v>52</v>
      </c>
      <c r="C169" s="19">
        <v>200.3984477503301</v>
      </c>
      <c r="D169" s="19">
        <v>332.4170180133486</v>
      </c>
      <c r="E169" s="20">
        <v>95.41171637716803</v>
      </c>
      <c r="F169" s="21">
        <f t="shared" si="1"/>
        <v>-132.0185703</v>
      </c>
      <c r="G169" s="20">
        <f t="shared" si="2"/>
        <v>-65.87804035</v>
      </c>
      <c r="H169" s="2"/>
      <c r="I169" s="2"/>
    </row>
    <row r="170" ht="15.75" customHeight="1">
      <c r="A170" s="2" t="s">
        <v>332</v>
      </c>
      <c r="B170" s="2" t="s">
        <v>52</v>
      </c>
      <c r="C170" s="19">
        <v>254.1897316925927</v>
      </c>
      <c r="D170" s="19">
        <v>425.7015298216685</v>
      </c>
      <c r="E170" s="20">
        <v>80.57844444718383</v>
      </c>
      <c r="F170" s="21">
        <f t="shared" si="1"/>
        <v>-171.5117981</v>
      </c>
      <c r="G170" s="20">
        <f t="shared" si="2"/>
        <v>-67.47392862</v>
      </c>
      <c r="H170" s="2"/>
      <c r="I170" s="2"/>
    </row>
    <row r="171" ht="15.75" customHeight="1">
      <c r="A171" s="2" t="s">
        <v>333</v>
      </c>
      <c r="B171" s="2" t="s">
        <v>62</v>
      </c>
      <c r="C171" s="19">
        <v>448.0846119029196</v>
      </c>
      <c r="D171" s="19">
        <v>386.3504409767978</v>
      </c>
      <c r="E171" s="20">
        <v>79.7909175273754</v>
      </c>
      <c r="F171" s="21">
        <f t="shared" si="1"/>
        <v>61.73417093</v>
      </c>
      <c r="G171" s="20">
        <f t="shared" si="2"/>
        <v>13.7773468</v>
      </c>
      <c r="H171" s="2"/>
      <c r="I171" s="2"/>
    </row>
    <row r="172" ht="15.75" customHeight="1">
      <c r="A172" s="2" t="s">
        <v>334</v>
      </c>
      <c r="B172" s="2" t="s">
        <v>52</v>
      </c>
      <c r="C172" s="19">
        <v>231.0146958312814</v>
      </c>
      <c r="D172" s="19">
        <v>391.7446721869626</v>
      </c>
      <c r="E172" s="20">
        <v>93.44660316452939</v>
      </c>
      <c r="F172" s="21">
        <f t="shared" si="1"/>
        <v>-160.7299764</v>
      </c>
      <c r="G172" s="20">
        <f t="shared" si="2"/>
        <v>-69.57565006</v>
      </c>
      <c r="H172" s="2"/>
      <c r="I172" s="2"/>
    </row>
    <row r="173" ht="15.75" customHeight="1">
      <c r="A173" s="2" t="s">
        <v>335</v>
      </c>
      <c r="B173" s="2" t="s">
        <v>62</v>
      </c>
      <c r="C173" s="19">
        <v>147.4678546855837</v>
      </c>
      <c r="D173" s="19">
        <v>132.6783511414042</v>
      </c>
      <c r="E173" s="20">
        <v>85.73617197884127</v>
      </c>
      <c r="F173" s="21">
        <f t="shared" si="1"/>
        <v>14.78950354</v>
      </c>
      <c r="G173" s="20">
        <f t="shared" si="2"/>
        <v>10.02896772</v>
      </c>
      <c r="H173" s="2"/>
      <c r="I173" s="2"/>
    </row>
    <row r="174" ht="15.75" customHeight="1">
      <c r="A174" s="2" t="s">
        <v>336</v>
      </c>
      <c r="B174" s="2" t="s">
        <v>49</v>
      </c>
      <c r="C174" s="19">
        <v>146.1126137245701</v>
      </c>
      <c r="D174" s="19">
        <v>82.0687770345841</v>
      </c>
      <c r="E174" s="20">
        <v>65.91321112469633</v>
      </c>
      <c r="F174" s="21">
        <f t="shared" si="1"/>
        <v>64.04383669</v>
      </c>
      <c r="G174" s="20">
        <f t="shared" si="2"/>
        <v>43.8318329</v>
      </c>
      <c r="H174" s="2"/>
      <c r="I174" s="2"/>
    </row>
    <row r="175" ht="15.75" customHeight="1">
      <c r="A175" s="2" t="s">
        <v>337</v>
      </c>
      <c r="B175" s="2" t="s">
        <v>59</v>
      </c>
      <c r="C175" s="19">
        <v>169.1565462692902</v>
      </c>
      <c r="D175" s="19">
        <v>274.9394642085537</v>
      </c>
      <c r="E175" s="20">
        <v>63.03391636039653</v>
      </c>
      <c r="F175" s="21">
        <f t="shared" si="1"/>
        <v>-105.7829179</v>
      </c>
      <c r="G175" s="20">
        <f t="shared" si="2"/>
        <v>-62.53551534</v>
      </c>
      <c r="H175" s="2"/>
      <c r="I175" s="2"/>
    </row>
    <row r="176" ht="15.75" customHeight="1">
      <c r="A176" s="2" t="s">
        <v>338</v>
      </c>
      <c r="B176" s="2" t="s">
        <v>59</v>
      </c>
      <c r="C176" s="19">
        <v>215.4706559824112</v>
      </c>
      <c r="D176" s="19">
        <v>287.758477603056</v>
      </c>
      <c r="E176" s="20">
        <v>54.00529625323283</v>
      </c>
      <c r="F176" s="21">
        <f t="shared" si="1"/>
        <v>-72.28782162</v>
      </c>
      <c r="G176" s="20">
        <f t="shared" si="2"/>
        <v>-33.54880101</v>
      </c>
      <c r="H176" s="2"/>
      <c r="I176" s="2"/>
    </row>
    <row r="177" ht="15.75" customHeight="1">
      <c r="A177" s="2" t="s">
        <v>339</v>
      </c>
      <c r="B177" s="2" t="s">
        <v>49</v>
      </c>
      <c r="C177" s="19">
        <v>376.1418179317698</v>
      </c>
      <c r="D177" s="19">
        <v>379.0485056003379</v>
      </c>
      <c r="E177" s="20">
        <v>75.68981304011625</v>
      </c>
      <c r="F177" s="21">
        <f t="shared" si="1"/>
        <v>-2.906687669</v>
      </c>
      <c r="G177" s="20">
        <f t="shared" si="2"/>
        <v>-0.7727637636</v>
      </c>
      <c r="H177" s="2"/>
      <c r="I177" s="2"/>
    </row>
    <row r="178" ht="15.75" customHeight="1">
      <c r="A178" s="2" t="s">
        <v>340</v>
      </c>
      <c r="B178" s="2" t="s">
        <v>59</v>
      </c>
      <c r="C178" s="19">
        <v>157.188464590671</v>
      </c>
      <c r="D178" s="19">
        <v>402.2891620656987</v>
      </c>
      <c r="E178" s="20">
        <v>52.29983947946825</v>
      </c>
      <c r="F178" s="21">
        <f t="shared" si="1"/>
        <v>-245.1006975</v>
      </c>
      <c r="G178" s="20">
        <f t="shared" si="2"/>
        <v>-155.9279163</v>
      </c>
      <c r="H178" s="2"/>
      <c r="I178" s="2"/>
    </row>
    <row r="179" ht="15.75" customHeight="1">
      <c r="A179" s="2" t="s">
        <v>341</v>
      </c>
      <c r="B179" s="2" t="s">
        <v>59</v>
      </c>
      <c r="C179" s="19">
        <v>231.1654592130151</v>
      </c>
      <c r="D179" s="19">
        <v>316.686221726504</v>
      </c>
      <c r="E179" s="20">
        <v>53.89115362570521</v>
      </c>
      <c r="F179" s="21">
        <f t="shared" si="1"/>
        <v>-85.52076251</v>
      </c>
      <c r="G179" s="20">
        <f t="shared" si="2"/>
        <v>-36.99547623</v>
      </c>
      <c r="H179" s="2"/>
      <c r="I179" s="2"/>
    </row>
    <row r="180" ht="15.75" customHeight="1">
      <c r="A180" s="2" t="s">
        <v>342</v>
      </c>
      <c r="B180" s="2" t="s">
        <v>59</v>
      </c>
      <c r="C180" s="19">
        <v>426.5891269503669</v>
      </c>
      <c r="D180" s="19">
        <v>262.1922811347923</v>
      </c>
      <c r="E180" s="20">
        <v>56.09554362347059</v>
      </c>
      <c r="F180" s="21">
        <f t="shared" si="1"/>
        <v>164.3968458</v>
      </c>
      <c r="G180" s="20">
        <f t="shared" si="2"/>
        <v>38.5375143</v>
      </c>
      <c r="H180" s="2"/>
      <c r="I180" s="2"/>
    </row>
    <row r="181" ht="15.75" customHeight="1">
      <c r="A181" s="2" t="s">
        <v>343</v>
      </c>
      <c r="B181" s="2" t="s">
        <v>59</v>
      </c>
      <c r="C181" s="19">
        <v>264.0675612980041</v>
      </c>
      <c r="D181" s="19">
        <v>177.4761192348845</v>
      </c>
      <c r="E181" s="20">
        <v>73.6589369793475</v>
      </c>
      <c r="F181" s="21">
        <f t="shared" si="1"/>
        <v>86.59144206</v>
      </c>
      <c r="G181" s="20">
        <f t="shared" si="2"/>
        <v>32.79139688</v>
      </c>
      <c r="H181" s="2"/>
      <c r="I181" s="2"/>
    </row>
    <row r="182" ht="15.75" customHeight="1">
      <c r="A182" s="2" t="s">
        <v>344</v>
      </c>
      <c r="B182" s="2" t="s">
        <v>59</v>
      </c>
      <c r="C182" s="19">
        <v>327.0007370543697</v>
      </c>
      <c r="D182" s="19">
        <v>382.8989785946694</v>
      </c>
      <c r="E182" s="20">
        <v>89.19126388723606</v>
      </c>
      <c r="F182" s="21">
        <f t="shared" si="1"/>
        <v>-55.89824154</v>
      </c>
      <c r="G182" s="20">
        <f t="shared" si="2"/>
        <v>-17.09422494</v>
      </c>
      <c r="H182" s="2"/>
      <c r="I182" s="2"/>
    </row>
    <row r="183" ht="15.75" customHeight="1">
      <c r="A183" s="2" t="s">
        <v>345</v>
      </c>
      <c r="B183" s="2" t="s">
        <v>49</v>
      </c>
      <c r="C183" s="19">
        <v>497.3635297271306</v>
      </c>
      <c r="D183" s="19">
        <v>230.838403141261</v>
      </c>
      <c r="E183" s="20">
        <v>55.05984438312102</v>
      </c>
      <c r="F183" s="21">
        <f t="shared" si="1"/>
        <v>266.5251266</v>
      </c>
      <c r="G183" s="20">
        <f t="shared" si="2"/>
        <v>53.58758949</v>
      </c>
      <c r="H183" s="2"/>
      <c r="I183" s="2"/>
    </row>
    <row r="184" ht="15.75" customHeight="1">
      <c r="A184" s="2" t="s">
        <v>346</v>
      </c>
      <c r="B184" s="2" t="s">
        <v>49</v>
      </c>
      <c r="C184" s="19">
        <v>427.8570055348529</v>
      </c>
      <c r="D184" s="19">
        <v>412.6540967751981</v>
      </c>
      <c r="E184" s="20">
        <v>55.79835063561458</v>
      </c>
      <c r="F184" s="21">
        <f t="shared" si="1"/>
        <v>15.20290876</v>
      </c>
      <c r="G184" s="20">
        <f t="shared" si="2"/>
        <v>3.55326863</v>
      </c>
      <c r="H184" s="2"/>
      <c r="I184" s="2"/>
    </row>
    <row r="185" ht="15.75" customHeight="1">
      <c r="A185" s="2" t="s">
        <v>347</v>
      </c>
      <c r="B185" s="2" t="s">
        <v>62</v>
      </c>
      <c r="C185" s="19">
        <v>315.1324325586319</v>
      </c>
      <c r="D185" s="19">
        <v>160.9765091985096</v>
      </c>
      <c r="E185" s="20">
        <v>53.25275010051723</v>
      </c>
      <c r="F185" s="21">
        <f t="shared" si="1"/>
        <v>154.1559234</v>
      </c>
      <c r="G185" s="20">
        <f t="shared" si="2"/>
        <v>48.9178223</v>
      </c>
      <c r="H185" s="2"/>
      <c r="I185" s="2"/>
    </row>
    <row r="186" ht="15.75" customHeight="1">
      <c r="A186" s="2" t="s">
        <v>348</v>
      </c>
      <c r="B186" s="2" t="s">
        <v>49</v>
      </c>
      <c r="C186" s="19">
        <v>451.0708766101816</v>
      </c>
      <c r="D186" s="19">
        <v>405.6918670600588</v>
      </c>
      <c r="E186" s="20">
        <v>91.1589302545203</v>
      </c>
      <c r="F186" s="21">
        <f t="shared" si="1"/>
        <v>45.37900955</v>
      </c>
      <c r="G186" s="20">
        <f t="shared" si="2"/>
        <v>10.06028363</v>
      </c>
      <c r="H186" s="2"/>
      <c r="I186" s="2"/>
    </row>
    <row r="187" ht="15.75" customHeight="1">
      <c r="A187" s="2" t="s">
        <v>349</v>
      </c>
      <c r="B187" s="2" t="s">
        <v>62</v>
      </c>
      <c r="C187" s="19">
        <v>151.126294493732</v>
      </c>
      <c r="D187" s="19">
        <v>106.357057623702</v>
      </c>
      <c r="E187" s="20">
        <v>64.62863925946068</v>
      </c>
      <c r="F187" s="21">
        <f t="shared" si="1"/>
        <v>44.76923687</v>
      </c>
      <c r="G187" s="20">
        <f t="shared" si="2"/>
        <v>29.62372433</v>
      </c>
      <c r="H187" s="2"/>
      <c r="I187" s="2"/>
    </row>
    <row r="188" ht="15.75" customHeight="1">
      <c r="A188" s="2" t="s">
        <v>350</v>
      </c>
      <c r="B188" s="2" t="s">
        <v>49</v>
      </c>
      <c r="C188" s="19">
        <v>293.4676495581392</v>
      </c>
      <c r="D188" s="19">
        <v>266.1246329449286</v>
      </c>
      <c r="E188" s="20">
        <v>78.5868686584438</v>
      </c>
      <c r="F188" s="21">
        <f t="shared" si="1"/>
        <v>27.34301661</v>
      </c>
      <c r="G188" s="20">
        <f t="shared" si="2"/>
        <v>9.317216618</v>
      </c>
      <c r="H188" s="2"/>
      <c r="I188" s="2"/>
    </row>
    <row r="189" ht="15.75" customHeight="1">
      <c r="A189" s="2" t="s">
        <v>351</v>
      </c>
      <c r="B189" s="2" t="s">
        <v>62</v>
      </c>
      <c r="C189" s="19">
        <v>163.9126675348344</v>
      </c>
      <c r="D189" s="19">
        <v>448.6086819879999</v>
      </c>
      <c r="E189" s="20">
        <v>96.48024771083445</v>
      </c>
      <c r="F189" s="21">
        <f t="shared" si="1"/>
        <v>-284.6960145</v>
      </c>
      <c r="G189" s="20">
        <f t="shared" si="2"/>
        <v>-173.687622</v>
      </c>
      <c r="H189" s="2"/>
      <c r="I189" s="2"/>
    </row>
    <row r="190" ht="15.75" customHeight="1">
      <c r="A190" s="2" t="s">
        <v>352</v>
      </c>
      <c r="B190" s="2" t="s">
        <v>59</v>
      </c>
      <c r="C190" s="19">
        <v>479.8472485172729</v>
      </c>
      <c r="D190" s="19">
        <v>446.5431967060018</v>
      </c>
      <c r="E190" s="20">
        <v>71.63018511434612</v>
      </c>
      <c r="F190" s="21">
        <f t="shared" si="1"/>
        <v>33.30405181</v>
      </c>
      <c r="G190" s="20">
        <f t="shared" si="2"/>
        <v>6.940552835</v>
      </c>
      <c r="H190" s="2"/>
      <c r="I190" s="2"/>
    </row>
    <row r="191" ht="15.75" customHeight="1">
      <c r="A191" s="2" t="s">
        <v>353</v>
      </c>
      <c r="B191" s="2" t="s">
        <v>52</v>
      </c>
      <c r="C191" s="19">
        <v>238.2431736411707</v>
      </c>
      <c r="D191" s="19">
        <v>434.6509540574268</v>
      </c>
      <c r="E191" s="20">
        <v>90.85347317590123</v>
      </c>
      <c r="F191" s="21">
        <f t="shared" si="1"/>
        <v>-196.4077804</v>
      </c>
      <c r="G191" s="20">
        <f t="shared" si="2"/>
        <v>-82.44004536</v>
      </c>
      <c r="H191" s="2"/>
      <c r="I191" s="2"/>
    </row>
    <row r="192" ht="15.75" customHeight="1">
      <c r="A192" s="2" t="s">
        <v>354</v>
      </c>
      <c r="B192" s="2" t="s">
        <v>59</v>
      </c>
      <c r="C192" s="19">
        <v>346.1373644059751</v>
      </c>
      <c r="D192" s="19">
        <v>86.57415721639565</v>
      </c>
      <c r="E192" s="20">
        <v>51.42471833042855</v>
      </c>
      <c r="F192" s="21">
        <f t="shared" si="1"/>
        <v>259.5632072</v>
      </c>
      <c r="G192" s="20">
        <f t="shared" si="2"/>
        <v>74.98849702</v>
      </c>
      <c r="H192" s="2"/>
      <c r="I192" s="2"/>
    </row>
    <row r="193" ht="15.75" customHeight="1">
      <c r="A193" s="2" t="s">
        <v>355</v>
      </c>
      <c r="B193" s="2" t="s">
        <v>49</v>
      </c>
      <c r="C193" s="19">
        <v>287.1705816965165</v>
      </c>
      <c r="D193" s="19">
        <v>266.8816967465168</v>
      </c>
      <c r="E193" s="20">
        <v>93.08596089532693</v>
      </c>
      <c r="F193" s="21">
        <f t="shared" si="1"/>
        <v>20.28888495</v>
      </c>
      <c r="G193" s="20">
        <f t="shared" si="2"/>
        <v>7.065098671</v>
      </c>
      <c r="H193" s="2"/>
      <c r="I193" s="2"/>
    </row>
    <row r="194" ht="15.75" customHeight="1">
      <c r="A194" s="2" t="s">
        <v>356</v>
      </c>
      <c r="B194" s="2" t="s">
        <v>59</v>
      </c>
      <c r="C194" s="19">
        <v>429.7366635282335</v>
      </c>
      <c r="D194" s="19">
        <v>116.3643061761378</v>
      </c>
      <c r="E194" s="20">
        <v>66.67348217425005</v>
      </c>
      <c r="F194" s="21">
        <f t="shared" si="1"/>
        <v>313.3723574</v>
      </c>
      <c r="G194" s="20">
        <f t="shared" si="2"/>
        <v>72.92195057</v>
      </c>
      <c r="H194" s="2"/>
      <c r="I194" s="2"/>
    </row>
    <row r="195" ht="15.75" customHeight="1">
      <c r="A195" s="2" t="s">
        <v>357</v>
      </c>
      <c r="B195" s="2" t="s">
        <v>62</v>
      </c>
      <c r="C195" s="19">
        <v>314.1831850043289</v>
      </c>
      <c r="D195" s="19">
        <v>131.0158644653595</v>
      </c>
      <c r="E195" s="20">
        <v>53.48848199796125</v>
      </c>
      <c r="F195" s="21">
        <f t="shared" si="1"/>
        <v>183.1673205</v>
      </c>
      <c r="G195" s="20">
        <f t="shared" si="2"/>
        <v>58.29953011</v>
      </c>
      <c r="H195" s="2"/>
      <c r="I195" s="2"/>
    </row>
    <row r="196" ht="15.75" customHeight="1">
      <c r="A196" s="2" t="s">
        <v>358</v>
      </c>
      <c r="B196" s="2" t="s">
        <v>52</v>
      </c>
      <c r="C196" s="19">
        <v>231.9711084933982</v>
      </c>
      <c r="D196" s="19">
        <v>95.97838928374377</v>
      </c>
      <c r="E196" s="20">
        <v>79.31942364067238</v>
      </c>
      <c r="F196" s="21">
        <f t="shared" si="1"/>
        <v>135.9927192</v>
      </c>
      <c r="G196" s="20">
        <f t="shared" si="2"/>
        <v>58.62485207</v>
      </c>
      <c r="H196" s="2"/>
      <c r="I196" s="2"/>
    </row>
    <row r="197" ht="15.75" customHeight="1">
      <c r="A197" s="2" t="s">
        <v>359</v>
      </c>
      <c r="B197" s="2" t="s">
        <v>49</v>
      </c>
      <c r="C197" s="19">
        <v>270.6621550399859</v>
      </c>
      <c r="D197" s="19">
        <v>202.6480979261555</v>
      </c>
      <c r="E197" s="20">
        <v>67.04048453305884</v>
      </c>
      <c r="F197" s="21">
        <f t="shared" si="1"/>
        <v>68.01405711</v>
      </c>
      <c r="G197" s="20">
        <f t="shared" si="2"/>
        <v>25.12876508</v>
      </c>
      <c r="H197" s="2"/>
      <c r="I197" s="2"/>
    </row>
    <row r="198" ht="15.75" customHeight="1">
      <c r="A198" s="2" t="s">
        <v>360</v>
      </c>
      <c r="B198" s="2" t="s">
        <v>49</v>
      </c>
      <c r="C198" s="19">
        <v>456.4987512431126</v>
      </c>
      <c r="D198" s="19">
        <v>233.3076062431061</v>
      </c>
      <c r="E198" s="20">
        <v>83.17154262016345</v>
      </c>
      <c r="F198" s="21">
        <f t="shared" si="1"/>
        <v>223.191145</v>
      </c>
      <c r="G198" s="20">
        <f t="shared" si="2"/>
        <v>48.89195083</v>
      </c>
      <c r="H198" s="2"/>
      <c r="I198" s="2"/>
    </row>
    <row r="199" ht="15.75" customHeight="1">
      <c r="A199" s="2" t="s">
        <v>361</v>
      </c>
      <c r="B199" s="2" t="s">
        <v>49</v>
      </c>
      <c r="C199" s="19">
        <v>456.4073189677033</v>
      </c>
      <c r="D199" s="19">
        <v>347.2236040415474</v>
      </c>
      <c r="E199" s="20">
        <v>63.53949018936797</v>
      </c>
      <c r="F199" s="21">
        <f t="shared" si="1"/>
        <v>109.1837149</v>
      </c>
      <c r="G199" s="20">
        <f t="shared" si="2"/>
        <v>23.92242858</v>
      </c>
      <c r="H199" s="2"/>
      <c r="I199" s="2"/>
    </row>
    <row r="200" ht="15.75" customHeight="1">
      <c r="A200" s="2" t="s">
        <v>362</v>
      </c>
      <c r="B200" s="2" t="s">
        <v>59</v>
      </c>
      <c r="C200" s="19">
        <v>240.8705586092316</v>
      </c>
      <c r="D200" s="19">
        <v>270.4788929462032</v>
      </c>
      <c r="E200" s="20">
        <v>95.06012440470846</v>
      </c>
      <c r="F200" s="21">
        <f t="shared" si="1"/>
        <v>-29.60833434</v>
      </c>
      <c r="G200" s="20">
        <f t="shared" si="2"/>
        <v>-12.29221807</v>
      </c>
      <c r="H200" s="2"/>
      <c r="I200" s="2"/>
    </row>
    <row r="201" ht="15.75" customHeight="1">
      <c r="A201" s="2" t="s">
        <v>363</v>
      </c>
      <c r="B201" s="2" t="s">
        <v>52</v>
      </c>
      <c r="C201" s="19">
        <v>265.0076129042012</v>
      </c>
      <c r="D201" s="19">
        <v>315.2689158668178</v>
      </c>
      <c r="E201" s="20">
        <v>94.34522354829626</v>
      </c>
      <c r="F201" s="21">
        <f t="shared" si="1"/>
        <v>-50.26130296</v>
      </c>
      <c r="G201" s="20">
        <f t="shared" si="2"/>
        <v>-18.96598457</v>
      </c>
      <c r="H201" s="2"/>
      <c r="I201" s="2"/>
    </row>
    <row r="202" ht="15.75" customHeight="1">
      <c r="A202" s="2" t="s">
        <v>364</v>
      </c>
      <c r="B202" s="2" t="s">
        <v>52</v>
      </c>
      <c r="C202" s="19">
        <v>214.0074436744871</v>
      </c>
      <c r="D202" s="19">
        <v>216.7224643029651</v>
      </c>
      <c r="E202" s="20">
        <v>94.49949003798162</v>
      </c>
      <c r="F202" s="21">
        <f t="shared" si="1"/>
        <v>-2.715020628</v>
      </c>
      <c r="G202" s="20">
        <f t="shared" si="2"/>
        <v>-1.2686571</v>
      </c>
      <c r="H202" s="2"/>
      <c r="I202" s="2"/>
    </row>
    <row r="203" ht="15.75" customHeight="1">
      <c r="A203" s="2" t="s">
        <v>365</v>
      </c>
      <c r="B203" s="2" t="s">
        <v>62</v>
      </c>
      <c r="C203" s="19">
        <v>450.2843325093045</v>
      </c>
      <c r="D203" s="19">
        <v>378.0293806526173</v>
      </c>
      <c r="E203" s="20">
        <v>63.94977722735749</v>
      </c>
      <c r="F203" s="21">
        <f t="shared" si="1"/>
        <v>72.25495186</v>
      </c>
      <c r="G203" s="20">
        <f t="shared" si="2"/>
        <v>16.04651698</v>
      </c>
      <c r="H203" s="2"/>
      <c r="I203" s="2"/>
    </row>
    <row r="204" ht="15.75" customHeight="1">
      <c r="A204" s="2" t="s">
        <v>366</v>
      </c>
      <c r="B204" s="2" t="s">
        <v>49</v>
      </c>
      <c r="C204" s="19">
        <v>254.6962241071769</v>
      </c>
      <c r="D204" s="19">
        <v>148.5173287842804</v>
      </c>
      <c r="E204" s="20">
        <v>96.6250623010232</v>
      </c>
      <c r="F204" s="21">
        <f t="shared" si="1"/>
        <v>106.1788953</v>
      </c>
      <c r="G204" s="20">
        <f t="shared" si="2"/>
        <v>41.68844501</v>
      </c>
      <c r="H204" s="2"/>
      <c r="I204" s="2"/>
    </row>
    <row r="205" ht="15.75" customHeight="1">
      <c r="A205" s="2" t="s">
        <v>367</v>
      </c>
      <c r="B205" s="2" t="s">
        <v>52</v>
      </c>
      <c r="C205" s="19">
        <v>334.1935834374839</v>
      </c>
      <c r="D205" s="19">
        <v>447.8382501939036</v>
      </c>
      <c r="E205" s="20">
        <v>65.26096657494081</v>
      </c>
      <c r="F205" s="21">
        <f t="shared" si="1"/>
        <v>-113.6446668</v>
      </c>
      <c r="G205" s="20">
        <f t="shared" si="2"/>
        <v>-34.00563996</v>
      </c>
      <c r="H205" s="2"/>
      <c r="I205" s="2"/>
    </row>
    <row r="206" ht="15.75" customHeight="1">
      <c r="A206" s="2" t="s">
        <v>368</v>
      </c>
      <c r="B206" s="2" t="s">
        <v>49</v>
      </c>
      <c r="C206" s="19">
        <v>183.979178073874</v>
      </c>
      <c r="D206" s="19">
        <v>245.9758508522763</v>
      </c>
      <c r="E206" s="20">
        <v>68.78464994351508</v>
      </c>
      <c r="F206" s="21">
        <f t="shared" si="1"/>
        <v>-61.99667278</v>
      </c>
      <c r="G206" s="20">
        <f t="shared" si="2"/>
        <v>-33.69765722</v>
      </c>
      <c r="H206" s="2"/>
      <c r="I206" s="2"/>
    </row>
    <row r="207" ht="15.75" customHeight="1">
      <c r="A207" s="2" t="s">
        <v>369</v>
      </c>
      <c r="B207" s="2" t="s">
        <v>52</v>
      </c>
      <c r="C207" s="19">
        <v>205.4382261924573</v>
      </c>
      <c r="D207" s="19">
        <v>160.0574031700285</v>
      </c>
      <c r="E207" s="20">
        <v>83.12008672247745</v>
      </c>
      <c r="F207" s="21">
        <f t="shared" si="1"/>
        <v>45.38082302</v>
      </c>
      <c r="G207" s="20">
        <f t="shared" si="2"/>
        <v>22.0897658</v>
      </c>
      <c r="H207" s="2"/>
      <c r="I207" s="2"/>
    </row>
    <row r="208" ht="15.75" customHeight="1">
      <c r="A208" s="2" t="s">
        <v>370</v>
      </c>
      <c r="B208" s="2" t="s">
        <v>59</v>
      </c>
      <c r="C208" s="19">
        <v>347.4710104433403</v>
      </c>
      <c r="D208" s="19">
        <v>228.1564862532368</v>
      </c>
      <c r="E208" s="20">
        <v>61.52270296124517</v>
      </c>
      <c r="F208" s="21">
        <f t="shared" si="1"/>
        <v>119.3145242</v>
      </c>
      <c r="G208" s="20">
        <f t="shared" si="2"/>
        <v>34.33797946</v>
      </c>
      <c r="H208" s="2"/>
      <c r="I208" s="2"/>
    </row>
    <row r="209" ht="15.75" customHeight="1">
      <c r="A209" s="2" t="s">
        <v>371</v>
      </c>
      <c r="B209" s="2" t="s">
        <v>59</v>
      </c>
      <c r="C209" s="19">
        <v>194.024252508813</v>
      </c>
      <c r="D209" s="19">
        <v>243.4613556654232</v>
      </c>
      <c r="E209" s="20">
        <v>50.38525110683516</v>
      </c>
      <c r="F209" s="21">
        <f t="shared" si="1"/>
        <v>-49.43710316</v>
      </c>
      <c r="G209" s="20">
        <f t="shared" si="2"/>
        <v>-25.47985755</v>
      </c>
      <c r="H209" s="2"/>
      <c r="I209" s="2"/>
    </row>
    <row r="210" ht="15.75" customHeight="1">
      <c r="A210" s="2" t="s">
        <v>372</v>
      </c>
      <c r="B210" s="2" t="s">
        <v>62</v>
      </c>
      <c r="C210" s="19">
        <v>265.6805741695638</v>
      </c>
      <c r="D210" s="19">
        <v>444.8126804412859</v>
      </c>
      <c r="E210" s="20">
        <v>84.70438624759933</v>
      </c>
      <c r="F210" s="21">
        <f t="shared" si="1"/>
        <v>-179.1321063</v>
      </c>
      <c r="G210" s="20">
        <f t="shared" si="2"/>
        <v>-67.42386297</v>
      </c>
      <c r="H210" s="2"/>
      <c r="I210" s="2"/>
    </row>
    <row r="211" ht="15.75" customHeight="1">
      <c r="A211" s="2" t="s">
        <v>373</v>
      </c>
      <c r="B211" s="2" t="s">
        <v>52</v>
      </c>
      <c r="C211" s="19">
        <v>386.9530267003146</v>
      </c>
      <c r="D211" s="19">
        <v>148.7451808434006</v>
      </c>
      <c r="E211" s="20">
        <v>73.47961949742816</v>
      </c>
      <c r="F211" s="21">
        <f t="shared" si="1"/>
        <v>238.2078459</v>
      </c>
      <c r="G211" s="20">
        <f t="shared" si="2"/>
        <v>61.55988697</v>
      </c>
      <c r="H211" s="2"/>
      <c r="I211" s="2"/>
    </row>
    <row r="212" ht="15.75" customHeight="1">
      <c r="A212" s="2" t="s">
        <v>374</v>
      </c>
      <c r="B212" s="2" t="s">
        <v>62</v>
      </c>
      <c r="C212" s="19">
        <v>478.9324891551907</v>
      </c>
      <c r="D212" s="19">
        <v>401.7876909506009</v>
      </c>
      <c r="E212" s="20">
        <v>80.65216826702516</v>
      </c>
      <c r="F212" s="21">
        <f t="shared" si="1"/>
        <v>77.1447982</v>
      </c>
      <c r="G212" s="20">
        <f t="shared" si="2"/>
        <v>16.10765608</v>
      </c>
      <c r="H212" s="2"/>
      <c r="I212" s="2"/>
    </row>
    <row r="213" ht="15.75" customHeight="1">
      <c r="A213" s="2" t="s">
        <v>375</v>
      </c>
      <c r="B213" s="2" t="s">
        <v>62</v>
      </c>
      <c r="C213" s="19">
        <v>276.7357924075469</v>
      </c>
      <c r="D213" s="19">
        <v>224.4143840452047</v>
      </c>
      <c r="E213" s="20">
        <v>59.67041812782151</v>
      </c>
      <c r="F213" s="21">
        <f t="shared" si="1"/>
        <v>52.32140836</v>
      </c>
      <c r="G213" s="20">
        <f t="shared" si="2"/>
        <v>18.90662856</v>
      </c>
      <c r="H213" s="2"/>
      <c r="I213" s="2"/>
    </row>
    <row r="214" ht="15.75" customHeight="1">
      <c r="A214" s="2" t="s">
        <v>376</v>
      </c>
      <c r="B214" s="2" t="s">
        <v>49</v>
      </c>
      <c r="C214" s="19">
        <v>343.4828111193749</v>
      </c>
      <c r="D214" s="19">
        <v>232.9763500085546</v>
      </c>
      <c r="E214" s="20">
        <v>82.68820407037089</v>
      </c>
      <c r="F214" s="21">
        <f t="shared" si="1"/>
        <v>110.5064611</v>
      </c>
      <c r="G214" s="20">
        <f t="shared" si="2"/>
        <v>32.17234095</v>
      </c>
      <c r="H214" s="2"/>
      <c r="I214" s="2"/>
    </row>
    <row r="215" ht="15.75" customHeight="1">
      <c r="A215" s="2" t="s">
        <v>377</v>
      </c>
      <c r="B215" s="2" t="s">
        <v>62</v>
      </c>
      <c r="C215" s="19">
        <v>416.7290972524124</v>
      </c>
      <c r="D215" s="19">
        <v>249.0624765674827</v>
      </c>
      <c r="E215" s="20">
        <v>95.5364144281204</v>
      </c>
      <c r="F215" s="21">
        <f t="shared" si="1"/>
        <v>167.6666207</v>
      </c>
      <c r="G215" s="20">
        <f t="shared" si="2"/>
        <v>40.23396057</v>
      </c>
      <c r="H215" s="2"/>
      <c r="I215" s="2"/>
    </row>
    <row r="216" ht="15.75" customHeight="1">
      <c r="A216" s="2" t="s">
        <v>378</v>
      </c>
      <c r="B216" s="2" t="s">
        <v>49</v>
      </c>
      <c r="C216" s="19">
        <v>453.1126634212083</v>
      </c>
      <c r="D216" s="19">
        <v>84.86837036869137</v>
      </c>
      <c r="E216" s="20">
        <v>59.29094414457087</v>
      </c>
      <c r="F216" s="21">
        <f t="shared" si="1"/>
        <v>368.2442931</v>
      </c>
      <c r="G216" s="20">
        <f t="shared" si="2"/>
        <v>81.26991867</v>
      </c>
      <c r="H216" s="2"/>
      <c r="I216" s="2"/>
    </row>
    <row r="217" ht="15.75" customHeight="1">
      <c r="A217" s="2" t="s">
        <v>379</v>
      </c>
      <c r="B217" s="2" t="s">
        <v>52</v>
      </c>
      <c r="C217" s="19">
        <v>110.6337902428536</v>
      </c>
      <c r="D217" s="19">
        <v>170.3365767652404</v>
      </c>
      <c r="E217" s="20">
        <v>94.2594249743484</v>
      </c>
      <c r="F217" s="21">
        <f t="shared" si="1"/>
        <v>-59.70278652</v>
      </c>
      <c r="G217" s="20">
        <f t="shared" si="2"/>
        <v>-53.96433259</v>
      </c>
      <c r="H217" s="2"/>
      <c r="I217" s="2"/>
    </row>
    <row r="218" ht="15.75" customHeight="1">
      <c r="A218" s="2" t="s">
        <v>380</v>
      </c>
      <c r="B218" s="2" t="s">
        <v>52</v>
      </c>
      <c r="C218" s="19">
        <v>385.4287598867063</v>
      </c>
      <c r="D218" s="19">
        <v>325.8312707503069</v>
      </c>
      <c r="E218" s="20">
        <v>86.38024375206602</v>
      </c>
      <c r="F218" s="21">
        <f t="shared" si="1"/>
        <v>59.59748914</v>
      </c>
      <c r="G218" s="20">
        <f t="shared" si="2"/>
        <v>15.46264714</v>
      </c>
      <c r="H218" s="2"/>
      <c r="I218" s="2"/>
    </row>
    <row r="219" ht="15.75" customHeight="1">
      <c r="A219" s="2" t="s">
        <v>381</v>
      </c>
      <c r="B219" s="2" t="s">
        <v>52</v>
      </c>
      <c r="C219" s="19">
        <v>211.4757957720641</v>
      </c>
      <c r="D219" s="19">
        <v>90.02444407495513</v>
      </c>
      <c r="E219" s="20">
        <v>81.7575752143158</v>
      </c>
      <c r="F219" s="21">
        <f t="shared" si="1"/>
        <v>121.4513517</v>
      </c>
      <c r="G219" s="20">
        <f t="shared" si="2"/>
        <v>57.43037933</v>
      </c>
      <c r="H219" s="2"/>
      <c r="I219" s="2"/>
    </row>
    <row r="220" ht="15.75" customHeight="1">
      <c r="A220" s="2" t="s">
        <v>382</v>
      </c>
      <c r="B220" s="2" t="s">
        <v>52</v>
      </c>
      <c r="C220" s="19">
        <v>397.6163071351251</v>
      </c>
      <c r="D220" s="19">
        <v>285.1667837343185</v>
      </c>
      <c r="E220" s="20">
        <v>95.89180274999858</v>
      </c>
      <c r="F220" s="21">
        <f t="shared" si="1"/>
        <v>112.4495234</v>
      </c>
      <c r="G220" s="20">
        <f t="shared" si="2"/>
        <v>28.28091338</v>
      </c>
      <c r="H220" s="2"/>
      <c r="I220" s="2"/>
    </row>
    <row r="221" ht="15.75" customHeight="1">
      <c r="A221" s="2" t="s">
        <v>383</v>
      </c>
      <c r="B221" s="2" t="s">
        <v>49</v>
      </c>
      <c r="C221" s="19">
        <v>155.5608320703868</v>
      </c>
      <c r="D221" s="19">
        <v>347.5141940151829</v>
      </c>
      <c r="E221" s="20">
        <v>76.84826779810071</v>
      </c>
      <c r="F221" s="21">
        <f t="shared" si="1"/>
        <v>-191.9533619</v>
      </c>
      <c r="G221" s="20">
        <f t="shared" si="2"/>
        <v>-123.3944042</v>
      </c>
      <c r="H221" s="2"/>
      <c r="I221" s="2"/>
    </row>
    <row r="222" ht="15.75" customHeight="1">
      <c r="A222" s="2" t="s">
        <v>384</v>
      </c>
      <c r="B222" s="2" t="s">
        <v>52</v>
      </c>
      <c r="C222" s="19">
        <v>356.7048442781524</v>
      </c>
      <c r="D222" s="19">
        <v>200.761106042218</v>
      </c>
      <c r="E222" s="20">
        <v>75.72819763097198</v>
      </c>
      <c r="F222" s="21">
        <f t="shared" si="1"/>
        <v>155.9437382</v>
      </c>
      <c r="G222" s="20">
        <f t="shared" si="2"/>
        <v>43.71786387</v>
      </c>
      <c r="H222" s="2"/>
      <c r="I222" s="2"/>
    </row>
    <row r="223" ht="15.75" customHeight="1">
      <c r="A223" s="2" t="s">
        <v>385</v>
      </c>
      <c r="B223" s="2" t="s">
        <v>49</v>
      </c>
      <c r="C223" s="19">
        <v>469.8216858485987</v>
      </c>
      <c r="D223" s="19">
        <v>149.782498855915</v>
      </c>
      <c r="E223" s="20">
        <v>98.54348147768812</v>
      </c>
      <c r="F223" s="21">
        <f t="shared" si="1"/>
        <v>320.039187</v>
      </c>
      <c r="G223" s="20">
        <f t="shared" si="2"/>
        <v>68.11928794</v>
      </c>
      <c r="H223" s="2"/>
      <c r="I223" s="2"/>
    </row>
    <row r="224" ht="15.75" customHeight="1">
      <c r="A224" s="2" t="s">
        <v>386</v>
      </c>
      <c r="B224" s="2" t="s">
        <v>62</v>
      </c>
      <c r="C224" s="19">
        <v>299.1405480430448</v>
      </c>
      <c r="D224" s="19">
        <v>134.7766814826706</v>
      </c>
      <c r="E224" s="20">
        <v>87.21660408950493</v>
      </c>
      <c r="F224" s="21">
        <f t="shared" si="1"/>
        <v>164.3638666</v>
      </c>
      <c r="G224" s="20">
        <f t="shared" si="2"/>
        <v>54.94536519</v>
      </c>
      <c r="H224" s="2"/>
      <c r="I224" s="2"/>
    </row>
    <row r="225" ht="15.75" customHeight="1">
      <c r="A225" s="2" t="s">
        <v>387</v>
      </c>
      <c r="B225" s="2" t="s">
        <v>59</v>
      </c>
      <c r="C225" s="19">
        <v>198.134159718017</v>
      </c>
      <c r="D225" s="19">
        <v>276.0664565256759</v>
      </c>
      <c r="E225" s="20">
        <v>68.44353502423024</v>
      </c>
      <c r="F225" s="21">
        <f t="shared" si="1"/>
        <v>-77.93229681</v>
      </c>
      <c r="G225" s="20">
        <f t="shared" si="2"/>
        <v>-39.33309477</v>
      </c>
      <c r="H225" s="2"/>
      <c r="I225" s="2"/>
    </row>
    <row r="226" ht="15.75" customHeight="1">
      <c r="A226" s="2" t="s">
        <v>388</v>
      </c>
      <c r="B226" s="2" t="s">
        <v>52</v>
      </c>
      <c r="C226" s="19">
        <v>495.3311876699241</v>
      </c>
      <c r="D226" s="19">
        <v>234.6595648732866</v>
      </c>
      <c r="E226" s="20">
        <v>54.00429807601977</v>
      </c>
      <c r="F226" s="21">
        <f t="shared" si="1"/>
        <v>260.6716228</v>
      </c>
      <c r="G226" s="20">
        <f t="shared" si="2"/>
        <v>52.62572382</v>
      </c>
      <c r="H226" s="2"/>
      <c r="I226" s="2"/>
    </row>
    <row r="227" ht="15.75" customHeight="1">
      <c r="A227" s="2" t="s">
        <v>389</v>
      </c>
      <c r="B227" s="2" t="s">
        <v>59</v>
      </c>
      <c r="C227" s="19">
        <v>443.154847570979</v>
      </c>
      <c r="D227" s="19">
        <v>379.2778650397992</v>
      </c>
      <c r="E227" s="20">
        <v>60.277575118698</v>
      </c>
      <c r="F227" s="21">
        <f t="shared" si="1"/>
        <v>63.87698253</v>
      </c>
      <c r="G227" s="20">
        <f t="shared" si="2"/>
        <v>14.41414505</v>
      </c>
      <c r="H227" s="2"/>
      <c r="I227" s="2"/>
    </row>
    <row r="228" ht="15.75" customHeight="1">
      <c r="A228" s="2" t="s">
        <v>390</v>
      </c>
      <c r="B228" s="2" t="s">
        <v>49</v>
      </c>
      <c r="C228" s="19">
        <v>177.797017815423</v>
      </c>
      <c r="D228" s="19">
        <v>238.0066839900968</v>
      </c>
      <c r="E228" s="20">
        <v>53.64592832847697</v>
      </c>
      <c r="F228" s="21">
        <f t="shared" si="1"/>
        <v>-60.20966617</v>
      </c>
      <c r="G228" s="20">
        <f t="shared" si="2"/>
        <v>-33.86427226</v>
      </c>
      <c r="H228" s="2"/>
      <c r="I228" s="2"/>
    </row>
    <row r="229" ht="15.75" customHeight="1">
      <c r="A229" s="2" t="s">
        <v>391</v>
      </c>
      <c r="B229" s="2" t="s">
        <v>52</v>
      </c>
      <c r="C229" s="19">
        <v>296.2850925215038</v>
      </c>
      <c r="D229" s="19">
        <v>290.2372236335993</v>
      </c>
      <c r="E229" s="20">
        <v>52.278114428507</v>
      </c>
      <c r="F229" s="21">
        <f t="shared" si="1"/>
        <v>6.047868888</v>
      </c>
      <c r="G229" s="20">
        <f t="shared" si="2"/>
        <v>2.041232934</v>
      </c>
      <c r="H229" s="2"/>
      <c r="I229" s="2"/>
    </row>
    <row r="230" ht="15.75" customHeight="1">
      <c r="A230" s="2" t="s">
        <v>392</v>
      </c>
      <c r="B230" s="2" t="s">
        <v>62</v>
      </c>
      <c r="C230" s="19">
        <v>348.0228098171977</v>
      </c>
      <c r="D230" s="19">
        <v>355.816846941849</v>
      </c>
      <c r="E230" s="20">
        <v>97.67908651741236</v>
      </c>
      <c r="F230" s="21">
        <f t="shared" si="1"/>
        <v>-7.794037125</v>
      </c>
      <c r="G230" s="20">
        <f t="shared" si="2"/>
        <v>-2.23951905</v>
      </c>
      <c r="H230" s="2"/>
      <c r="I230" s="2"/>
    </row>
    <row r="231" ht="15.75" customHeight="1">
      <c r="A231" s="2" t="s">
        <v>393</v>
      </c>
      <c r="B231" s="2" t="s">
        <v>59</v>
      </c>
      <c r="C231" s="19">
        <v>199.6640659988287</v>
      </c>
      <c r="D231" s="19">
        <v>82.08414513426037</v>
      </c>
      <c r="E231" s="20">
        <v>59.44622434667414</v>
      </c>
      <c r="F231" s="21">
        <f t="shared" si="1"/>
        <v>117.5799209</v>
      </c>
      <c r="G231" s="20">
        <f t="shared" si="2"/>
        <v>58.88887431</v>
      </c>
      <c r="H231" s="2"/>
      <c r="I231" s="2"/>
    </row>
    <row r="232" ht="15.75" customHeight="1">
      <c r="A232" s="2" t="s">
        <v>394</v>
      </c>
      <c r="B232" s="2" t="s">
        <v>49</v>
      </c>
      <c r="C232" s="19">
        <v>328.1228508127109</v>
      </c>
      <c r="D232" s="19">
        <v>315.9112080905452</v>
      </c>
      <c r="E232" s="20">
        <v>70.50660590376546</v>
      </c>
      <c r="F232" s="21">
        <f t="shared" si="1"/>
        <v>12.21164272</v>
      </c>
      <c r="G232" s="20">
        <f t="shared" si="2"/>
        <v>3.721667873</v>
      </c>
      <c r="H232" s="2"/>
      <c r="I232" s="2"/>
    </row>
    <row r="233" ht="15.75" customHeight="1">
      <c r="A233" s="2" t="s">
        <v>395</v>
      </c>
      <c r="B233" s="2" t="s">
        <v>52</v>
      </c>
      <c r="C233" s="19">
        <v>468.1938787052467</v>
      </c>
      <c r="D233" s="19">
        <v>193.5302011290274</v>
      </c>
      <c r="E233" s="20">
        <v>77.87015378391143</v>
      </c>
      <c r="F233" s="21">
        <f t="shared" si="1"/>
        <v>274.6636776</v>
      </c>
      <c r="G233" s="20">
        <f t="shared" si="2"/>
        <v>58.664517</v>
      </c>
      <c r="H233" s="2"/>
      <c r="I233" s="2"/>
    </row>
    <row r="234" ht="15.75" customHeight="1">
      <c r="A234" s="2" t="s">
        <v>396</v>
      </c>
      <c r="B234" s="2" t="s">
        <v>62</v>
      </c>
      <c r="C234" s="19">
        <v>482.5247913207464</v>
      </c>
      <c r="D234" s="19">
        <v>100.158667707203</v>
      </c>
      <c r="E234" s="20">
        <v>78.96437143554108</v>
      </c>
      <c r="F234" s="21">
        <f t="shared" si="1"/>
        <v>382.3661236</v>
      </c>
      <c r="G234" s="20">
        <f t="shared" si="2"/>
        <v>79.24279343</v>
      </c>
      <c r="H234" s="2"/>
      <c r="I234" s="2"/>
    </row>
    <row r="235" ht="15.75" customHeight="1">
      <c r="A235" s="2" t="s">
        <v>397</v>
      </c>
      <c r="B235" s="2" t="s">
        <v>59</v>
      </c>
      <c r="C235" s="19">
        <v>386.2957142660484</v>
      </c>
      <c r="D235" s="19">
        <v>88.66976896750384</v>
      </c>
      <c r="E235" s="20">
        <v>61.51066351062376</v>
      </c>
      <c r="F235" s="21">
        <f t="shared" si="1"/>
        <v>297.6259453</v>
      </c>
      <c r="G235" s="20">
        <f t="shared" si="2"/>
        <v>77.04614219</v>
      </c>
      <c r="H235" s="2"/>
      <c r="I235" s="2"/>
    </row>
    <row r="236" ht="15.75" customHeight="1">
      <c r="A236" s="2" t="s">
        <v>398</v>
      </c>
      <c r="B236" s="2" t="s">
        <v>52</v>
      </c>
      <c r="C236" s="19">
        <v>134.3799379317635</v>
      </c>
      <c r="D236" s="19">
        <v>147.6417069395225</v>
      </c>
      <c r="E236" s="20">
        <v>54.32533998350647</v>
      </c>
      <c r="F236" s="21">
        <f t="shared" si="1"/>
        <v>-13.26176901</v>
      </c>
      <c r="G236" s="20">
        <f t="shared" si="2"/>
        <v>-9.868860793</v>
      </c>
      <c r="H236" s="2"/>
      <c r="I236" s="2"/>
    </row>
    <row r="237" ht="15.75" customHeight="1">
      <c r="A237" s="2" t="s">
        <v>399</v>
      </c>
      <c r="B237" s="2" t="s">
        <v>52</v>
      </c>
      <c r="C237" s="19">
        <v>116.4057961372332</v>
      </c>
      <c r="D237" s="19">
        <v>114.338809718986</v>
      </c>
      <c r="E237" s="20">
        <v>57.74240345288948</v>
      </c>
      <c r="F237" s="21">
        <f t="shared" si="1"/>
        <v>2.066986418</v>
      </c>
      <c r="G237" s="20">
        <f t="shared" si="2"/>
        <v>1.775673108</v>
      </c>
      <c r="H237" s="2"/>
      <c r="I237" s="2"/>
    </row>
    <row r="238" ht="15.75" customHeight="1">
      <c r="A238" s="2" t="s">
        <v>400</v>
      </c>
      <c r="B238" s="2" t="s">
        <v>62</v>
      </c>
      <c r="C238" s="19">
        <v>101.3199635381383</v>
      </c>
      <c r="D238" s="19">
        <v>156.4553751459288</v>
      </c>
      <c r="E238" s="20">
        <v>54.63686124635952</v>
      </c>
      <c r="F238" s="21">
        <f t="shared" si="1"/>
        <v>-55.13541161</v>
      </c>
      <c r="G238" s="20">
        <f t="shared" si="2"/>
        <v>-54.41712539</v>
      </c>
      <c r="H238" s="2"/>
      <c r="I238" s="2"/>
    </row>
    <row r="239" ht="15.75" customHeight="1">
      <c r="A239" s="2" t="s">
        <v>401</v>
      </c>
      <c r="B239" s="2" t="s">
        <v>59</v>
      </c>
      <c r="C239" s="19">
        <v>204.1545895505143</v>
      </c>
      <c r="D239" s="19">
        <v>442.7074256856503</v>
      </c>
      <c r="E239" s="20">
        <v>75.52782894290009</v>
      </c>
      <c r="F239" s="21">
        <f t="shared" si="1"/>
        <v>-238.5528361</v>
      </c>
      <c r="G239" s="20">
        <f t="shared" si="2"/>
        <v>-116.8491175</v>
      </c>
      <c r="H239" s="2"/>
      <c r="I239" s="2"/>
    </row>
    <row r="240" ht="15.75" customHeight="1">
      <c r="A240" s="2" t="s">
        <v>402</v>
      </c>
      <c r="B240" s="2" t="s">
        <v>59</v>
      </c>
      <c r="C240" s="19">
        <v>446.7694556952758</v>
      </c>
      <c r="D240" s="19">
        <v>111.2959952097697</v>
      </c>
      <c r="E240" s="20">
        <v>97.0745414220677</v>
      </c>
      <c r="F240" s="21">
        <f t="shared" si="1"/>
        <v>335.4734605</v>
      </c>
      <c r="G240" s="20">
        <f t="shared" si="2"/>
        <v>75.08871885</v>
      </c>
      <c r="H240" s="2"/>
      <c r="I240" s="2"/>
    </row>
    <row r="241" ht="15.75" customHeight="1">
      <c r="A241" s="2" t="s">
        <v>403</v>
      </c>
      <c r="B241" s="2" t="s">
        <v>52</v>
      </c>
      <c r="C241" s="19">
        <v>276.5842002375186</v>
      </c>
      <c r="D241" s="19">
        <v>391.0855775146193</v>
      </c>
      <c r="E241" s="20">
        <v>77.96977314552989</v>
      </c>
      <c r="F241" s="21">
        <f t="shared" si="1"/>
        <v>-114.5013773</v>
      </c>
      <c r="G241" s="20">
        <f t="shared" si="2"/>
        <v>-41.39837965</v>
      </c>
      <c r="H241" s="2"/>
      <c r="I241" s="2"/>
    </row>
    <row r="242" ht="15.75" customHeight="1">
      <c r="A242" s="2" t="s">
        <v>404</v>
      </c>
      <c r="B242" s="2" t="s">
        <v>52</v>
      </c>
      <c r="C242" s="19">
        <v>272.926210289324</v>
      </c>
      <c r="D242" s="19">
        <v>90.7466979754053</v>
      </c>
      <c r="E242" s="20">
        <v>51.93830284905629</v>
      </c>
      <c r="F242" s="21">
        <f t="shared" si="1"/>
        <v>182.1795123</v>
      </c>
      <c r="G242" s="20">
        <f t="shared" si="2"/>
        <v>66.75046421</v>
      </c>
      <c r="H242" s="2"/>
      <c r="I242" s="2"/>
    </row>
    <row r="243" ht="15.75" customHeight="1">
      <c r="A243" s="2" t="s">
        <v>405</v>
      </c>
      <c r="B243" s="2" t="s">
        <v>52</v>
      </c>
      <c r="C243" s="19">
        <v>222.9672008919657</v>
      </c>
      <c r="D243" s="19">
        <v>284.7628267180554</v>
      </c>
      <c r="E243" s="20">
        <v>70.54819464313043</v>
      </c>
      <c r="F243" s="21">
        <f t="shared" si="1"/>
        <v>-61.79562583</v>
      </c>
      <c r="G243" s="20">
        <f t="shared" si="2"/>
        <v>-27.71511934</v>
      </c>
      <c r="H243" s="2"/>
      <c r="I243" s="2"/>
    </row>
    <row r="244" ht="15.75" customHeight="1">
      <c r="A244" s="2" t="s">
        <v>406</v>
      </c>
      <c r="B244" s="2" t="s">
        <v>52</v>
      </c>
      <c r="C244" s="19">
        <v>309.2490370345736</v>
      </c>
      <c r="D244" s="19">
        <v>295.2238130462408</v>
      </c>
      <c r="E244" s="20">
        <v>66.83581081281261</v>
      </c>
      <c r="F244" s="21">
        <f t="shared" si="1"/>
        <v>14.02522399</v>
      </c>
      <c r="G244" s="20">
        <f t="shared" si="2"/>
        <v>4.535252275</v>
      </c>
      <c r="H244" s="2"/>
      <c r="I244" s="2"/>
    </row>
    <row r="245" ht="15.75" customHeight="1">
      <c r="A245" s="2" t="s">
        <v>407</v>
      </c>
      <c r="B245" s="2" t="s">
        <v>49</v>
      </c>
      <c r="C245" s="19">
        <v>376.5358505262614</v>
      </c>
      <c r="D245" s="19">
        <v>341.001046331123</v>
      </c>
      <c r="E245" s="20">
        <v>60.33123670113794</v>
      </c>
      <c r="F245" s="21">
        <f t="shared" si="1"/>
        <v>35.5348042</v>
      </c>
      <c r="G245" s="20">
        <f t="shared" si="2"/>
        <v>9.437296381</v>
      </c>
      <c r="H245" s="2"/>
      <c r="I245" s="2"/>
    </row>
    <row r="246" ht="15.75" customHeight="1">
      <c r="A246" s="2" t="s">
        <v>408</v>
      </c>
      <c r="B246" s="2" t="s">
        <v>59</v>
      </c>
      <c r="C246" s="19">
        <v>418.7432334907858</v>
      </c>
      <c r="D246" s="19">
        <v>420.1436581287539</v>
      </c>
      <c r="E246" s="20">
        <v>57.70523850159228</v>
      </c>
      <c r="F246" s="21">
        <f t="shared" si="1"/>
        <v>-1.400424638</v>
      </c>
      <c r="G246" s="20">
        <f t="shared" si="2"/>
        <v>-0.3344351684</v>
      </c>
      <c r="H246" s="2"/>
      <c r="I246" s="2"/>
    </row>
    <row r="247" ht="15.75" customHeight="1">
      <c r="A247" s="2" t="s">
        <v>409</v>
      </c>
      <c r="B247" s="2" t="s">
        <v>59</v>
      </c>
      <c r="C247" s="19">
        <v>157.2912198882655</v>
      </c>
      <c r="D247" s="19">
        <v>361.030671523391</v>
      </c>
      <c r="E247" s="20">
        <v>85.93083209737927</v>
      </c>
      <c r="F247" s="21">
        <f t="shared" si="1"/>
        <v>-203.7394516</v>
      </c>
      <c r="G247" s="20">
        <f t="shared" si="2"/>
        <v>-129.5300855</v>
      </c>
      <c r="H247" s="2"/>
      <c r="I247" s="2"/>
    </row>
    <row r="248" ht="15.75" customHeight="1">
      <c r="A248" s="2" t="s">
        <v>410</v>
      </c>
      <c r="B248" s="2" t="s">
        <v>52</v>
      </c>
      <c r="C248" s="19">
        <v>235.2953255153527</v>
      </c>
      <c r="D248" s="19">
        <v>251.3215139888378</v>
      </c>
      <c r="E248" s="20">
        <v>59.71066740650401</v>
      </c>
      <c r="F248" s="21">
        <f t="shared" si="1"/>
        <v>-16.02618847</v>
      </c>
      <c r="G248" s="20">
        <f t="shared" si="2"/>
        <v>-6.811095137</v>
      </c>
      <c r="H248" s="2"/>
      <c r="I248" s="2"/>
    </row>
    <row r="249" ht="15.75" customHeight="1">
      <c r="A249" s="2" t="s">
        <v>411</v>
      </c>
      <c r="B249" s="2" t="s">
        <v>59</v>
      </c>
      <c r="C249" s="19">
        <v>174.0294367436329</v>
      </c>
      <c r="D249" s="19">
        <v>90.93174130484637</v>
      </c>
      <c r="E249" s="20">
        <v>73.60775645976</v>
      </c>
      <c r="F249" s="21">
        <f t="shared" si="1"/>
        <v>83.09769544</v>
      </c>
      <c r="G249" s="20">
        <f t="shared" si="2"/>
        <v>47.74921817</v>
      </c>
      <c r="H249" s="2"/>
      <c r="I249" s="2"/>
    </row>
    <row r="250" ht="15.75" customHeight="1">
      <c r="A250" s="2" t="s">
        <v>412</v>
      </c>
      <c r="B250" s="2" t="s">
        <v>59</v>
      </c>
      <c r="C250" s="19">
        <v>436.1118975831642</v>
      </c>
      <c r="D250" s="19">
        <v>161.9041136045255</v>
      </c>
      <c r="E250" s="20">
        <v>88.50150635393484</v>
      </c>
      <c r="F250" s="21">
        <f t="shared" si="1"/>
        <v>274.207784</v>
      </c>
      <c r="G250" s="20">
        <f t="shared" si="2"/>
        <v>62.87555682</v>
      </c>
      <c r="H250" s="2"/>
      <c r="I250" s="2"/>
    </row>
    <row r="251" ht="15.75" customHeight="1">
      <c r="A251" s="2" t="s">
        <v>413</v>
      </c>
      <c r="B251" s="2" t="s">
        <v>59</v>
      </c>
      <c r="C251" s="19">
        <v>320.0096511821844</v>
      </c>
      <c r="D251" s="19">
        <v>349.6501549284661</v>
      </c>
      <c r="E251" s="20">
        <v>76.27954254643109</v>
      </c>
      <c r="F251" s="21">
        <f t="shared" si="1"/>
        <v>-29.64050375</v>
      </c>
      <c r="G251" s="20">
        <f t="shared" si="2"/>
        <v>-9.262378068</v>
      </c>
      <c r="H251" s="2"/>
      <c r="I251" s="2"/>
    </row>
    <row r="252" ht="15.75" customHeight="1">
      <c r="A252" s="2" t="s">
        <v>414</v>
      </c>
      <c r="B252" s="2" t="s">
        <v>62</v>
      </c>
      <c r="C252" s="19">
        <v>300.540101469703</v>
      </c>
      <c r="D252" s="19">
        <v>364.0998752100827</v>
      </c>
      <c r="E252" s="20">
        <v>81.97783684262077</v>
      </c>
      <c r="F252" s="21">
        <f t="shared" si="1"/>
        <v>-63.55977374</v>
      </c>
      <c r="G252" s="20">
        <f t="shared" si="2"/>
        <v>-21.14851676</v>
      </c>
      <c r="H252" s="2"/>
      <c r="I252" s="2"/>
    </row>
    <row r="253" ht="15.75" customHeight="1">
      <c r="A253" s="2" t="s">
        <v>415</v>
      </c>
      <c r="B253" s="2" t="s">
        <v>59</v>
      </c>
      <c r="C253" s="19">
        <v>475.3408773487782</v>
      </c>
      <c r="D253" s="19">
        <v>410.0939724952368</v>
      </c>
      <c r="E253" s="20">
        <v>94.31030553834998</v>
      </c>
      <c r="F253" s="21">
        <f t="shared" si="1"/>
        <v>65.24690485</v>
      </c>
      <c r="G253" s="20">
        <f t="shared" si="2"/>
        <v>13.72633997</v>
      </c>
      <c r="H253" s="2"/>
      <c r="I253" s="2"/>
    </row>
    <row r="254" ht="15.75" customHeight="1">
      <c r="A254" s="2" t="s">
        <v>416</v>
      </c>
      <c r="B254" s="2" t="s">
        <v>52</v>
      </c>
      <c r="C254" s="19">
        <v>255.8730631138197</v>
      </c>
      <c r="D254" s="19">
        <v>119.8891115870119</v>
      </c>
      <c r="E254" s="20">
        <v>89.07412544424332</v>
      </c>
      <c r="F254" s="21">
        <f t="shared" si="1"/>
        <v>135.9839515</v>
      </c>
      <c r="G254" s="20">
        <f t="shared" si="2"/>
        <v>53.14508291</v>
      </c>
      <c r="H254" s="2"/>
      <c r="I254" s="2"/>
    </row>
    <row r="255" ht="15.75" customHeight="1">
      <c r="A255" s="2" t="s">
        <v>417</v>
      </c>
      <c r="B255" s="2" t="s">
        <v>52</v>
      </c>
      <c r="C255" s="19">
        <v>185.6190114168562</v>
      </c>
      <c r="D255" s="19">
        <v>352.1565897204661</v>
      </c>
      <c r="E255" s="20">
        <v>66.18518796873535</v>
      </c>
      <c r="F255" s="21">
        <f t="shared" si="1"/>
        <v>-166.5375783</v>
      </c>
      <c r="G255" s="20">
        <f t="shared" si="2"/>
        <v>-89.72010843</v>
      </c>
      <c r="H255" s="2"/>
      <c r="I255" s="2"/>
    </row>
    <row r="256" ht="15.75" customHeight="1">
      <c r="A256" s="2" t="s">
        <v>418</v>
      </c>
      <c r="B256" s="2" t="s">
        <v>62</v>
      </c>
      <c r="C256" s="19">
        <v>179.706644656143</v>
      </c>
      <c r="D256" s="19">
        <v>370.1414237962409</v>
      </c>
      <c r="E256" s="20">
        <v>65.26594819253808</v>
      </c>
      <c r="F256" s="21">
        <f t="shared" si="1"/>
        <v>-190.4347791</v>
      </c>
      <c r="G256" s="20">
        <f t="shared" si="2"/>
        <v>-105.969804</v>
      </c>
      <c r="H256" s="2"/>
      <c r="I256" s="2"/>
    </row>
    <row r="257" ht="15.75" customHeight="1">
      <c r="A257" s="2" t="s">
        <v>419</v>
      </c>
      <c r="B257" s="2" t="s">
        <v>62</v>
      </c>
      <c r="C257" s="19">
        <v>215.5830678086598</v>
      </c>
      <c r="D257" s="19">
        <v>157.2542007740881</v>
      </c>
      <c r="E257" s="20">
        <v>78.53569185065399</v>
      </c>
      <c r="F257" s="21">
        <f t="shared" si="1"/>
        <v>58.32886703</v>
      </c>
      <c r="G257" s="20">
        <f t="shared" si="2"/>
        <v>27.05633036</v>
      </c>
      <c r="H257" s="2"/>
      <c r="I257" s="2"/>
    </row>
    <row r="258" ht="15.75" customHeight="1">
      <c r="A258" s="2" t="s">
        <v>420</v>
      </c>
      <c r="B258" s="2" t="s">
        <v>52</v>
      </c>
      <c r="C258" s="19">
        <v>426.3784488290858</v>
      </c>
      <c r="D258" s="19">
        <v>150.5497073407789</v>
      </c>
      <c r="E258" s="20">
        <v>58.98320706583888</v>
      </c>
      <c r="F258" s="21">
        <f t="shared" si="1"/>
        <v>275.8287415</v>
      </c>
      <c r="G258" s="20">
        <f t="shared" si="2"/>
        <v>64.69106078</v>
      </c>
      <c r="H258" s="2"/>
      <c r="I258" s="2"/>
    </row>
    <row r="259" ht="15.75" customHeight="1">
      <c r="A259" s="2" t="s">
        <v>421</v>
      </c>
      <c r="B259" s="2" t="s">
        <v>62</v>
      </c>
      <c r="C259" s="19">
        <v>171.7964733818232</v>
      </c>
      <c r="D259" s="19">
        <v>340.3656401046469</v>
      </c>
      <c r="E259" s="20">
        <v>75.50789122944238</v>
      </c>
      <c r="F259" s="21">
        <f t="shared" si="1"/>
        <v>-168.5691667</v>
      </c>
      <c r="G259" s="20">
        <f t="shared" si="2"/>
        <v>-98.12143603</v>
      </c>
      <c r="H259" s="2"/>
      <c r="I259" s="2"/>
    </row>
    <row r="260" ht="15.75" customHeight="1">
      <c r="A260" s="2" t="s">
        <v>422</v>
      </c>
      <c r="B260" s="2" t="s">
        <v>52</v>
      </c>
      <c r="C260" s="19">
        <v>140.7671457697642</v>
      </c>
      <c r="D260" s="19">
        <v>424.6296562926487</v>
      </c>
      <c r="E260" s="20">
        <v>58.05631085097131</v>
      </c>
      <c r="F260" s="21">
        <f t="shared" si="1"/>
        <v>-283.8625105</v>
      </c>
      <c r="G260" s="20">
        <f t="shared" si="2"/>
        <v>-201.6539506</v>
      </c>
      <c r="H260" s="2"/>
      <c r="I260" s="2"/>
    </row>
    <row r="261" ht="15.75" customHeight="1">
      <c r="A261" s="2" t="s">
        <v>423</v>
      </c>
      <c r="B261" s="2" t="s">
        <v>59</v>
      </c>
      <c r="C261" s="19">
        <v>177.0142530606527</v>
      </c>
      <c r="D261" s="19">
        <v>301.5132004641314</v>
      </c>
      <c r="E261" s="20">
        <v>59.84615136740501</v>
      </c>
      <c r="F261" s="21">
        <f t="shared" si="1"/>
        <v>-124.4989474</v>
      </c>
      <c r="G261" s="20">
        <f t="shared" si="2"/>
        <v>-70.33272477</v>
      </c>
      <c r="H261" s="2"/>
      <c r="I261" s="2"/>
    </row>
    <row r="262" ht="15.75" customHeight="1">
      <c r="A262" s="2" t="s">
        <v>424</v>
      </c>
      <c r="B262" s="2" t="s">
        <v>52</v>
      </c>
      <c r="C262" s="19">
        <v>340.4030947576228</v>
      </c>
      <c r="D262" s="19">
        <v>250.3494764353543</v>
      </c>
      <c r="E262" s="20">
        <v>52.74952931013958</v>
      </c>
      <c r="F262" s="21">
        <f t="shared" si="1"/>
        <v>90.05361832</v>
      </c>
      <c r="G262" s="20">
        <f t="shared" si="2"/>
        <v>26.45499401</v>
      </c>
      <c r="H262" s="2"/>
      <c r="I262" s="2"/>
    </row>
    <row r="263" ht="15.75" customHeight="1">
      <c r="A263" s="2" t="s">
        <v>425</v>
      </c>
      <c r="B263" s="2" t="s">
        <v>59</v>
      </c>
      <c r="C263" s="19">
        <v>294.523104274308</v>
      </c>
      <c r="D263" s="19">
        <v>349.291782384562</v>
      </c>
      <c r="E263" s="20">
        <v>77.97910709914837</v>
      </c>
      <c r="F263" s="21">
        <f t="shared" si="1"/>
        <v>-54.76867811</v>
      </c>
      <c r="G263" s="20">
        <f t="shared" si="2"/>
        <v>-18.59571535</v>
      </c>
      <c r="H263" s="2"/>
      <c r="I263" s="2"/>
    </row>
    <row r="264" ht="15.75" customHeight="1">
      <c r="A264" s="2" t="s">
        <v>426</v>
      </c>
      <c r="B264" s="2" t="s">
        <v>49</v>
      </c>
      <c r="C264" s="19">
        <v>177.7906858861699</v>
      </c>
      <c r="D264" s="19">
        <v>445.2396379182052</v>
      </c>
      <c r="E264" s="20">
        <v>76.03083392703296</v>
      </c>
      <c r="F264" s="21">
        <f t="shared" si="1"/>
        <v>-267.448952</v>
      </c>
      <c r="G264" s="20">
        <f t="shared" si="2"/>
        <v>-150.4291131</v>
      </c>
      <c r="H264" s="2"/>
      <c r="I264" s="2"/>
    </row>
    <row r="265" ht="15.75" customHeight="1">
      <c r="A265" s="2" t="s">
        <v>427</v>
      </c>
      <c r="B265" s="2" t="s">
        <v>62</v>
      </c>
      <c r="C265" s="19">
        <v>216.7494827599537</v>
      </c>
      <c r="D265" s="19">
        <v>331.1284974316119</v>
      </c>
      <c r="E265" s="20">
        <v>83.29758668560612</v>
      </c>
      <c r="F265" s="21">
        <f t="shared" si="1"/>
        <v>-114.3790147</v>
      </c>
      <c r="G265" s="20">
        <f t="shared" si="2"/>
        <v>-52.77014423</v>
      </c>
      <c r="H265" s="2"/>
      <c r="I265" s="2"/>
    </row>
    <row r="266" ht="15.75" customHeight="1">
      <c r="A266" s="2" t="s">
        <v>428</v>
      </c>
      <c r="B266" s="2" t="s">
        <v>49</v>
      </c>
      <c r="C266" s="19">
        <v>489.7390299283308</v>
      </c>
      <c r="D266" s="19">
        <v>266.0995537075725</v>
      </c>
      <c r="E266" s="20">
        <v>89.37264831199535</v>
      </c>
      <c r="F266" s="21">
        <f t="shared" si="1"/>
        <v>223.6394762</v>
      </c>
      <c r="G266" s="20">
        <f t="shared" si="2"/>
        <v>45.66503026</v>
      </c>
      <c r="H266" s="2"/>
      <c r="I266" s="2"/>
    </row>
    <row r="267" ht="15.75" customHeight="1">
      <c r="A267" s="2" t="s">
        <v>429</v>
      </c>
      <c r="B267" s="2" t="s">
        <v>62</v>
      </c>
      <c r="C267" s="19">
        <v>426.5015563981607</v>
      </c>
      <c r="D267" s="19">
        <v>375.4626679842412</v>
      </c>
      <c r="E267" s="20">
        <v>78.66238889930133</v>
      </c>
      <c r="F267" s="21">
        <f t="shared" si="1"/>
        <v>51.03888841</v>
      </c>
      <c r="G267" s="20">
        <f t="shared" si="2"/>
        <v>11.96687038</v>
      </c>
      <c r="H267" s="2"/>
      <c r="I267" s="2"/>
    </row>
    <row r="268" ht="15.75" customHeight="1">
      <c r="A268" s="2" t="s">
        <v>430</v>
      </c>
      <c r="B268" s="2" t="s">
        <v>52</v>
      </c>
      <c r="C268" s="19">
        <v>105.2765492950088</v>
      </c>
      <c r="D268" s="19">
        <v>239.5332266734832</v>
      </c>
      <c r="E268" s="20">
        <v>70.02551579605053</v>
      </c>
      <c r="F268" s="21">
        <f t="shared" si="1"/>
        <v>-134.2566774</v>
      </c>
      <c r="G268" s="20">
        <f t="shared" si="2"/>
        <v>-127.5276197</v>
      </c>
      <c r="H268" s="2"/>
      <c r="I268" s="2"/>
    </row>
    <row r="269" ht="15.75" customHeight="1">
      <c r="A269" s="2" t="s">
        <v>431</v>
      </c>
      <c r="B269" s="2" t="s">
        <v>59</v>
      </c>
      <c r="C269" s="19">
        <v>449.9648898412696</v>
      </c>
      <c r="D269" s="19">
        <v>133.1749245528006</v>
      </c>
      <c r="E269" s="20">
        <v>62.7324271334537</v>
      </c>
      <c r="F269" s="21">
        <f t="shared" si="1"/>
        <v>316.7899653</v>
      </c>
      <c r="G269" s="20">
        <f t="shared" si="2"/>
        <v>70.40326311</v>
      </c>
      <c r="H269" s="2"/>
      <c r="I269" s="2"/>
    </row>
    <row r="270" ht="15.75" customHeight="1">
      <c r="A270" s="2" t="s">
        <v>432</v>
      </c>
      <c r="B270" s="2" t="s">
        <v>52</v>
      </c>
      <c r="C270" s="19">
        <v>446.3340431026973</v>
      </c>
      <c r="D270" s="19">
        <v>441.8065601535595</v>
      </c>
      <c r="E270" s="20">
        <v>83.85244556778916</v>
      </c>
      <c r="F270" s="21">
        <f t="shared" si="1"/>
        <v>4.527482949</v>
      </c>
      <c r="G270" s="20">
        <f t="shared" si="2"/>
        <v>1.014370967</v>
      </c>
      <c r="H270" s="2"/>
      <c r="I270" s="2"/>
    </row>
    <row r="271" ht="15.75" customHeight="1">
      <c r="A271" s="2" t="s">
        <v>433</v>
      </c>
      <c r="B271" s="2" t="s">
        <v>49</v>
      </c>
      <c r="C271" s="19">
        <v>178.9706439821047</v>
      </c>
      <c r="D271" s="19">
        <v>417.2202233762958</v>
      </c>
      <c r="E271" s="20">
        <v>86.62560925319082</v>
      </c>
      <c r="F271" s="21">
        <f t="shared" si="1"/>
        <v>-238.2495794</v>
      </c>
      <c r="G271" s="20">
        <f t="shared" si="2"/>
        <v>-133.1221557</v>
      </c>
      <c r="H271" s="2"/>
      <c r="I271" s="2"/>
    </row>
    <row r="272" ht="15.75" customHeight="1">
      <c r="A272" s="2" t="s">
        <v>434</v>
      </c>
      <c r="B272" s="2" t="s">
        <v>52</v>
      </c>
      <c r="C272" s="19">
        <v>255.2857838277437</v>
      </c>
      <c r="D272" s="19">
        <v>84.84583150485761</v>
      </c>
      <c r="E272" s="20">
        <v>52.1400023643513</v>
      </c>
      <c r="F272" s="21">
        <f t="shared" si="1"/>
        <v>170.4399523</v>
      </c>
      <c r="G272" s="20">
        <f t="shared" si="2"/>
        <v>66.76437276</v>
      </c>
      <c r="H272" s="2"/>
      <c r="I272" s="2"/>
    </row>
    <row r="273" ht="15.75" customHeight="1">
      <c r="A273" s="2" t="s">
        <v>435</v>
      </c>
      <c r="B273" s="2" t="s">
        <v>62</v>
      </c>
      <c r="C273" s="19">
        <v>381.8706030900841</v>
      </c>
      <c r="D273" s="19">
        <v>94.97308553324201</v>
      </c>
      <c r="E273" s="20">
        <v>71.41238350282268</v>
      </c>
      <c r="F273" s="21">
        <f t="shared" si="1"/>
        <v>286.8975176</v>
      </c>
      <c r="G273" s="20">
        <f t="shared" si="2"/>
        <v>75.12951121</v>
      </c>
      <c r="H273" s="2"/>
      <c r="I273" s="2"/>
    </row>
    <row r="274" ht="15.75" customHeight="1">
      <c r="A274" s="2" t="s">
        <v>436</v>
      </c>
      <c r="B274" s="2" t="s">
        <v>52</v>
      </c>
      <c r="C274" s="19">
        <v>429.549728053463</v>
      </c>
      <c r="D274" s="19">
        <v>290.0332007698357</v>
      </c>
      <c r="E274" s="20">
        <v>95.29468199162285</v>
      </c>
      <c r="F274" s="21">
        <f t="shared" si="1"/>
        <v>139.5165273</v>
      </c>
      <c r="G274" s="20">
        <f t="shared" si="2"/>
        <v>32.47971496</v>
      </c>
      <c r="H274" s="2"/>
      <c r="I274" s="2"/>
    </row>
    <row r="275" ht="15.75" customHeight="1">
      <c r="A275" s="2" t="s">
        <v>437</v>
      </c>
      <c r="B275" s="2" t="s">
        <v>49</v>
      </c>
      <c r="C275" s="19">
        <v>111.2382142806947</v>
      </c>
      <c r="D275" s="19">
        <v>393.4051564442811</v>
      </c>
      <c r="E275" s="20">
        <v>80.25482522811542</v>
      </c>
      <c r="F275" s="21">
        <f t="shared" si="1"/>
        <v>-282.1669422</v>
      </c>
      <c r="G275" s="20">
        <f t="shared" si="2"/>
        <v>-253.6600789</v>
      </c>
      <c r="H275" s="2"/>
      <c r="I275" s="2"/>
    </row>
    <row r="276" ht="15.75" customHeight="1">
      <c r="A276" s="2" t="s">
        <v>438</v>
      </c>
      <c r="B276" s="2" t="s">
        <v>62</v>
      </c>
      <c r="C276" s="19">
        <v>134.7347879713006</v>
      </c>
      <c r="D276" s="19">
        <v>112.7941169072329</v>
      </c>
      <c r="E276" s="20">
        <v>51.2749389703589</v>
      </c>
      <c r="F276" s="21">
        <f t="shared" si="1"/>
        <v>21.94067106</v>
      </c>
      <c r="G276" s="20">
        <f t="shared" si="2"/>
        <v>16.28434007</v>
      </c>
      <c r="H276" s="2"/>
      <c r="I276" s="2"/>
    </row>
    <row r="277" ht="15.75" customHeight="1">
      <c r="A277" s="2" t="s">
        <v>439</v>
      </c>
      <c r="B277" s="2" t="s">
        <v>59</v>
      </c>
      <c r="C277" s="19">
        <v>329.5295389703941</v>
      </c>
      <c r="D277" s="19">
        <v>253.573975103894</v>
      </c>
      <c r="E277" s="20">
        <v>59.72657967415985</v>
      </c>
      <c r="F277" s="21">
        <f t="shared" si="1"/>
        <v>75.95556387</v>
      </c>
      <c r="G277" s="20">
        <f t="shared" si="2"/>
        <v>23.04969809</v>
      </c>
      <c r="H277" s="2"/>
      <c r="I277" s="2"/>
    </row>
    <row r="278" ht="15.75" customHeight="1">
      <c r="A278" s="2" t="s">
        <v>440</v>
      </c>
      <c r="B278" s="2" t="s">
        <v>62</v>
      </c>
      <c r="C278" s="19">
        <v>200.9953978144522</v>
      </c>
      <c r="D278" s="19">
        <v>263.3430490522471</v>
      </c>
      <c r="E278" s="20">
        <v>94.40083488818394</v>
      </c>
      <c r="F278" s="21">
        <f t="shared" si="1"/>
        <v>-62.34765124</v>
      </c>
      <c r="G278" s="20">
        <f t="shared" si="2"/>
        <v>-31.01944219</v>
      </c>
      <c r="H278" s="2"/>
      <c r="I278" s="2"/>
    </row>
    <row r="279" ht="15.75" customHeight="1">
      <c r="A279" s="2" t="s">
        <v>441</v>
      </c>
      <c r="B279" s="2" t="s">
        <v>49</v>
      </c>
      <c r="C279" s="19">
        <v>212.065853837744</v>
      </c>
      <c r="D279" s="19">
        <v>398.6455815589044</v>
      </c>
      <c r="E279" s="20">
        <v>68.25039742698364</v>
      </c>
      <c r="F279" s="21">
        <f t="shared" si="1"/>
        <v>-186.5797277</v>
      </c>
      <c r="G279" s="20">
        <f t="shared" si="2"/>
        <v>-87.98197557</v>
      </c>
      <c r="H279" s="2"/>
      <c r="I279" s="2"/>
    </row>
    <row r="280" ht="15.75" customHeight="1">
      <c r="A280" s="2" t="s">
        <v>442</v>
      </c>
      <c r="B280" s="2" t="s">
        <v>59</v>
      </c>
      <c r="C280" s="19">
        <v>383.1478740365166</v>
      </c>
      <c r="D280" s="19">
        <v>190.9686162741796</v>
      </c>
      <c r="E280" s="20">
        <v>88.24177698289603</v>
      </c>
      <c r="F280" s="21">
        <f t="shared" si="1"/>
        <v>192.1792578</v>
      </c>
      <c r="G280" s="20">
        <f t="shared" si="2"/>
        <v>50.15798619</v>
      </c>
      <c r="H280" s="2"/>
      <c r="I280" s="2"/>
    </row>
    <row r="281" ht="15.75" customHeight="1">
      <c r="A281" s="2" t="s">
        <v>443</v>
      </c>
      <c r="B281" s="2" t="s">
        <v>59</v>
      </c>
      <c r="C281" s="19">
        <v>157.2664594795471</v>
      </c>
      <c r="D281" s="19">
        <v>285.0762383480724</v>
      </c>
      <c r="E281" s="20">
        <v>65.15038328487996</v>
      </c>
      <c r="F281" s="21">
        <f t="shared" si="1"/>
        <v>-127.8097789</v>
      </c>
      <c r="G281" s="20">
        <f t="shared" si="2"/>
        <v>-81.26957222</v>
      </c>
      <c r="H281" s="2"/>
      <c r="I281" s="2"/>
    </row>
    <row r="282" ht="15.75" customHeight="1">
      <c r="A282" s="2" t="s">
        <v>444</v>
      </c>
      <c r="B282" s="2" t="s">
        <v>49</v>
      </c>
      <c r="C282" s="19">
        <v>195.0321364957168</v>
      </c>
      <c r="D282" s="19">
        <v>425.72087204254</v>
      </c>
      <c r="E282" s="20">
        <v>92.65273088228662</v>
      </c>
      <c r="F282" s="21">
        <f t="shared" si="1"/>
        <v>-230.6887355</v>
      </c>
      <c r="G282" s="20">
        <f t="shared" si="2"/>
        <v>-118.2824224</v>
      </c>
      <c r="H282" s="2"/>
      <c r="I282" s="2"/>
    </row>
    <row r="283" ht="15.75" customHeight="1">
      <c r="A283" s="2" t="s">
        <v>445</v>
      </c>
      <c r="B283" s="2" t="s">
        <v>62</v>
      </c>
      <c r="C283" s="19">
        <v>409.1447114406266</v>
      </c>
      <c r="D283" s="19">
        <v>249.2282943056898</v>
      </c>
      <c r="E283" s="20">
        <v>83.05101485935083</v>
      </c>
      <c r="F283" s="21">
        <f t="shared" si="1"/>
        <v>159.9164171</v>
      </c>
      <c r="G283" s="20">
        <f t="shared" si="2"/>
        <v>39.08553934</v>
      </c>
      <c r="H283" s="2"/>
      <c r="I283" s="2"/>
    </row>
    <row r="284" ht="15.75" customHeight="1">
      <c r="A284" s="2" t="s">
        <v>446</v>
      </c>
      <c r="B284" s="2" t="s">
        <v>52</v>
      </c>
      <c r="C284" s="19">
        <v>206.9090087074918</v>
      </c>
      <c r="D284" s="19">
        <v>283.4919247513644</v>
      </c>
      <c r="E284" s="20">
        <v>91.57479801256954</v>
      </c>
      <c r="F284" s="21">
        <f t="shared" si="1"/>
        <v>-76.58291604</v>
      </c>
      <c r="G284" s="20">
        <f t="shared" si="2"/>
        <v>-37.01284759</v>
      </c>
      <c r="H284" s="2"/>
      <c r="I284" s="2"/>
    </row>
    <row r="285" ht="15.75" customHeight="1">
      <c r="A285" s="2" t="s">
        <v>447</v>
      </c>
      <c r="B285" s="2" t="s">
        <v>62</v>
      </c>
      <c r="C285" s="19">
        <v>482.2414686933483</v>
      </c>
      <c r="D285" s="19">
        <v>107.4877918031024</v>
      </c>
      <c r="E285" s="20">
        <v>69.92134465263744</v>
      </c>
      <c r="F285" s="21">
        <f t="shared" si="1"/>
        <v>374.7536769</v>
      </c>
      <c r="G285" s="20">
        <f t="shared" si="2"/>
        <v>77.71079453</v>
      </c>
      <c r="H285" s="2"/>
      <c r="I285" s="2"/>
    </row>
    <row r="286" ht="15.75" customHeight="1">
      <c r="A286" s="2" t="s">
        <v>448</v>
      </c>
      <c r="B286" s="2" t="s">
        <v>49</v>
      </c>
      <c r="C286" s="19">
        <v>453.9620691386476</v>
      </c>
      <c r="D286" s="19">
        <v>208.2219031726676</v>
      </c>
      <c r="E286" s="20">
        <v>62.7236452867836</v>
      </c>
      <c r="F286" s="21">
        <f t="shared" si="1"/>
        <v>245.740166</v>
      </c>
      <c r="G286" s="20">
        <f t="shared" si="2"/>
        <v>54.13231252</v>
      </c>
      <c r="H286" s="2"/>
      <c r="I286" s="2"/>
    </row>
    <row r="287" ht="15.75" customHeight="1">
      <c r="A287" s="2" t="s">
        <v>449</v>
      </c>
      <c r="B287" s="2" t="s">
        <v>52</v>
      </c>
      <c r="C287" s="19">
        <v>245.9592339397584</v>
      </c>
      <c r="D287" s="19">
        <v>141.1064127990511</v>
      </c>
      <c r="E287" s="20">
        <v>93.19777418753233</v>
      </c>
      <c r="F287" s="21">
        <f t="shared" si="1"/>
        <v>104.8528211</v>
      </c>
      <c r="G287" s="20">
        <f t="shared" si="2"/>
        <v>42.63016251</v>
      </c>
      <c r="H287" s="2"/>
      <c r="I287" s="2"/>
    </row>
    <row r="288" ht="15.75" customHeight="1">
      <c r="A288" s="2" t="s">
        <v>450</v>
      </c>
      <c r="B288" s="2" t="s">
        <v>52</v>
      </c>
      <c r="C288" s="19">
        <v>396.1062957221752</v>
      </c>
      <c r="D288" s="19">
        <v>278.5372241075868</v>
      </c>
      <c r="E288" s="20">
        <v>59.04462789880746</v>
      </c>
      <c r="F288" s="21">
        <f t="shared" si="1"/>
        <v>117.5690716</v>
      </c>
      <c r="G288" s="20">
        <f t="shared" si="2"/>
        <v>29.68119237</v>
      </c>
      <c r="H288" s="2"/>
      <c r="I288" s="2"/>
    </row>
    <row r="289" ht="15.75" customHeight="1">
      <c r="A289" s="2" t="s">
        <v>451</v>
      </c>
      <c r="B289" s="2" t="s">
        <v>52</v>
      </c>
      <c r="C289" s="19">
        <v>414.7630873782336</v>
      </c>
      <c r="D289" s="19">
        <v>337.1771385650585</v>
      </c>
      <c r="E289" s="20">
        <v>87.61151992047004</v>
      </c>
      <c r="F289" s="21">
        <f t="shared" si="1"/>
        <v>77.58594881</v>
      </c>
      <c r="G289" s="20">
        <f t="shared" si="2"/>
        <v>18.70608817</v>
      </c>
      <c r="H289" s="2"/>
      <c r="I289" s="2"/>
    </row>
    <row r="290" ht="15.75" customHeight="1">
      <c r="A290" s="2" t="s">
        <v>452</v>
      </c>
      <c r="B290" s="2" t="s">
        <v>62</v>
      </c>
      <c r="C290" s="19">
        <v>189.9648970444839</v>
      </c>
      <c r="D290" s="19">
        <v>183.5168254629565</v>
      </c>
      <c r="E290" s="20">
        <v>68.39529821139355</v>
      </c>
      <c r="F290" s="21">
        <f t="shared" si="1"/>
        <v>6.448071582</v>
      </c>
      <c r="G290" s="20">
        <f t="shared" si="2"/>
        <v>3.394348999</v>
      </c>
      <c r="H290" s="2"/>
      <c r="I290" s="2"/>
    </row>
    <row r="291" ht="15.75" customHeight="1">
      <c r="A291" s="2" t="s">
        <v>453</v>
      </c>
      <c r="B291" s="2" t="s">
        <v>49</v>
      </c>
      <c r="C291" s="19">
        <v>342.164112603834</v>
      </c>
      <c r="D291" s="19">
        <v>220.128643990229</v>
      </c>
      <c r="E291" s="20">
        <v>87.88050127789023</v>
      </c>
      <c r="F291" s="21">
        <f t="shared" si="1"/>
        <v>122.0354686</v>
      </c>
      <c r="G291" s="20">
        <f t="shared" si="2"/>
        <v>35.66577093</v>
      </c>
      <c r="H291" s="2"/>
      <c r="I291" s="2"/>
    </row>
    <row r="292" ht="15.75" customHeight="1">
      <c r="A292" s="2" t="s">
        <v>454</v>
      </c>
      <c r="B292" s="2" t="s">
        <v>62</v>
      </c>
      <c r="C292" s="19">
        <v>209.1410357670189</v>
      </c>
      <c r="D292" s="19">
        <v>363.4607732537746</v>
      </c>
      <c r="E292" s="20">
        <v>87.8801497027463</v>
      </c>
      <c r="F292" s="21">
        <f t="shared" si="1"/>
        <v>-154.3197375</v>
      </c>
      <c r="G292" s="20">
        <f t="shared" si="2"/>
        <v>-73.78740232</v>
      </c>
      <c r="H292" s="2"/>
      <c r="I292" s="2"/>
    </row>
    <row r="293" ht="15.75" customHeight="1">
      <c r="A293" s="2" t="s">
        <v>455</v>
      </c>
      <c r="B293" s="2" t="s">
        <v>62</v>
      </c>
      <c r="C293" s="19">
        <v>427.0054132988362</v>
      </c>
      <c r="D293" s="19">
        <v>354.25498824965</v>
      </c>
      <c r="E293" s="20">
        <v>62.76009228265291</v>
      </c>
      <c r="F293" s="21">
        <f t="shared" si="1"/>
        <v>72.75042505</v>
      </c>
      <c r="G293" s="20">
        <f t="shared" si="2"/>
        <v>17.03735428</v>
      </c>
      <c r="H293" s="2"/>
      <c r="I293" s="2"/>
    </row>
    <row r="294" ht="15.75" customHeight="1">
      <c r="A294" s="2" t="s">
        <v>456</v>
      </c>
      <c r="B294" s="2" t="s">
        <v>52</v>
      </c>
      <c r="C294" s="19">
        <v>403.8110313053929</v>
      </c>
      <c r="D294" s="19">
        <v>373.1827435208663</v>
      </c>
      <c r="E294" s="20">
        <v>99.30233809883887</v>
      </c>
      <c r="F294" s="21">
        <f t="shared" si="1"/>
        <v>30.62828778</v>
      </c>
      <c r="G294" s="20">
        <f t="shared" si="2"/>
        <v>7.584807103</v>
      </c>
      <c r="H294" s="2"/>
      <c r="I294" s="2"/>
    </row>
    <row r="295" ht="15.75" customHeight="1">
      <c r="A295" s="2" t="s">
        <v>457</v>
      </c>
      <c r="B295" s="2" t="s">
        <v>49</v>
      </c>
      <c r="C295" s="19">
        <v>383.3802181823495</v>
      </c>
      <c r="D295" s="19">
        <v>298.929160208225</v>
      </c>
      <c r="E295" s="20">
        <v>63.59780448588234</v>
      </c>
      <c r="F295" s="21">
        <f t="shared" si="1"/>
        <v>84.45105797</v>
      </c>
      <c r="G295" s="20">
        <f t="shared" si="2"/>
        <v>22.02801657</v>
      </c>
      <c r="H295" s="2"/>
      <c r="I295" s="2"/>
    </row>
    <row r="296" ht="15.75" customHeight="1">
      <c r="A296" s="2" t="s">
        <v>458</v>
      </c>
      <c r="B296" s="2" t="s">
        <v>62</v>
      </c>
      <c r="C296" s="19">
        <v>421.3953681130681</v>
      </c>
      <c r="D296" s="19">
        <v>175.9837695039523</v>
      </c>
      <c r="E296" s="20">
        <v>54.36631848835165</v>
      </c>
      <c r="F296" s="21">
        <f t="shared" si="1"/>
        <v>245.4115986</v>
      </c>
      <c r="G296" s="20">
        <f t="shared" si="2"/>
        <v>58.2378491</v>
      </c>
      <c r="H296" s="2"/>
      <c r="I296" s="2"/>
    </row>
    <row r="297" ht="15.75" customHeight="1">
      <c r="A297" s="2" t="s">
        <v>459</v>
      </c>
      <c r="B297" s="2" t="s">
        <v>52</v>
      </c>
      <c r="C297" s="19">
        <v>383.4076220060617</v>
      </c>
      <c r="D297" s="19">
        <v>241.5586623361021</v>
      </c>
      <c r="E297" s="20">
        <v>64.13064602441465</v>
      </c>
      <c r="F297" s="21">
        <f t="shared" si="1"/>
        <v>141.8489597</v>
      </c>
      <c r="G297" s="20">
        <f t="shared" si="2"/>
        <v>36.99690656</v>
      </c>
      <c r="H297" s="2"/>
      <c r="I297" s="2"/>
    </row>
    <row r="298" ht="15.75" customHeight="1">
      <c r="A298" s="2" t="s">
        <v>460</v>
      </c>
      <c r="B298" s="2" t="s">
        <v>59</v>
      </c>
      <c r="C298" s="19">
        <v>493.0931314541178</v>
      </c>
      <c r="D298" s="19">
        <v>114.0937447257299</v>
      </c>
      <c r="E298" s="20">
        <v>91.62136520703388</v>
      </c>
      <c r="F298" s="21">
        <f t="shared" si="1"/>
        <v>378.9993867</v>
      </c>
      <c r="G298" s="20">
        <f t="shared" si="2"/>
        <v>76.86162361</v>
      </c>
      <c r="H298" s="2"/>
      <c r="I298" s="2"/>
    </row>
    <row r="299" ht="15.75" customHeight="1">
      <c r="A299" s="2" t="s">
        <v>461</v>
      </c>
      <c r="B299" s="2" t="s">
        <v>59</v>
      </c>
      <c r="C299" s="19">
        <v>455.331294171576</v>
      </c>
      <c r="D299" s="19">
        <v>310.2051688305287</v>
      </c>
      <c r="E299" s="20">
        <v>54.42200652309386</v>
      </c>
      <c r="F299" s="21">
        <f t="shared" si="1"/>
        <v>145.1261253</v>
      </c>
      <c r="G299" s="20">
        <f t="shared" si="2"/>
        <v>31.87264464</v>
      </c>
      <c r="H299" s="2"/>
      <c r="I299" s="2"/>
    </row>
    <row r="300" ht="15.75" customHeight="1">
      <c r="A300" s="2" t="s">
        <v>462</v>
      </c>
      <c r="B300" s="2" t="s">
        <v>52</v>
      </c>
      <c r="C300" s="19">
        <v>454.5681589865791</v>
      </c>
      <c r="D300" s="19">
        <v>318.517686731759</v>
      </c>
      <c r="E300" s="20">
        <v>54.32844369629284</v>
      </c>
      <c r="F300" s="21">
        <f t="shared" si="1"/>
        <v>136.0504723</v>
      </c>
      <c r="G300" s="20">
        <f t="shared" si="2"/>
        <v>29.92960892</v>
      </c>
      <c r="H300" s="2"/>
      <c r="I300" s="2"/>
    </row>
    <row r="301" ht="15.75" customHeight="1">
      <c r="A301" s="2" t="s">
        <v>463</v>
      </c>
      <c r="B301" s="2" t="s">
        <v>52</v>
      </c>
      <c r="C301" s="19">
        <v>479.3341305109481</v>
      </c>
      <c r="D301" s="19">
        <v>358.6596605137897</v>
      </c>
      <c r="E301" s="20">
        <v>77.56843971590402</v>
      </c>
      <c r="F301" s="21">
        <f t="shared" si="1"/>
        <v>120.67447</v>
      </c>
      <c r="G301" s="20">
        <f t="shared" si="2"/>
        <v>25.17543866</v>
      </c>
      <c r="H301" s="2"/>
      <c r="I301" s="2"/>
    </row>
    <row r="302" ht="15.75" customHeight="1">
      <c r="A302" s="2" t="s">
        <v>464</v>
      </c>
      <c r="B302" s="2" t="s">
        <v>52</v>
      </c>
      <c r="C302" s="19">
        <v>366.4062775324925</v>
      </c>
      <c r="D302" s="19">
        <v>94.6137080117909</v>
      </c>
      <c r="E302" s="20">
        <v>64.34129666054167</v>
      </c>
      <c r="F302" s="21">
        <f t="shared" si="1"/>
        <v>271.7925695</v>
      </c>
      <c r="G302" s="20">
        <f t="shared" si="2"/>
        <v>74.17792385</v>
      </c>
      <c r="H302" s="2"/>
      <c r="I302" s="2"/>
    </row>
    <row r="303" ht="15.75" customHeight="1">
      <c r="A303" s="2" t="s">
        <v>465</v>
      </c>
      <c r="B303" s="2" t="s">
        <v>49</v>
      </c>
      <c r="C303" s="19">
        <v>426.2175175646268</v>
      </c>
      <c r="D303" s="19">
        <v>247.043390996528</v>
      </c>
      <c r="E303" s="20">
        <v>93.9741728068463</v>
      </c>
      <c r="F303" s="21">
        <f t="shared" si="1"/>
        <v>179.1741266</v>
      </c>
      <c r="G303" s="20">
        <f t="shared" si="2"/>
        <v>42.03818923</v>
      </c>
      <c r="H303" s="2"/>
      <c r="I303" s="2"/>
    </row>
    <row r="304" ht="15.75" customHeight="1">
      <c r="A304" s="2" t="s">
        <v>466</v>
      </c>
      <c r="B304" s="2" t="s">
        <v>62</v>
      </c>
      <c r="C304" s="19">
        <v>451.4542666082949</v>
      </c>
      <c r="D304" s="19">
        <v>147.3992765525262</v>
      </c>
      <c r="E304" s="20">
        <v>52.34281817750765</v>
      </c>
      <c r="F304" s="21">
        <f t="shared" si="1"/>
        <v>304.0549901</v>
      </c>
      <c r="G304" s="20">
        <f t="shared" si="2"/>
        <v>67.35011994</v>
      </c>
      <c r="H304" s="2"/>
      <c r="I304" s="2"/>
    </row>
    <row r="305" ht="15.75" customHeight="1">
      <c r="A305" s="2" t="s">
        <v>467</v>
      </c>
      <c r="B305" s="2" t="s">
        <v>62</v>
      </c>
      <c r="C305" s="19">
        <v>246.0000711346483</v>
      </c>
      <c r="D305" s="19">
        <v>156.385092468426</v>
      </c>
      <c r="E305" s="20">
        <v>92.83463203337162</v>
      </c>
      <c r="F305" s="21">
        <f t="shared" si="1"/>
        <v>89.61497867</v>
      </c>
      <c r="G305" s="20">
        <f t="shared" si="2"/>
        <v>36.42884258</v>
      </c>
      <c r="H305" s="2"/>
      <c r="I305" s="2"/>
    </row>
    <row r="306" ht="15.75" customHeight="1">
      <c r="A306" s="2" t="s">
        <v>468</v>
      </c>
      <c r="B306" s="2" t="s">
        <v>62</v>
      </c>
      <c r="C306" s="19">
        <v>448.572549074578</v>
      </c>
      <c r="D306" s="19">
        <v>143.2036120346379</v>
      </c>
      <c r="E306" s="20">
        <v>52.58310609415248</v>
      </c>
      <c r="F306" s="21">
        <f t="shared" si="1"/>
        <v>305.368937</v>
      </c>
      <c r="G306" s="20">
        <f t="shared" si="2"/>
        <v>68.07570764</v>
      </c>
      <c r="H306" s="2"/>
      <c r="I306" s="2"/>
    </row>
    <row r="307" ht="15.75" customHeight="1">
      <c r="A307" s="2" t="s">
        <v>469</v>
      </c>
      <c r="B307" s="2" t="s">
        <v>59</v>
      </c>
      <c r="C307" s="19">
        <v>293.5389955899315</v>
      </c>
      <c r="D307" s="19">
        <v>256.4072882138356</v>
      </c>
      <c r="E307" s="20">
        <v>99.39762459256747</v>
      </c>
      <c r="F307" s="21">
        <f t="shared" si="1"/>
        <v>37.13170738</v>
      </c>
      <c r="G307" s="20">
        <f t="shared" si="2"/>
        <v>12.64966765</v>
      </c>
      <c r="H307" s="2"/>
      <c r="I307" s="2"/>
    </row>
    <row r="308" ht="15.75" customHeight="1">
      <c r="A308" s="2" t="s">
        <v>470</v>
      </c>
      <c r="B308" s="2" t="s">
        <v>62</v>
      </c>
      <c r="C308" s="19">
        <v>368.290028805761</v>
      </c>
      <c r="D308" s="19">
        <v>278.7487860397234</v>
      </c>
      <c r="E308" s="20">
        <v>84.51286053119338</v>
      </c>
      <c r="F308" s="21">
        <f t="shared" si="1"/>
        <v>89.54124277</v>
      </c>
      <c r="G308" s="20">
        <f t="shared" si="2"/>
        <v>24.31269808</v>
      </c>
      <c r="H308" s="2"/>
      <c r="I308" s="2"/>
    </row>
    <row r="309" ht="15.75" customHeight="1">
      <c r="A309" s="2" t="s">
        <v>471</v>
      </c>
      <c r="B309" s="2" t="s">
        <v>62</v>
      </c>
      <c r="C309" s="19">
        <v>382.4437018730469</v>
      </c>
      <c r="D309" s="19">
        <v>361.5102708968723</v>
      </c>
      <c r="E309" s="20">
        <v>87.58994851814829</v>
      </c>
      <c r="F309" s="21">
        <f t="shared" si="1"/>
        <v>20.93343098</v>
      </c>
      <c r="G309" s="20">
        <f t="shared" si="2"/>
        <v>5.473598042</v>
      </c>
      <c r="H309" s="2"/>
      <c r="I309" s="2"/>
    </row>
    <row r="310" ht="15.75" customHeight="1">
      <c r="A310" s="2" t="s">
        <v>472</v>
      </c>
      <c r="B310" s="2" t="s">
        <v>49</v>
      </c>
      <c r="C310" s="19">
        <v>337.1379959009766</v>
      </c>
      <c r="D310" s="19">
        <v>153.0619416055225</v>
      </c>
      <c r="E310" s="20">
        <v>97.10076302068731</v>
      </c>
      <c r="F310" s="21">
        <f t="shared" si="1"/>
        <v>184.0760543</v>
      </c>
      <c r="G310" s="20">
        <f t="shared" si="2"/>
        <v>54.59961693</v>
      </c>
      <c r="H310" s="2"/>
      <c r="I310" s="2"/>
    </row>
    <row r="311" ht="15.75" customHeight="1">
      <c r="A311" s="2" t="s">
        <v>473</v>
      </c>
      <c r="B311" s="2" t="s">
        <v>52</v>
      </c>
      <c r="C311" s="19">
        <v>305.3262413726736</v>
      </c>
      <c r="D311" s="19">
        <v>228.5082457962106</v>
      </c>
      <c r="E311" s="20">
        <v>59.54577841157803</v>
      </c>
      <c r="F311" s="21">
        <f t="shared" si="1"/>
        <v>76.81799558</v>
      </c>
      <c r="G311" s="20">
        <f t="shared" si="2"/>
        <v>25.15931655</v>
      </c>
      <c r="H311" s="2"/>
      <c r="I311" s="2"/>
    </row>
    <row r="312" ht="15.75" customHeight="1">
      <c r="A312" s="2" t="s">
        <v>474</v>
      </c>
      <c r="B312" s="2" t="s">
        <v>62</v>
      </c>
      <c r="C312" s="19">
        <v>376.9145971301496</v>
      </c>
      <c r="D312" s="19">
        <v>203.3380301200425</v>
      </c>
      <c r="E312" s="20">
        <v>97.09682066589156</v>
      </c>
      <c r="F312" s="21">
        <f t="shared" si="1"/>
        <v>173.576567</v>
      </c>
      <c r="G312" s="20">
        <f t="shared" si="2"/>
        <v>46.05196199</v>
      </c>
      <c r="H312" s="2"/>
      <c r="I312" s="2"/>
    </row>
    <row r="313" ht="15.75" customHeight="1">
      <c r="A313" s="2" t="s">
        <v>475</v>
      </c>
      <c r="B313" s="2" t="s">
        <v>49</v>
      </c>
      <c r="C313" s="19">
        <v>102.2188300298667</v>
      </c>
      <c r="D313" s="19">
        <v>147.5229459330004</v>
      </c>
      <c r="E313" s="20">
        <v>58.00430237221106</v>
      </c>
      <c r="F313" s="21">
        <f t="shared" si="1"/>
        <v>-45.3041159</v>
      </c>
      <c r="G313" s="20">
        <f t="shared" si="2"/>
        <v>-44.32071458</v>
      </c>
      <c r="H313" s="2"/>
      <c r="I313" s="2"/>
    </row>
    <row r="314" ht="15.75" customHeight="1">
      <c r="A314" s="2" t="s">
        <v>476</v>
      </c>
      <c r="B314" s="2" t="s">
        <v>59</v>
      </c>
      <c r="C314" s="19">
        <v>400.5338417947632</v>
      </c>
      <c r="D314" s="19">
        <v>447.8584878488663</v>
      </c>
      <c r="E314" s="20">
        <v>79.31290198536826</v>
      </c>
      <c r="F314" s="21">
        <f t="shared" si="1"/>
        <v>-47.32464605</v>
      </c>
      <c r="G314" s="20">
        <f t="shared" si="2"/>
        <v>-11.81539264</v>
      </c>
      <c r="H314" s="2"/>
      <c r="I314" s="2"/>
    </row>
    <row r="315" ht="15.75" customHeight="1">
      <c r="A315" s="2" t="s">
        <v>477</v>
      </c>
      <c r="B315" s="2" t="s">
        <v>59</v>
      </c>
      <c r="C315" s="19">
        <v>259.3728206001111</v>
      </c>
      <c r="D315" s="19">
        <v>289.1838052735335</v>
      </c>
      <c r="E315" s="20">
        <v>59.80636111644294</v>
      </c>
      <c r="F315" s="21">
        <f t="shared" si="1"/>
        <v>-29.81098467</v>
      </c>
      <c r="G315" s="20">
        <f t="shared" si="2"/>
        <v>-11.49348826</v>
      </c>
      <c r="H315" s="2"/>
      <c r="I315" s="2"/>
    </row>
    <row r="316" ht="15.75" customHeight="1">
      <c r="A316" s="2" t="s">
        <v>478</v>
      </c>
      <c r="B316" s="2" t="s">
        <v>59</v>
      </c>
      <c r="C316" s="19">
        <v>105.2234808340225</v>
      </c>
      <c r="D316" s="19">
        <v>231.0341737436885</v>
      </c>
      <c r="E316" s="20">
        <v>72.51853891824287</v>
      </c>
      <c r="F316" s="21">
        <f t="shared" si="1"/>
        <v>-125.8106929</v>
      </c>
      <c r="G316" s="20">
        <f t="shared" si="2"/>
        <v>-119.5652262</v>
      </c>
      <c r="H316" s="2"/>
      <c r="I316" s="2"/>
    </row>
    <row r="317" ht="15.75" customHeight="1">
      <c r="A317" s="2" t="s">
        <v>479</v>
      </c>
      <c r="B317" s="2" t="s">
        <v>49</v>
      </c>
      <c r="C317" s="19">
        <v>287.5394017610322</v>
      </c>
      <c r="D317" s="19">
        <v>167.213598228199</v>
      </c>
      <c r="E317" s="20">
        <v>84.93772378536886</v>
      </c>
      <c r="F317" s="21">
        <f t="shared" si="1"/>
        <v>120.3258035</v>
      </c>
      <c r="G317" s="20">
        <f t="shared" si="2"/>
        <v>41.84671833</v>
      </c>
      <c r="H317" s="2"/>
      <c r="I317" s="2"/>
    </row>
    <row r="318" ht="15.75" customHeight="1">
      <c r="A318" s="2" t="s">
        <v>480</v>
      </c>
      <c r="B318" s="2" t="s">
        <v>52</v>
      </c>
      <c r="C318" s="19">
        <v>197.8465546151408</v>
      </c>
      <c r="D318" s="19">
        <v>376.1638303152468</v>
      </c>
      <c r="E318" s="20">
        <v>88.51141326465009</v>
      </c>
      <c r="F318" s="21">
        <f t="shared" si="1"/>
        <v>-178.3172757</v>
      </c>
      <c r="G318" s="20">
        <f t="shared" si="2"/>
        <v>-90.12907809</v>
      </c>
      <c r="H318" s="2"/>
      <c r="I318" s="2"/>
    </row>
    <row r="319" ht="15.75" customHeight="1">
      <c r="A319" s="2" t="s">
        <v>481</v>
      </c>
      <c r="B319" s="2" t="s">
        <v>52</v>
      </c>
      <c r="C319" s="19">
        <v>314.7199692086364</v>
      </c>
      <c r="D319" s="19">
        <v>270.1777800818898</v>
      </c>
      <c r="E319" s="20">
        <v>66.09602514423524</v>
      </c>
      <c r="F319" s="21">
        <f t="shared" si="1"/>
        <v>44.54218913</v>
      </c>
      <c r="G319" s="20">
        <f t="shared" si="2"/>
        <v>14.15295929</v>
      </c>
      <c r="H319" s="2"/>
      <c r="I319" s="2"/>
    </row>
    <row r="320" ht="15.75" customHeight="1">
      <c r="A320" s="2" t="s">
        <v>482</v>
      </c>
      <c r="B320" s="2" t="s">
        <v>59</v>
      </c>
      <c r="C320" s="19">
        <v>346.7982242759105</v>
      </c>
      <c r="D320" s="19">
        <v>323.2138383946269</v>
      </c>
      <c r="E320" s="20">
        <v>93.70941751655207</v>
      </c>
      <c r="F320" s="21">
        <f t="shared" si="1"/>
        <v>23.58438588</v>
      </c>
      <c r="G320" s="20">
        <f t="shared" si="2"/>
        <v>6.800607451</v>
      </c>
      <c r="H320" s="2"/>
      <c r="I320" s="2"/>
    </row>
    <row r="321" ht="15.75" customHeight="1">
      <c r="A321" s="2" t="s">
        <v>483</v>
      </c>
      <c r="B321" s="2" t="s">
        <v>52</v>
      </c>
      <c r="C321" s="19">
        <v>402.3970750780378</v>
      </c>
      <c r="D321" s="19">
        <v>159.7497729461178</v>
      </c>
      <c r="E321" s="20">
        <v>61.44531016495351</v>
      </c>
      <c r="F321" s="21">
        <f t="shared" si="1"/>
        <v>242.6473021</v>
      </c>
      <c r="G321" s="20">
        <f t="shared" si="2"/>
        <v>60.30046369</v>
      </c>
      <c r="H321" s="2"/>
      <c r="I321" s="2"/>
    </row>
    <row r="322" ht="15.75" customHeight="1">
      <c r="A322" s="2" t="s">
        <v>484</v>
      </c>
      <c r="B322" s="2" t="s">
        <v>59</v>
      </c>
      <c r="C322" s="19">
        <v>206.6667706205761</v>
      </c>
      <c r="D322" s="19">
        <v>106.2633871199369</v>
      </c>
      <c r="E322" s="20">
        <v>64.20099507405601</v>
      </c>
      <c r="F322" s="21">
        <f t="shared" si="1"/>
        <v>100.4033835</v>
      </c>
      <c r="G322" s="20">
        <f t="shared" si="2"/>
        <v>48.5822579</v>
      </c>
      <c r="H322" s="2"/>
      <c r="I322" s="2"/>
    </row>
    <row r="323" ht="15.75" customHeight="1">
      <c r="A323" s="2" t="s">
        <v>485</v>
      </c>
      <c r="B323" s="2" t="s">
        <v>59</v>
      </c>
      <c r="C323" s="19">
        <v>247.823802132813</v>
      </c>
      <c r="D323" s="19">
        <v>194.5941963312364</v>
      </c>
      <c r="E323" s="20">
        <v>88.30159525369277</v>
      </c>
      <c r="F323" s="21">
        <f t="shared" si="1"/>
        <v>53.2296058</v>
      </c>
      <c r="G323" s="20">
        <f t="shared" si="2"/>
        <v>21.47881089</v>
      </c>
      <c r="H323" s="2"/>
      <c r="I323" s="2"/>
    </row>
    <row r="324" ht="15.75" customHeight="1">
      <c r="A324" s="2" t="s">
        <v>486</v>
      </c>
      <c r="B324" s="2" t="s">
        <v>52</v>
      </c>
      <c r="C324" s="19">
        <v>424.9054999970999</v>
      </c>
      <c r="D324" s="19">
        <v>249.666130230918</v>
      </c>
      <c r="E324" s="20">
        <v>75.04792197612565</v>
      </c>
      <c r="F324" s="21">
        <f t="shared" si="1"/>
        <v>175.2393698</v>
      </c>
      <c r="G324" s="20">
        <f t="shared" si="2"/>
        <v>41.24196316</v>
      </c>
      <c r="H324" s="2"/>
      <c r="I324" s="2"/>
    </row>
    <row r="325" ht="15.75" customHeight="1">
      <c r="A325" s="2" t="s">
        <v>487</v>
      </c>
      <c r="B325" s="2" t="s">
        <v>52</v>
      </c>
      <c r="C325" s="19">
        <v>155.5733563039201</v>
      </c>
      <c r="D325" s="19">
        <v>447.1317855540167</v>
      </c>
      <c r="E325" s="20">
        <v>58.98304078131557</v>
      </c>
      <c r="F325" s="21">
        <f t="shared" si="1"/>
        <v>-291.5584293</v>
      </c>
      <c r="G325" s="20">
        <f t="shared" si="2"/>
        <v>-187.408973</v>
      </c>
      <c r="H325" s="2"/>
      <c r="I325" s="2"/>
    </row>
    <row r="326" ht="15.75" customHeight="1">
      <c r="A326" s="2" t="s">
        <v>488</v>
      </c>
      <c r="B326" s="2" t="s">
        <v>52</v>
      </c>
      <c r="C326" s="19">
        <v>328.7164924975748</v>
      </c>
      <c r="D326" s="19">
        <v>224.8281608885365</v>
      </c>
      <c r="E326" s="20">
        <v>79.11508210785513</v>
      </c>
      <c r="F326" s="21">
        <f t="shared" si="1"/>
        <v>103.8883316</v>
      </c>
      <c r="G326" s="20">
        <f t="shared" si="2"/>
        <v>31.60423465</v>
      </c>
      <c r="H326" s="2"/>
      <c r="I326" s="2"/>
    </row>
    <row r="327" ht="15.75" customHeight="1">
      <c r="A327" s="2" t="s">
        <v>489</v>
      </c>
      <c r="B327" s="2" t="s">
        <v>52</v>
      </c>
      <c r="C327" s="19">
        <v>393.8783370340382</v>
      </c>
      <c r="D327" s="19">
        <v>93.73052759598266</v>
      </c>
      <c r="E327" s="20">
        <v>98.73710885875033</v>
      </c>
      <c r="F327" s="21">
        <f t="shared" si="1"/>
        <v>300.1478094</v>
      </c>
      <c r="G327" s="20">
        <f t="shared" si="2"/>
        <v>76.20317779</v>
      </c>
      <c r="H327" s="2"/>
      <c r="I327" s="2"/>
    </row>
    <row r="328" ht="15.75" customHeight="1">
      <c r="A328" s="2" t="s">
        <v>490</v>
      </c>
      <c r="B328" s="2" t="s">
        <v>52</v>
      </c>
      <c r="C328" s="19">
        <v>439.9791805676123</v>
      </c>
      <c r="D328" s="19">
        <v>147.8560996506299</v>
      </c>
      <c r="E328" s="20">
        <v>78.14435460671326</v>
      </c>
      <c r="F328" s="21">
        <f t="shared" si="1"/>
        <v>292.1230809</v>
      </c>
      <c r="G328" s="20">
        <f t="shared" si="2"/>
        <v>66.39475089</v>
      </c>
      <c r="H328" s="2"/>
      <c r="I328" s="2"/>
    </row>
    <row r="329" ht="15.75" customHeight="1">
      <c r="A329" s="2" t="s">
        <v>491</v>
      </c>
      <c r="B329" s="2" t="s">
        <v>59</v>
      </c>
      <c r="C329" s="19">
        <v>385.7535771723802</v>
      </c>
      <c r="D329" s="19">
        <v>153.0569973791669</v>
      </c>
      <c r="E329" s="20">
        <v>51.0051944904104</v>
      </c>
      <c r="F329" s="21">
        <f t="shared" si="1"/>
        <v>232.6965798</v>
      </c>
      <c r="G329" s="20">
        <f t="shared" si="2"/>
        <v>60.32259804</v>
      </c>
      <c r="H329" s="2"/>
      <c r="I329" s="2"/>
    </row>
    <row r="330" ht="15.75" customHeight="1">
      <c r="A330" s="2" t="s">
        <v>492</v>
      </c>
      <c r="B330" s="2" t="s">
        <v>62</v>
      </c>
      <c r="C330" s="19">
        <v>271.6111528978449</v>
      </c>
      <c r="D330" s="19">
        <v>257.3279363954786</v>
      </c>
      <c r="E330" s="20">
        <v>81.97442360146643</v>
      </c>
      <c r="F330" s="21">
        <f t="shared" si="1"/>
        <v>14.2832165</v>
      </c>
      <c r="G330" s="20">
        <f t="shared" si="2"/>
        <v>5.258700296</v>
      </c>
      <c r="H330" s="2"/>
      <c r="I330" s="2"/>
    </row>
    <row r="331" ht="15.75" customHeight="1">
      <c r="A331" s="2" t="s">
        <v>493</v>
      </c>
      <c r="B331" s="2" t="s">
        <v>62</v>
      </c>
      <c r="C331" s="19">
        <v>464.3514716528735</v>
      </c>
      <c r="D331" s="19">
        <v>292.7242754068353</v>
      </c>
      <c r="E331" s="20">
        <v>78.45799553617492</v>
      </c>
      <c r="F331" s="21">
        <f t="shared" si="1"/>
        <v>171.6271962</v>
      </c>
      <c r="G331" s="20">
        <f t="shared" si="2"/>
        <v>36.96062287</v>
      </c>
      <c r="H331" s="2"/>
      <c r="I331" s="2"/>
    </row>
    <row r="332" ht="15.75" customHeight="1">
      <c r="A332" s="2" t="s">
        <v>494</v>
      </c>
      <c r="B332" s="2" t="s">
        <v>59</v>
      </c>
      <c r="C332" s="19">
        <v>354.6740439530673</v>
      </c>
      <c r="D332" s="19">
        <v>336.7337347580424</v>
      </c>
      <c r="E332" s="20">
        <v>92.43763790550321</v>
      </c>
      <c r="F332" s="21">
        <f t="shared" si="1"/>
        <v>17.9403092</v>
      </c>
      <c r="G332" s="20">
        <f t="shared" si="2"/>
        <v>5.058252641</v>
      </c>
      <c r="H332" s="2"/>
      <c r="I332" s="2"/>
    </row>
    <row r="333" ht="15.75" customHeight="1">
      <c r="A333" s="2" t="s">
        <v>495</v>
      </c>
      <c r="B333" s="2" t="s">
        <v>52</v>
      </c>
      <c r="C333" s="19">
        <v>427.2734706349015</v>
      </c>
      <c r="D333" s="19">
        <v>110.5231680327042</v>
      </c>
      <c r="E333" s="20">
        <v>87.39749826108961</v>
      </c>
      <c r="F333" s="21">
        <f t="shared" si="1"/>
        <v>316.7503026</v>
      </c>
      <c r="G333" s="20">
        <f t="shared" si="2"/>
        <v>74.13292057</v>
      </c>
      <c r="H333" s="2"/>
      <c r="I333" s="2"/>
    </row>
    <row r="334" ht="15.75" customHeight="1">
      <c r="A334" s="2" t="s">
        <v>496</v>
      </c>
      <c r="B334" s="2" t="s">
        <v>62</v>
      </c>
      <c r="C334" s="19">
        <v>225.6515218895563</v>
      </c>
      <c r="D334" s="19">
        <v>432.6275832158416</v>
      </c>
      <c r="E334" s="20">
        <v>61.69282470664371</v>
      </c>
      <c r="F334" s="21">
        <f t="shared" si="1"/>
        <v>-206.9760613</v>
      </c>
      <c r="G334" s="20">
        <f t="shared" si="2"/>
        <v>-91.72376042</v>
      </c>
      <c r="H334" s="2"/>
      <c r="I334" s="2"/>
    </row>
    <row r="335" ht="15.75" customHeight="1">
      <c r="A335" s="2" t="s">
        <v>497</v>
      </c>
      <c r="B335" s="2" t="s">
        <v>62</v>
      </c>
      <c r="C335" s="19">
        <v>368.8648502491313</v>
      </c>
      <c r="D335" s="19">
        <v>238.8356258524556</v>
      </c>
      <c r="E335" s="20">
        <v>95.13498776553764</v>
      </c>
      <c r="F335" s="21">
        <f t="shared" si="1"/>
        <v>130.0292244</v>
      </c>
      <c r="G335" s="20">
        <f t="shared" si="2"/>
        <v>35.25118327</v>
      </c>
      <c r="H335" s="2"/>
      <c r="I335" s="2"/>
    </row>
    <row r="336" ht="15.75" customHeight="1">
      <c r="A336" s="2" t="s">
        <v>498</v>
      </c>
      <c r="B336" s="2" t="s">
        <v>62</v>
      </c>
      <c r="C336" s="19">
        <v>492.0850214864482</v>
      </c>
      <c r="D336" s="19">
        <v>405.8185363533836</v>
      </c>
      <c r="E336" s="20">
        <v>57.71319316040717</v>
      </c>
      <c r="F336" s="21">
        <f t="shared" si="1"/>
        <v>86.26648513</v>
      </c>
      <c r="G336" s="20">
        <f t="shared" si="2"/>
        <v>17.53080898</v>
      </c>
      <c r="H336" s="2"/>
      <c r="I336" s="2"/>
    </row>
    <row r="337" ht="15.75" customHeight="1">
      <c r="A337" s="2" t="s">
        <v>499</v>
      </c>
      <c r="B337" s="2" t="s">
        <v>62</v>
      </c>
      <c r="C337" s="19">
        <v>374.9858624174656</v>
      </c>
      <c r="D337" s="19">
        <v>332.667607040937</v>
      </c>
      <c r="E337" s="20">
        <v>50.1311912995643</v>
      </c>
      <c r="F337" s="21">
        <f t="shared" si="1"/>
        <v>42.31825538</v>
      </c>
      <c r="G337" s="20">
        <f t="shared" si="2"/>
        <v>11.28529356</v>
      </c>
      <c r="H337" s="2"/>
      <c r="I337" s="2"/>
    </row>
    <row r="338" ht="15.75" customHeight="1">
      <c r="A338" s="2" t="s">
        <v>500</v>
      </c>
      <c r="B338" s="2" t="s">
        <v>59</v>
      </c>
      <c r="C338" s="19">
        <v>466.8075127072077</v>
      </c>
      <c r="D338" s="19">
        <v>124.919694089934</v>
      </c>
      <c r="E338" s="20">
        <v>62.94323494556324</v>
      </c>
      <c r="F338" s="21">
        <f t="shared" si="1"/>
        <v>341.8878186</v>
      </c>
      <c r="G338" s="20">
        <f t="shared" si="2"/>
        <v>73.23957077</v>
      </c>
      <c r="H338" s="2"/>
      <c r="I338" s="2"/>
    </row>
    <row r="339" ht="15.75" customHeight="1">
      <c r="A339" s="2" t="s">
        <v>501</v>
      </c>
      <c r="B339" s="2" t="s">
        <v>62</v>
      </c>
      <c r="C339" s="19">
        <v>109.6115491142728</v>
      </c>
      <c r="D339" s="19">
        <v>382.9039977844537</v>
      </c>
      <c r="E339" s="20">
        <v>71.97547797703375</v>
      </c>
      <c r="F339" s="21">
        <f t="shared" si="1"/>
        <v>-273.2924487</v>
      </c>
      <c r="G339" s="20">
        <f t="shared" si="2"/>
        <v>-249.328151</v>
      </c>
      <c r="H339" s="2"/>
      <c r="I339" s="2"/>
    </row>
    <row r="340" ht="15.75" customHeight="1">
      <c r="A340" s="2" t="s">
        <v>502</v>
      </c>
      <c r="B340" s="2" t="s">
        <v>59</v>
      </c>
      <c r="C340" s="19">
        <v>381.679602624731</v>
      </c>
      <c r="D340" s="19">
        <v>370.9921015744441</v>
      </c>
      <c r="E340" s="20">
        <v>76.36443661475155</v>
      </c>
      <c r="F340" s="21">
        <f t="shared" si="1"/>
        <v>10.68750105</v>
      </c>
      <c r="G340" s="20">
        <f t="shared" si="2"/>
        <v>2.80012371</v>
      </c>
      <c r="H340" s="2"/>
      <c r="I340" s="2"/>
    </row>
    <row r="341" ht="15.75" customHeight="1">
      <c r="A341" s="2" t="s">
        <v>503</v>
      </c>
      <c r="B341" s="2" t="s">
        <v>59</v>
      </c>
      <c r="C341" s="19">
        <v>199.3746859348655</v>
      </c>
      <c r="D341" s="19">
        <v>428.0569150178126</v>
      </c>
      <c r="E341" s="20">
        <v>72.36583362078886</v>
      </c>
      <c r="F341" s="21">
        <f t="shared" si="1"/>
        <v>-228.6822291</v>
      </c>
      <c r="G341" s="20">
        <f t="shared" si="2"/>
        <v>-114.6997313</v>
      </c>
      <c r="H341" s="2"/>
      <c r="I341" s="2"/>
    </row>
    <row r="342" ht="15.75" customHeight="1">
      <c r="A342" s="2" t="s">
        <v>504</v>
      </c>
      <c r="B342" s="2" t="s">
        <v>59</v>
      </c>
      <c r="C342" s="19">
        <v>332.6049862312186</v>
      </c>
      <c r="D342" s="19">
        <v>241.7514565345298</v>
      </c>
      <c r="E342" s="20">
        <v>67.17036118809324</v>
      </c>
      <c r="F342" s="21">
        <f t="shared" si="1"/>
        <v>90.8535297</v>
      </c>
      <c r="G342" s="20">
        <f t="shared" si="2"/>
        <v>27.31574494</v>
      </c>
      <c r="H342" s="2"/>
      <c r="I342" s="2"/>
    </row>
    <row r="343" ht="15.75" customHeight="1">
      <c r="A343" s="2" t="s">
        <v>505</v>
      </c>
      <c r="B343" s="2" t="s">
        <v>52</v>
      </c>
      <c r="C343" s="19">
        <v>332.9696152166007</v>
      </c>
      <c r="D343" s="19">
        <v>312.9952983939185</v>
      </c>
      <c r="E343" s="20">
        <v>63.86285098839308</v>
      </c>
      <c r="F343" s="21">
        <f t="shared" si="1"/>
        <v>19.97431682</v>
      </c>
      <c r="G343" s="20">
        <f t="shared" si="2"/>
        <v>5.998840708</v>
      </c>
      <c r="H343" s="2"/>
      <c r="I343" s="2"/>
    </row>
    <row r="344" ht="15.75" customHeight="1">
      <c r="A344" s="2" t="s">
        <v>506</v>
      </c>
      <c r="B344" s="2" t="s">
        <v>62</v>
      </c>
      <c r="C344" s="19">
        <v>304.6460088126124</v>
      </c>
      <c r="D344" s="19">
        <v>117.4717256570158</v>
      </c>
      <c r="E344" s="20">
        <v>85.14387457597745</v>
      </c>
      <c r="F344" s="21">
        <f t="shared" si="1"/>
        <v>187.1742832</v>
      </c>
      <c r="G344" s="20">
        <f t="shared" si="2"/>
        <v>61.43992626</v>
      </c>
      <c r="H344" s="2"/>
      <c r="I344" s="2"/>
    </row>
    <row r="345" ht="15.75" customHeight="1">
      <c r="A345" s="2" t="s">
        <v>507</v>
      </c>
      <c r="B345" s="2" t="s">
        <v>62</v>
      </c>
      <c r="C345" s="19">
        <v>326.5712190547781</v>
      </c>
      <c r="D345" s="19">
        <v>448.839441271006</v>
      </c>
      <c r="E345" s="20">
        <v>74.16804103810067</v>
      </c>
      <c r="F345" s="21">
        <f t="shared" si="1"/>
        <v>-122.2682222</v>
      </c>
      <c r="G345" s="20">
        <f t="shared" si="2"/>
        <v>-37.43998708</v>
      </c>
      <c r="H345" s="2"/>
      <c r="I345" s="2"/>
    </row>
    <row r="346" ht="15.75" customHeight="1">
      <c r="A346" s="2" t="s">
        <v>508</v>
      </c>
      <c r="B346" s="2" t="s">
        <v>52</v>
      </c>
      <c r="C346" s="19">
        <v>201.1314711921479</v>
      </c>
      <c r="D346" s="19">
        <v>277.2686890877558</v>
      </c>
      <c r="E346" s="20">
        <v>91.64666289024123</v>
      </c>
      <c r="F346" s="21">
        <f t="shared" si="1"/>
        <v>-76.1372179</v>
      </c>
      <c r="G346" s="20">
        <f t="shared" si="2"/>
        <v>-37.85445283</v>
      </c>
      <c r="H346" s="2"/>
      <c r="I346" s="2"/>
    </row>
    <row r="347" ht="15.75" customHeight="1">
      <c r="A347" s="2" t="s">
        <v>509</v>
      </c>
      <c r="B347" s="2" t="s">
        <v>52</v>
      </c>
      <c r="C347" s="19">
        <v>299.6439176099733</v>
      </c>
      <c r="D347" s="19">
        <v>364.65973055105</v>
      </c>
      <c r="E347" s="20">
        <v>86.30851645895612</v>
      </c>
      <c r="F347" s="21">
        <f t="shared" si="1"/>
        <v>-65.01581294</v>
      </c>
      <c r="G347" s="20">
        <f t="shared" si="2"/>
        <v>-21.69769153</v>
      </c>
      <c r="H347" s="2"/>
      <c r="I347" s="2"/>
    </row>
    <row r="348" ht="15.75" customHeight="1">
      <c r="A348" s="2" t="s">
        <v>510</v>
      </c>
      <c r="B348" s="2" t="s">
        <v>52</v>
      </c>
      <c r="C348" s="19">
        <v>463.7782079324966</v>
      </c>
      <c r="D348" s="19">
        <v>245.237044225398</v>
      </c>
      <c r="E348" s="20">
        <v>87.71923980429486</v>
      </c>
      <c r="F348" s="21">
        <f t="shared" si="1"/>
        <v>218.5411637</v>
      </c>
      <c r="G348" s="20">
        <f t="shared" si="2"/>
        <v>47.12191301</v>
      </c>
      <c r="H348" s="2"/>
      <c r="I348" s="2"/>
    </row>
    <row r="349" ht="15.75" customHeight="1">
      <c r="A349" s="2" t="s">
        <v>511</v>
      </c>
      <c r="B349" s="2" t="s">
        <v>49</v>
      </c>
      <c r="C349" s="19">
        <v>388.0409565540289</v>
      </c>
      <c r="D349" s="19">
        <v>254.3582747181281</v>
      </c>
      <c r="E349" s="20">
        <v>99.53662337412608</v>
      </c>
      <c r="F349" s="21">
        <f t="shared" si="1"/>
        <v>133.6826818</v>
      </c>
      <c r="G349" s="20">
        <f t="shared" si="2"/>
        <v>34.45066289</v>
      </c>
      <c r="H349" s="2"/>
      <c r="I349" s="2"/>
    </row>
    <row r="350" ht="15.75" customHeight="1">
      <c r="A350" s="2" t="s">
        <v>512</v>
      </c>
      <c r="B350" s="2" t="s">
        <v>49</v>
      </c>
      <c r="C350" s="19">
        <v>473.2268160745311</v>
      </c>
      <c r="D350" s="19">
        <v>315.1021161165268</v>
      </c>
      <c r="E350" s="20">
        <v>89.59318720019454</v>
      </c>
      <c r="F350" s="21">
        <f t="shared" si="1"/>
        <v>158.1247</v>
      </c>
      <c r="G350" s="20">
        <f t="shared" si="2"/>
        <v>33.41414615</v>
      </c>
      <c r="H350" s="2"/>
      <c r="I350" s="2"/>
    </row>
    <row r="351" ht="15.75" customHeight="1">
      <c r="A351" s="2" t="s">
        <v>513</v>
      </c>
      <c r="B351" s="2" t="s">
        <v>59</v>
      </c>
      <c r="C351" s="19">
        <v>128.1649790116577</v>
      </c>
      <c r="D351" s="19">
        <v>299.9497057292911</v>
      </c>
      <c r="E351" s="20">
        <v>56.22222221401363</v>
      </c>
      <c r="F351" s="21">
        <f t="shared" si="1"/>
        <v>-171.7847267</v>
      </c>
      <c r="G351" s="20">
        <f t="shared" si="2"/>
        <v>-134.0340614</v>
      </c>
      <c r="H351" s="2"/>
      <c r="I351" s="2"/>
    </row>
    <row r="352" ht="15.75" customHeight="1">
      <c r="A352" s="2" t="s">
        <v>514</v>
      </c>
      <c r="B352" s="2" t="s">
        <v>52</v>
      </c>
      <c r="C352" s="19">
        <v>178.5555881551068</v>
      </c>
      <c r="D352" s="19">
        <v>108.728612138119</v>
      </c>
      <c r="E352" s="20">
        <v>74.22819546875763</v>
      </c>
      <c r="F352" s="21">
        <f t="shared" si="1"/>
        <v>69.82697602</v>
      </c>
      <c r="G352" s="20">
        <f t="shared" si="2"/>
        <v>39.10657557</v>
      </c>
      <c r="H352" s="2"/>
      <c r="I352" s="2"/>
    </row>
    <row r="353" ht="15.75" customHeight="1">
      <c r="A353" s="2" t="s">
        <v>515</v>
      </c>
      <c r="B353" s="2" t="s">
        <v>49</v>
      </c>
      <c r="C353" s="19">
        <v>181.531759414958</v>
      </c>
      <c r="D353" s="19">
        <v>114.2192823763786</v>
      </c>
      <c r="E353" s="20">
        <v>67.34288560810997</v>
      </c>
      <c r="F353" s="21">
        <f t="shared" si="1"/>
        <v>67.31247704</v>
      </c>
      <c r="G353" s="20">
        <f t="shared" si="2"/>
        <v>37.08027579</v>
      </c>
      <c r="H353" s="2"/>
      <c r="I353" s="2"/>
    </row>
    <row r="354" ht="15.75" customHeight="1">
      <c r="A354" s="2" t="s">
        <v>516</v>
      </c>
      <c r="B354" s="2" t="s">
        <v>62</v>
      </c>
      <c r="C354" s="19">
        <v>161.4234887759999</v>
      </c>
      <c r="D354" s="19">
        <v>364.8588430552666</v>
      </c>
      <c r="E354" s="20">
        <v>63.20337862500024</v>
      </c>
      <c r="F354" s="21">
        <f t="shared" si="1"/>
        <v>-203.4353543</v>
      </c>
      <c r="G354" s="20">
        <f t="shared" si="2"/>
        <v>-126.0258689</v>
      </c>
      <c r="H354" s="2"/>
      <c r="I354" s="2"/>
    </row>
    <row r="355" ht="15.75" customHeight="1">
      <c r="A355" s="2" t="s">
        <v>517</v>
      </c>
      <c r="B355" s="2" t="s">
        <v>49</v>
      </c>
      <c r="C355" s="19">
        <v>421.6555146960039</v>
      </c>
      <c r="D355" s="19">
        <v>427.5465947696788</v>
      </c>
      <c r="E355" s="20">
        <v>85.5454222421303</v>
      </c>
      <c r="F355" s="21">
        <f t="shared" si="1"/>
        <v>-5.891080074</v>
      </c>
      <c r="G355" s="20">
        <f t="shared" si="2"/>
        <v>-1.397131039</v>
      </c>
      <c r="H355" s="2"/>
      <c r="I355" s="2"/>
    </row>
    <row r="356" ht="15.75" customHeight="1">
      <c r="A356" s="2" t="s">
        <v>518</v>
      </c>
      <c r="B356" s="2" t="s">
        <v>52</v>
      </c>
      <c r="C356" s="19">
        <v>386.423000661175</v>
      </c>
      <c r="D356" s="19">
        <v>142.610994474338</v>
      </c>
      <c r="E356" s="20">
        <v>53.9635991834411</v>
      </c>
      <c r="F356" s="21">
        <f t="shared" si="1"/>
        <v>243.8120062</v>
      </c>
      <c r="G356" s="20">
        <f t="shared" si="2"/>
        <v>63.09458955</v>
      </c>
      <c r="H356" s="2"/>
      <c r="I356" s="2"/>
    </row>
    <row r="357" ht="15.75" customHeight="1">
      <c r="A357" s="2" t="s">
        <v>519</v>
      </c>
      <c r="B357" s="2" t="s">
        <v>49</v>
      </c>
      <c r="C357" s="19">
        <v>310.4970375301249</v>
      </c>
      <c r="D357" s="19">
        <v>176.1484177237581</v>
      </c>
      <c r="E357" s="20">
        <v>97.59030627940908</v>
      </c>
      <c r="F357" s="21">
        <f t="shared" si="1"/>
        <v>134.3486198</v>
      </c>
      <c r="G357" s="20">
        <f t="shared" si="2"/>
        <v>43.26888942</v>
      </c>
      <c r="H357" s="2"/>
      <c r="I357" s="2"/>
    </row>
    <row r="358" ht="15.75" customHeight="1">
      <c r="A358" s="2" t="s">
        <v>520</v>
      </c>
      <c r="B358" s="2" t="s">
        <v>52</v>
      </c>
      <c r="C358" s="19">
        <v>299.8443796035815</v>
      </c>
      <c r="D358" s="19">
        <v>157.46713797764</v>
      </c>
      <c r="E358" s="20">
        <v>73.98137249295932</v>
      </c>
      <c r="F358" s="21">
        <f t="shared" si="1"/>
        <v>142.3772416</v>
      </c>
      <c r="G358" s="20">
        <f t="shared" si="2"/>
        <v>47.48371199</v>
      </c>
      <c r="H358" s="2"/>
      <c r="I358" s="2"/>
    </row>
    <row r="359" ht="15.75" customHeight="1">
      <c r="A359" s="2" t="s">
        <v>521</v>
      </c>
      <c r="B359" s="2" t="s">
        <v>52</v>
      </c>
      <c r="C359" s="19">
        <v>320.291725785455</v>
      </c>
      <c r="D359" s="19">
        <v>155.1256614700349</v>
      </c>
      <c r="E359" s="20">
        <v>91.55787582797302</v>
      </c>
      <c r="F359" s="21">
        <f t="shared" si="1"/>
        <v>165.1660643</v>
      </c>
      <c r="G359" s="20">
        <f t="shared" si="2"/>
        <v>51.56738405</v>
      </c>
      <c r="H359" s="2"/>
      <c r="I359" s="2"/>
    </row>
    <row r="360" ht="15.75" customHeight="1">
      <c r="A360" s="2" t="s">
        <v>522</v>
      </c>
      <c r="B360" s="2" t="s">
        <v>52</v>
      </c>
      <c r="C360" s="19">
        <v>174.5188309291184</v>
      </c>
      <c r="D360" s="19">
        <v>301.2212282464931</v>
      </c>
      <c r="E360" s="20">
        <v>56.18291892589652</v>
      </c>
      <c r="F360" s="21">
        <f t="shared" si="1"/>
        <v>-126.7023973</v>
      </c>
      <c r="G360" s="20">
        <f t="shared" si="2"/>
        <v>-72.60098904</v>
      </c>
      <c r="H360" s="2"/>
      <c r="I360" s="2"/>
    </row>
    <row r="361" ht="15.75" customHeight="1">
      <c r="A361" s="2" t="s">
        <v>523</v>
      </c>
      <c r="B361" s="2" t="s">
        <v>59</v>
      </c>
      <c r="C361" s="19">
        <v>426.6425433701018</v>
      </c>
      <c r="D361" s="19">
        <v>226.6819779562075</v>
      </c>
      <c r="E361" s="20">
        <v>96.9956607907061</v>
      </c>
      <c r="F361" s="21">
        <f t="shared" si="1"/>
        <v>199.9605654</v>
      </c>
      <c r="G361" s="20">
        <f t="shared" si="2"/>
        <v>46.86840741</v>
      </c>
      <c r="H361" s="2"/>
      <c r="I361" s="2"/>
    </row>
    <row r="362" ht="15.75" customHeight="1">
      <c r="A362" s="2" t="s">
        <v>524</v>
      </c>
      <c r="B362" s="2" t="s">
        <v>59</v>
      </c>
      <c r="C362" s="19">
        <v>462.425477009814</v>
      </c>
      <c r="D362" s="19">
        <v>190.3945695785038</v>
      </c>
      <c r="E362" s="20">
        <v>94.7254649178351</v>
      </c>
      <c r="F362" s="21">
        <f t="shared" si="1"/>
        <v>272.0309074</v>
      </c>
      <c r="G362" s="20">
        <f t="shared" si="2"/>
        <v>58.82697234</v>
      </c>
      <c r="H362" s="2"/>
      <c r="I362" s="2"/>
    </row>
    <row r="363" ht="15.75" customHeight="1">
      <c r="A363" s="2" t="s">
        <v>525</v>
      </c>
      <c r="B363" s="2" t="s">
        <v>52</v>
      </c>
      <c r="C363" s="19">
        <v>367.8882315643443</v>
      </c>
      <c r="D363" s="19">
        <v>269.8982107104636</v>
      </c>
      <c r="E363" s="20">
        <v>94.67022315950496</v>
      </c>
      <c r="F363" s="21">
        <f t="shared" si="1"/>
        <v>97.99002085</v>
      </c>
      <c r="G363" s="20">
        <f t="shared" si="2"/>
        <v>26.63581285</v>
      </c>
      <c r="H363" s="2"/>
      <c r="I363" s="2"/>
    </row>
    <row r="364" ht="15.75" customHeight="1">
      <c r="A364" s="2" t="s">
        <v>526</v>
      </c>
      <c r="B364" s="2" t="s">
        <v>62</v>
      </c>
      <c r="C364" s="19">
        <v>180.4066010946654</v>
      </c>
      <c r="D364" s="19">
        <v>315.9099810153684</v>
      </c>
      <c r="E364" s="20">
        <v>88.78242763749611</v>
      </c>
      <c r="F364" s="21">
        <f t="shared" si="1"/>
        <v>-135.5033799</v>
      </c>
      <c r="G364" s="20">
        <f t="shared" si="2"/>
        <v>-75.10998993</v>
      </c>
      <c r="H364" s="2"/>
      <c r="I364" s="2"/>
    </row>
    <row r="365" ht="15.75" customHeight="1">
      <c r="A365" s="2" t="s">
        <v>527</v>
      </c>
      <c r="B365" s="2" t="s">
        <v>62</v>
      </c>
      <c r="C365" s="19">
        <v>311.1420048350233</v>
      </c>
      <c r="D365" s="19">
        <v>317.3243537987012</v>
      </c>
      <c r="E365" s="20">
        <v>86.02859486349686</v>
      </c>
      <c r="F365" s="21">
        <f t="shared" si="1"/>
        <v>-6.182348964</v>
      </c>
      <c r="G365" s="20">
        <f t="shared" si="2"/>
        <v>-1.986986285</v>
      </c>
      <c r="H365" s="2"/>
      <c r="I365" s="2"/>
    </row>
    <row r="366" ht="15.75" customHeight="1">
      <c r="A366" s="2" t="s">
        <v>528</v>
      </c>
      <c r="B366" s="2" t="s">
        <v>59</v>
      </c>
      <c r="C366" s="19">
        <v>212.2584601935662</v>
      </c>
      <c r="D366" s="19">
        <v>361.1215895302632</v>
      </c>
      <c r="E366" s="20">
        <v>83.99695769813063</v>
      </c>
      <c r="F366" s="21">
        <f t="shared" si="1"/>
        <v>-148.8631293</v>
      </c>
      <c r="G366" s="20">
        <f t="shared" si="2"/>
        <v>-70.13295451</v>
      </c>
      <c r="H366" s="2"/>
      <c r="I366" s="2"/>
    </row>
    <row r="367" ht="15.75" customHeight="1">
      <c r="A367" s="2" t="s">
        <v>529</v>
      </c>
      <c r="B367" s="2" t="s">
        <v>49</v>
      </c>
      <c r="C367" s="19">
        <v>140.0833903109527</v>
      </c>
      <c r="D367" s="19">
        <v>433.375457085985</v>
      </c>
      <c r="E367" s="20">
        <v>50.23234398832024</v>
      </c>
      <c r="F367" s="21">
        <f t="shared" si="1"/>
        <v>-293.2920668</v>
      </c>
      <c r="G367" s="20">
        <f t="shared" si="2"/>
        <v>-209.3696234</v>
      </c>
      <c r="H367" s="2"/>
      <c r="I367" s="2"/>
    </row>
    <row r="368" ht="15.75" customHeight="1">
      <c r="A368" s="2" t="s">
        <v>530</v>
      </c>
      <c r="B368" s="2" t="s">
        <v>59</v>
      </c>
      <c r="C368" s="19">
        <v>238.1091449891389</v>
      </c>
      <c r="D368" s="19">
        <v>203.045188509552</v>
      </c>
      <c r="E368" s="20">
        <v>73.64375750940962</v>
      </c>
      <c r="F368" s="21">
        <f t="shared" si="1"/>
        <v>35.06395648</v>
      </c>
      <c r="G368" s="20">
        <f t="shared" si="2"/>
        <v>14.72600159</v>
      </c>
      <c r="H368" s="2"/>
      <c r="I368" s="2"/>
    </row>
    <row r="369" ht="15.75" customHeight="1">
      <c r="A369" s="2" t="s">
        <v>531</v>
      </c>
      <c r="B369" s="2" t="s">
        <v>59</v>
      </c>
      <c r="C369" s="19">
        <v>261.8766187003355</v>
      </c>
      <c r="D369" s="19">
        <v>162.8462950954492</v>
      </c>
      <c r="E369" s="20">
        <v>84.64709608163253</v>
      </c>
      <c r="F369" s="21">
        <f t="shared" si="1"/>
        <v>99.0303236</v>
      </c>
      <c r="G369" s="20">
        <f t="shared" si="2"/>
        <v>37.81564162</v>
      </c>
      <c r="H369" s="2"/>
      <c r="I369" s="2"/>
    </row>
    <row r="370" ht="15.75" customHeight="1">
      <c r="A370" s="2" t="s">
        <v>532</v>
      </c>
      <c r="B370" s="2" t="s">
        <v>52</v>
      </c>
      <c r="C370" s="19">
        <v>439.3371154218191</v>
      </c>
      <c r="D370" s="19">
        <v>427.521413198275</v>
      </c>
      <c r="E370" s="20">
        <v>52.7435692549811</v>
      </c>
      <c r="F370" s="21">
        <f t="shared" si="1"/>
        <v>11.81570222</v>
      </c>
      <c r="G370" s="20">
        <f t="shared" si="2"/>
        <v>2.689438659</v>
      </c>
      <c r="H370" s="2"/>
      <c r="I370" s="2"/>
    </row>
    <row r="371" ht="15.75" customHeight="1">
      <c r="A371" s="2" t="s">
        <v>533</v>
      </c>
      <c r="B371" s="2" t="s">
        <v>59</v>
      </c>
      <c r="C371" s="19">
        <v>218.33576721139</v>
      </c>
      <c r="D371" s="19">
        <v>428.2664949269009</v>
      </c>
      <c r="E371" s="20">
        <v>89.31823257367446</v>
      </c>
      <c r="F371" s="21">
        <f t="shared" si="1"/>
        <v>-209.9307277</v>
      </c>
      <c r="G371" s="20">
        <f t="shared" si="2"/>
        <v>-96.1504065</v>
      </c>
      <c r="H371" s="2"/>
      <c r="I371" s="2"/>
    </row>
    <row r="372" ht="15.75" customHeight="1">
      <c r="A372" s="2" t="s">
        <v>534</v>
      </c>
      <c r="B372" s="2" t="s">
        <v>59</v>
      </c>
      <c r="C372" s="19">
        <v>346.9584925451783</v>
      </c>
      <c r="D372" s="19">
        <v>441.3577849469371</v>
      </c>
      <c r="E372" s="20">
        <v>99.54050915213165</v>
      </c>
      <c r="F372" s="21">
        <f t="shared" si="1"/>
        <v>-94.3992924</v>
      </c>
      <c r="G372" s="20">
        <f t="shared" si="2"/>
        <v>-27.20766156</v>
      </c>
      <c r="H372" s="2"/>
      <c r="I372" s="2"/>
    </row>
    <row r="373" ht="15.75" customHeight="1">
      <c r="A373" s="2" t="s">
        <v>535</v>
      </c>
      <c r="B373" s="2" t="s">
        <v>59</v>
      </c>
      <c r="C373" s="19">
        <v>402.3544260632333</v>
      </c>
      <c r="D373" s="19">
        <v>431.7562898811963</v>
      </c>
      <c r="E373" s="20">
        <v>76.33970441221547</v>
      </c>
      <c r="F373" s="21">
        <f t="shared" si="1"/>
        <v>-29.40186382</v>
      </c>
      <c r="G373" s="20">
        <f t="shared" si="2"/>
        <v>-7.307453805</v>
      </c>
      <c r="H373" s="2"/>
      <c r="I373" s="2"/>
    </row>
    <row r="374" ht="15.75" customHeight="1">
      <c r="A374" s="2" t="s">
        <v>536</v>
      </c>
      <c r="B374" s="2" t="s">
        <v>49</v>
      </c>
      <c r="C374" s="19">
        <v>462.4242555585068</v>
      </c>
      <c r="D374" s="19">
        <v>353.3216056144807</v>
      </c>
      <c r="E374" s="20">
        <v>66.8174640746714</v>
      </c>
      <c r="F374" s="21">
        <f t="shared" si="1"/>
        <v>109.1026499</v>
      </c>
      <c r="G374" s="20">
        <f t="shared" si="2"/>
        <v>23.59362612</v>
      </c>
      <c r="H374" s="2"/>
      <c r="I374" s="2"/>
    </row>
    <row r="375" ht="15.75" customHeight="1">
      <c r="A375" s="2" t="s">
        <v>537</v>
      </c>
      <c r="B375" s="2" t="s">
        <v>62</v>
      </c>
      <c r="C375" s="19">
        <v>178.0494242717426</v>
      </c>
      <c r="D375" s="19">
        <v>88.61849728205786</v>
      </c>
      <c r="E375" s="20">
        <v>92.94550492644463</v>
      </c>
      <c r="F375" s="21">
        <f t="shared" si="1"/>
        <v>89.43092699</v>
      </c>
      <c r="G375" s="20">
        <f t="shared" si="2"/>
        <v>50.22814724</v>
      </c>
      <c r="H375" s="2"/>
      <c r="I375" s="2"/>
    </row>
    <row r="376" ht="15.75" customHeight="1">
      <c r="A376" s="2" t="s">
        <v>538</v>
      </c>
      <c r="B376" s="2" t="s">
        <v>62</v>
      </c>
      <c r="C376" s="19">
        <v>181.5780972200151</v>
      </c>
      <c r="D376" s="19">
        <v>296.803224984308</v>
      </c>
      <c r="E376" s="20">
        <v>69.50398545437616</v>
      </c>
      <c r="F376" s="21">
        <f t="shared" si="1"/>
        <v>-115.2251278</v>
      </c>
      <c r="G376" s="20">
        <f t="shared" si="2"/>
        <v>-63.45761385</v>
      </c>
      <c r="H376" s="2"/>
      <c r="I376" s="2"/>
    </row>
    <row r="377" ht="15.75" customHeight="1">
      <c r="A377" s="2" t="s">
        <v>539</v>
      </c>
      <c r="B377" s="2" t="s">
        <v>62</v>
      </c>
      <c r="C377" s="19">
        <v>379.2622202954295</v>
      </c>
      <c r="D377" s="19">
        <v>93.19158612778511</v>
      </c>
      <c r="E377" s="20">
        <v>97.23524031915366</v>
      </c>
      <c r="F377" s="21">
        <f t="shared" si="1"/>
        <v>286.0706342</v>
      </c>
      <c r="G377" s="20">
        <f t="shared" si="2"/>
        <v>75.42819159</v>
      </c>
      <c r="H377" s="2"/>
      <c r="I377" s="2"/>
    </row>
    <row r="378" ht="15.75" customHeight="1">
      <c r="A378" s="2" t="s">
        <v>540</v>
      </c>
      <c r="B378" s="2" t="s">
        <v>62</v>
      </c>
      <c r="C378" s="19">
        <v>413.8374533679267</v>
      </c>
      <c r="D378" s="19">
        <v>235.6328290155821</v>
      </c>
      <c r="E378" s="20">
        <v>86.56190321932692</v>
      </c>
      <c r="F378" s="21">
        <f t="shared" si="1"/>
        <v>178.2046244</v>
      </c>
      <c r="G378" s="20">
        <f t="shared" si="2"/>
        <v>43.06150226</v>
      </c>
      <c r="H378" s="2"/>
      <c r="I378" s="2"/>
    </row>
    <row r="379" ht="15.75" customHeight="1">
      <c r="A379" s="2" t="s">
        <v>541</v>
      </c>
      <c r="B379" s="2" t="s">
        <v>52</v>
      </c>
      <c r="C379" s="19">
        <v>153.1265232123752</v>
      </c>
      <c r="D379" s="19">
        <v>223.5250667132946</v>
      </c>
      <c r="E379" s="20">
        <v>99.3658554183464</v>
      </c>
      <c r="F379" s="21">
        <f t="shared" si="1"/>
        <v>-70.3985435</v>
      </c>
      <c r="G379" s="20">
        <f t="shared" si="2"/>
        <v>-45.97410169</v>
      </c>
      <c r="H379" s="2"/>
      <c r="I379" s="2"/>
    </row>
    <row r="380" ht="15.75" customHeight="1">
      <c r="A380" s="2" t="s">
        <v>542</v>
      </c>
      <c r="B380" s="2" t="s">
        <v>52</v>
      </c>
      <c r="C380" s="19">
        <v>490.1597645155222</v>
      </c>
      <c r="D380" s="19">
        <v>164.2610634294589</v>
      </c>
      <c r="E380" s="20">
        <v>84.05396346466205</v>
      </c>
      <c r="F380" s="21">
        <f t="shared" si="1"/>
        <v>325.8987011</v>
      </c>
      <c r="G380" s="20">
        <f t="shared" si="2"/>
        <v>66.4882605</v>
      </c>
      <c r="H380" s="2"/>
      <c r="I380" s="2"/>
    </row>
    <row r="381" ht="15.75" customHeight="1">
      <c r="A381" s="2" t="s">
        <v>543</v>
      </c>
      <c r="B381" s="2" t="s">
        <v>62</v>
      </c>
      <c r="C381" s="19">
        <v>376.7708640677888</v>
      </c>
      <c r="D381" s="19">
        <v>240.2942987764179</v>
      </c>
      <c r="E381" s="20">
        <v>99.89534115802718</v>
      </c>
      <c r="F381" s="21">
        <f t="shared" si="1"/>
        <v>136.4765653</v>
      </c>
      <c r="G381" s="20">
        <f t="shared" si="2"/>
        <v>36.22269615</v>
      </c>
      <c r="H381" s="2"/>
      <c r="I381" s="2"/>
    </row>
    <row r="382" ht="15.75" customHeight="1">
      <c r="A382" s="2" t="s">
        <v>544</v>
      </c>
      <c r="B382" s="2" t="s">
        <v>49</v>
      </c>
      <c r="C382" s="19">
        <v>266.978951292926</v>
      </c>
      <c r="D382" s="19">
        <v>259.6119724143741</v>
      </c>
      <c r="E382" s="20">
        <v>80.30846398882048</v>
      </c>
      <c r="F382" s="21">
        <f t="shared" si="1"/>
        <v>7.366978879</v>
      </c>
      <c r="G382" s="20">
        <f t="shared" si="2"/>
        <v>2.759385653</v>
      </c>
      <c r="H382" s="2"/>
      <c r="I382" s="2"/>
    </row>
    <row r="383" ht="15.75" customHeight="1">
      <c r="A383" s="2" t="s">
        <v>545</v>
      </c>
      <c r="B383" s="2" t="s">
        <v>49</v>
      </c>
      <c r="C383" s="19">
        <v>244.9609200610626</v>
      </c>
      <c r="D383" s="19">
        <v>92.00806810537159</v>
      </c>
      <c r="E383" s="20">
        <v>69.5264511822333</v>
      </c>
      <c r="F383" s="21">
        <f t="shared" si="1"/>
        <v>152.952852</v>
      </c>
      <c r="G383" s="20">
        <f t="shared" si="2"/>
        <v>62.43969525</v>
      </c>
      <c r="H383" s="2"/>
      <c r="I383" s="2"/>
    </row>
    <row r="384" ht="15.75" customHeight="1">
      <c r="A384" s="2" t="s">
        <v>546</v>
      </c>
      <c r="B384" s="2" t="s">
        <v>62</v>
      </c>
      <c r="C384" s="19">
        <v>105.0676415819577</v>
      </c>
      <c r="D384" s="19">
        <v>304.4652886547619</v>
      </c>
      <c r="E384" s="20">
        <v>89.28352655578932</v>
      </c>
      <c r="F384" s="21">
        <f t="shared" si="1"/>
        <v>-199.3976471</v>
      </c>
      <c r="G384" s="20">
        <f t="shared" si="2"/>
        <v>-189.7802635</v>
      </c>
      <c r="H384" s="2"/>
      <c r="I384" s="2"/>
    </row>
    <row r="385" ht="15.75" customHeight="1">
      <c r="A385" s="2" t="s">
        <v>547</v>
      </c>
      <c r="B385" s="2" t="s">
        <v>52</v>
      </c>
      <c r="C385" s="19">
        <v>484.1388674746476</v>
      </c>
      <c r="D385" s="19">
        <v>277.9837060813903</v>
      </c>
      <c r="E385" s="20">
        <v>87.73629079098265</v>
      </c>
      <c r="F385" s="21">
        <f t="shared" si="1"/>
        <v>206.1551614</v>
      </c>
      <c r="G385" s="20">
        <f t="shared" si="2"/>
        <v>42.58182419</v>
      </c>
      <c r="H385" s="2"/>
      <c r="I385" s="2"/>
    </row>
    <row r="386" ht="15.75" customHeight="1">
      <c r="A386" s="2" t="s">
        <v>548</v>
      </c>
      <c r="B386" s="2" t="s">
        <v>52</v>
      </c>
      <c r="C386" s="19">
        <v>493.7981118572299</v>
      </c>
      <c r="D386" s="19">
        <v>309.4426376822179</v>
      </c>
      <c r="E386" s="20">
        <v>76.02694829908461</v>
      </c>
      <c r="F386" s="21">
        <f t="shared" si="1"/>
        <v>184.3554742</v>
      </c>
      <c r="G386" s="20">
        <f t="shared" si="2"/>
        <v>37.33417965</v>
      </c>
      <c r="H386" s="2"/>
      <c r="I386" s="2"/>
    </row>
    <row r="387" ht="15.75" customHeight="1">
      <c r="A387" s="2" t="s">
        <v>549</v>
      </c>
      <c r="B387" s="2" t="s">
        <v>62</v>
      </c>
      <c r="C387" s="19">
        <v>410.0543782470003</v>
      </c>
      <c r="D387" s="19">
        <v>333.1194653157775</v>
      </c>
      <c r="E387" s="20">
        <v>65.41407013487287</v>
      </c>
      <c r="F387" s="21">
        <f t="shared" si="1"/>
        <v>76.93491293</v>
      </c>
      <c r="G387" s="20">
        <f t="shared" si="2"/>
        <v>18.76212449</v>
      </c>
      <c r="H387" s="2"/>
      <c r="I387" s="2"/>
    </row>
    <row r="388" ht="15.75" customHeight="1">
      <c r="A388" s="2" t="s">
        <v>550</v>
      </c>
      <c r="B388" s="2" t="s">
        <v>49</v>
      </c>
      <c r="C388" s="19">
        <v>493.1008818095019</v>
      </c>
      <c r="D388" s="19">
        <v>400.2721305681665</v>
      </c>
      <c r="E388" s="20">
        <v>88.482563528361</v>
      </c>
      <c r="F388" s="21">
        <f t="shared" si="1"/>
        <v>92.82875124</v>
      </c>
      <c r="G388" s="20">
        <f t="shared" si="2"/>
        <v>18.82550907</v>
      </c>
      <c r="H388" s="2"/>
      <c r="I388" s="2"/>
    </row>
    <row r="389" ht="15.75" customHeight="1">
      <c r="A389" s="2" t="s">
        <v>551</v>
      </c>
      <c r="B389" s="2" t="s">
        <v>59</v>
      </c>
      <c r="C389" s="19">
        <v>402.8406245302833</v>
      </c>
      <c r="D389" s="19">
        <v>393.5520478325352</v>
      </c>
      <c r="E389" s="20">
        <v>84.9875623416748</v>
      </c>
      <c r="F389" s="21">
        <f t="shared" si="1"/>
        <v>9.288576698</v>
      </c>
      <c r="G389" s="20">
        <f t="shared" si="2"/>
        <v>2.30576961</v>
      </c>
      <c r="H389" s="2"/>
      <c r="I389" s="2"/>
    </row>
    <row r="390" ht="15.75" customHeight="1">
      <c r="A390" s="2" t="s">
        <v>552</v>
      </c>
      <c r="B390" s="2" t="s">
        <v>59</v>
      </c>
      <c r="C390" s="19">
        <v>410.0792790919759</v>
      </c>
      <c r="D390" s="19">
        <v>252.5887278917301</v>
      </c>
      <c r="E390" s="20">
        <v>59.90770257432352</v>
      </c>
      <c r="F390" s="21">
        <f t="shared" si="1"/>
        <v>157.4905512</v>
      </c>
      <c r="G390" s="20">
        <f t="shared" si="2"/>
        <v>38.40490345</v>
      </c>
      <c r="H390" s="2"/>
      <c r="I390" s="2"/>
    </row>
    <row r="391" ht="15.75" customHeight="1">
      <c r="A391" s="2" t="s">
        <v>553</v>
      </c>
      <c r="B391" s="2" t="s">
        <v>62</v>
      </c>
      <c r="C391" s="19">
        <v>153.0756660261185</v>
      </c>
      <c r="D391" s="19">
        <v>347.1833795977694</v>
      </c>
      <c r="E391" s="20">
        <v>85.84515985132303</v>
      </c>
      <c r="F391" s="21">
        <f t="shared" si="1"/>
        <v>-194.1077136</v>
      </c>
      <c r="G391" s="20">
        <f t="shared" si="2"/>
        <v>-126.8050753</v>
      </c>
      <c r="H391" s="2"/>
      <c r="I391" s="2"/>
    </row>
    <row r="392" ht="15.75" customHeight="1">
      <c r="A392" s="2" t="s">
        <v>554</v>
      </c>
      <c r="B392" s="2" t="s">
        <v>59</v>
      </c>
      <c r="C392" s="19">
        <v>296.4542570648372</v>
      </c>
      <c r="D392" s="19">
        <v>326.7457042211128</v>
      </c>
      <c r="E392" s="20">
        <v>96.27356191819663</v>
      </c>
      <c r="F392" s="21">
        <f t="shared" si="1"/>
        <v>-30.29144716</v>
      </c>
      <c r="G392" s="20">
        <f t="shared" si="2"/>
        <v>-10.21791606</v>
      </c>
      <c r="H392" s="2"/>
      <c r="I392" s="2"/>
    </row>
    <row r="393" ht="15.75" customHeight="1">
      <c r="A393" s="2" t="s">
        <v>555</v>
      </c>
      <c r="B393" s="2" t="s">
        <v>52</v>
      </c>
      <c r="C393" s="19">
        <v>476.8627441757125</v>
      </c>
      <c r="D393" s="19">
        <v>214.8358433692044</v>
      </c>
      <c r="E393" s="20">
        <v>50.32401418507418</v>
      </c>
      <c r="F393" s="21">
        <f t="shared" si="1"/>
        <v>262.0269008</v>
      </c>
      <c r="G393" s="20">
        <f t="shared" si="2"/>
        <v>54.94807552</v>
      </c>
      <c r="H393" s="2"/>
      <c r="I393" s="2"/>
    </row>
    <row r="394" ht="15.75" customHeight="1">
      <c r="A394" s="2" t="s">
        <v>556</v>
      </c>
      <c r="B394" s="2" t="s">
        <v>62</v>
      </c>
      <c r="C394" s="19">
        <v>399.5388203685533</v>
      </c>
      <c r="D394" s="19">
        <v>339.4373811679147</v>
      </c>
      <c r="E394" s="20">
        <v>74.70973029478299</v>
      </c>
      <c r="F394" s="21">
        <f t="shared" si="1"/>
        <v>60.1014392</v>
      </c>
      <c r="G394" s="20">
        <f t="shared" si="2"/>
        <v>15.04270327</v>
      </c>
      <c r="H394" s="2"/>
      <c r="I394" s="2"/>
    </row>
    <row r="395" ht="15.75" customHeight="1">
      <c r="A395" s="2" t="s">
        <v>557</v>
      </c>
      <c r="B395" s="2" t="s">
        <v>49</v>
      </c>
      <c r="C395" s="19">
        <v>360.7594051150397</v>
      </c>
      <c r="D395" s="19">
        <v>443.1493138756824</v>
      </c>
      <c r="E395" s="20">
        <v>88.40593378737802</v>
      </c>
      <c r="F395" s="21">
        <f t="shared" si="1"/>
        <v>-82.38990876</v>
      </c>
      <c r="G395" s="20">
        <f t="shared" si="2"/>
        <v>-22.83791014</v>
      </c>
      <c r="H395" s="2"/>
      <c r="I395" s="2"/>
    </row>
    <row r="396" ht="15.75" customHeight="1">
      <c r="A396" s="2" t="s">
        <v>558</v>
      </c>
      <c r="B396" s="2" t="s">
        <v>52</v>
      </c>
      <c r="C396" s="19">
        <v>201.33888940662</v>
      </c>
      <c r="D396" s="19">
        <v>255.9548443654284</v>
      </c>
      <c r="E396" s="20">
        <v>63.40837538823476</v>
      </c>
      <c r="F396" s="21">
        <f t="shared" si="1"/>
        <v>-54.61595496</v>
      </c>
      <c r="G396" s="20">
        <f t="shared" si="2"/>
        <v>-27.12638136</v>
      </c>
      <c r="H396" s="2"/>
      <c r="I396" s="2"/>
    </row>
    <row r="397" ht="15.75" customHeight="1">
      <c r="A397" s="2" t="s">
        <v>559</v>
      </c>
      <c r="B397" s="2" t="s">
        <v>62</v>
      </c>
      <c r="C397" s="19">
        <v>111.4015605002025</v>
      </c>
      <c r="D397" s="19">
        <v>383.3377427316465</v>
      </c>
      <c r="E397" s="20">
        <v>63.6441203857335</v>
      </c>
      <c r="F397" s="21">
        <f t="shared" si="1"/>
        <v>-271.9361822</v>
      </c>
      <c r="G397" s="20">
        <f t="shared" si="2"/>
        <v>-244.1044641</v>
      </c>
      <c r="H397" s="2"/>
      <c r="I397" s="2"/>
    </row>
    <row r="398" ht="15.75" customHeight="1">
      <c r="A398" s="2" t="s">
        <v>560</v>
      </c>
      <c r="B398" s="2" t="s">
        <v>62</v>
      </c>
      <c r="C398" s="19">
        <v>304.4470452773658</v>
      </c>
      <c r="D398" s="19">
        <v>152.5328842642982</v>
      </c>
      <c r="E398" s="20">
        <v>75.24157407025413</v>
      </c>
      <c r="F398" s="21">
        <f t="shared" si="1"/>
        <v>151.914161</v>
      </c>
      <c r="G398" s="20">
        <f t="shared" si="2"/>
        <v>49.89838574</v>
      </c>
      <c r="H398" s="2"/>
      <c r="I398" s="2"/>
    </row>
    <row r="399" ht="15.75" customHeight="1">
      <c r="A399" s="2" t="s">
        <v>561</v>
      </c>
      <c r="B399" s="2" t="s">
        <v>59</v>
      </c>
      <c r="C399" s="19">
        <v>420.3222142757335</v>
      </c>
      <c r="D399" s="19">
        <v>376.0418230946078</v>
      </c>
      <c r="E399" s="20">
        <v>75.82865750997468</v>
      </c>
      <c r="F399" s="21">
        <f t="shared" si="1"/>
        <v>44.28039118</v>
      </c>
      <c r="G399" s="20">
        <f t="shared" si="2"/>
        <v>10.53486817</v>
      </c>
      <c r="H399" s="2"/>
      <c r="I399" s="2"/>
    </row>
    <row r="400" ht="15.75" customHeight="1">
      <c r="A400" s="2" t="s">
        <v>562</v>
      </c>
      <c r="B400" s="2" t="s">
        <v>52</v>
      </c>
      <c r="C400" s="19">
        <v>296.2697739511542</v>
      </c>
      <c r="D400" s="19">
        <v>200.3972881262977</v>
      </c>
      <c r="E400" s="20">
        <v>89.76944783859363</v>
      </c>
      <c r="F400" s="21">
        <f t="shared" si="1"/>
        <v>95.87248582</v>
      </c>
      <c r="G400" s="20">
        <f t="shared" si="2"/>
        <v>32.35986059</v>
      </c>
      <c r="H400" s="2"/>
      <c r="I400" s="2"/>
    </row>
    <row r="401" ht="15.75" customHeight="1">
      <c r="A401" s="2" t="s">
        <v>563</v>
      </c>
      <c r="B401" s="2" t="s">
        <v>49</v>
      </c>
      <c r="C401" s="19">
        <v>177.8855825348639</v>
      </c>
      <c r="D401" s="19">
        <v>343.3844624302692</v>
      </c>
      <c r="E401" s="20">
        <v>50.30514803654389</v>
      </c>
      <c r="F401" s="21">
        <f t="shared" si="1"/>
        <v>-165.4988799</v>
      </c>
      <c r="G401" s="20">
        <f t="shared" si="2"/>
        <v>-93.03670232</v>
      </c>
      <c r="H401" s="2"/>
      <c r="I401" s="2"/>
    </row>
    <row r="402" ht="15.75" customHeight="1">
      <c r="A402" s="2" t="s">
        <v>564</v>
      </c>
      <c r="B402" s="2" t="s">
        <v>62</v>
      </c>
      <c r="C402" s="19">
        <v>434.6245219964981</v>
      </c>
      <c r="D402" s="19">
        <v>432.6343613922773</v>
      </c>
      <c r="E402" s="20">
        <v>66.29422842655032</v>
      </c>
      <c r="F402" s="21">
        <f t="shared" si="1"/>
        <v>1.990160604</v>
      </c>
      <c r="G402" s="20">
        <f t="shared" si="2"/>
        <v>0.4579034324</v>
      </c>
      <c r="H402" s="2"/>
      <c r="I402" s="2"/>
    </row>
    <row r="403" ht="15.75" customHeight="1">
      <c r="A403" s="2" t="s">
        <v>565</v>
      </c>
      <c r="B403" s="2" t="s">
        <v>49</v>
      </c>
      <c r="C403" s="19">
        <v>471.4004542252316</v>
      </c>
      <c r="D403" s="19">
        <v>96.6043472201309</v>
      </c>
      <c r="E403" s="20">
        <v>68.7162206112209</v>
      </c>
      <c r="F403" s="21">
        <f t="shared" si="1"/>
        <v>374.796107</v>
      </c>
      <c r="G403" s="20">
        <f t="shared" si="2"/>
        <v>79.50694651</v>
      </c>
      <c r="H403" s="2"/>
      <c r="I403" s="2"/>
    </row>
    <row r="404" ht="15.75" customHeight="1">
      <c r="A404" s="2" t="s">
        <v>566</v>
      </c>
      <c r="B404" s="2" t="s">
        <v>62</v>
      </c>
      <c r="C404" s="19">
        <v>291.6123493371269</v>
      </c>
      <c r="D404" s="19">
        <v>430.1452530372748</v>
      </c>
      <c r="E404" s="20">
        <v>91.05386011428615</v>
      </c>
      <c r="F404" s="21">
        <f t="shared" si="1"/>
        <v>-138.5329037</v>
      </c>
      <c r="G404" s="20">
        <f t="shared" si="2"/>
        <v>-47.50584261</v>
      </c>
      <c r="H404" s="2"/>
      <c r="I404" s="2"/>
    </row>
    <row r="405" ht="15.75" customHeight="1">
      <c r="A405" s="2" t="s">
        <v>567</v>
      </c>
      <c r="B405" s="2" t="s">
        <v>59</v>
      </c>
      <c r="C405" s="19">
        <v>131.157673031811</v>
      </c>
      <c r="D405" s="19">
        <v>390.9721222852652</v>
      </c>
      <c r="E405" s="20">
        <v>54.46060000408097</v>
      </c>
      <c r="F405" s="21">
        <f t="shared" si="1"/>
        <v>-259.8144493</v>
      </c>
      <c r="G405" s="20">
        <f t="shared" si="2"/>
        <v>-198.0932135</v>
      </c>
      <c r="H405" s="2"/>
      <c r="I405" s="2"/>
    </row>
    <row r="406" ht="15.75" customHeight="1">
      <c r="A406" s="2" t="s">
        <v>568</v>
      </c>
      <c r="B406" s="2" t="s">
        <v>52</v>
      </c>
      <c r="C406" s="19">
        <v>153.3588127498244</v>
      </c>
      <c r="D406" s="19">
        <v>426.8523734861087</v>
      </c>
      <c r="E406" s="20">
        <v>58.80863294272696</v>
      </c>
      <c r="F406" s="21">
        <f t="shared" si="1"/>
        <v>-273.4935607</v>
      </c>
      <c r="G406" s="20">
        <f t="shared" si="2"/>
        <v>-178.3357316</v>
      </c>
      <c r="H406" s="2"/>
      <c r="I406" s="2"/>
    </row>
    <row r="407" ht="15.75" customHeight="1">
      <c r="A407" s="2" t="s">
        <v>569</v>
      </c>
      <c r="B407" s="2" t="s">
        <v>52</v>
      </c>
      <c r="C407" s="19">
        <v>400.9052804345268</v>
      </c>
      <c r="D407" s="19">
        <v>116.0457766154656</v>
      </c>
      <c r="E407" s="20">
        <v>77.88956076938638</v>
      </c>
      <c r="F407" s="21">
        <f t="shared" si="1"/>
        <v>284.8595038</v>
      </c>
      <c r="G407" s="20">
        <f t="shared" si="2"/>
        <v>71.05406631</v>
      </c>
      <c r="H407" s="2"/>
      <c r="I407" s="2"/>
    </row>
    <row r="408" ht="15.75" customHeight="1">
      <c r="A408" s="2" t="s">
        <v>570</v>
      </c>
      <c r="B408" s="2" t="s">
        <v>59</v>
      </c>
      <c r="C408" s="19">
        <v>215.337502942269</v>
      </c>
      <c r="D408" s="19">
        <v>273.4949904096504</v>
      </c>
      <c r="E408" s="20">
        <v>99.48459801365664</v>
      </c>
      <c r="F408" s="21">
        <f t="shared" si="1"/>
        <v>-58.15748747</v>
      </c>
      <c r="G408" s="20">
        <f t="shared" si="2"/>
        <v>-27.00759815</v>
      </c>
      <c r="H408" s="2"/>
      <c r="I408" s="2"/>
    </row>
    <row r="409" ht="15.75" customHeight="1">
      <c r="A409" s="2" t="s">
        <v>571</v>
      </c>
      <c r="B409" s="2" t="s">
        <v>62</v>
      </c>
      <c r="C409" s="19">
        <v>338.1175452696821</v>
      </c>
      <c r="D409" s="19">
        <v>141.6253074088555</v>
      </c>
      <c r="E409" s="20">
        <v>92.99982324270158</v>
      </c>
      <c r="F409" s="21">
        <f t="shared" si="1"/>
        <v>196.4922379</v>
      </c>
      <c r="G409" s="20">
        <f t="shared" si="2"/>
        <v>58.11358819</v>
      </c>
      <c r="H409" s="2"/>
      <c r="I409" s="2"/>
    </row>
    <row r="410" ht="15.75" customHeight="1">
      <c r="A410" s="2" t="s">
        <v>572</v>
      </c>
      <c r="B410" s="2" t="s">
        <v>52</v>
      </c>
      <c r="C410" s="19">
        <v>132.0531974635643</v>
      </c>
      <c r="D410" s="19">
        <v>439.6345262271288</v>
      </c>
      <c r="E410" s="20">
        <v>50.48466152643585</v>
      </c>
      <c r="F410" s="21">
        <f t="shared" si="1"/>
        <v>-307.5813288</v>
      </c>
      <c r="G410" s="20">
        <f t="shared" si="2"/>
        <v>-232.9222879</v>
      </c>
      <c r="H410" s="2"/>
      <c r="I410" s="2"/>
    </row>
    <row r="411" ht="15.75" customHeight="1">
      <c r="A411" s="2" t="s">
        <v>573</v>
      </c>
      <c r="B411" s="2" t="s">
        <v>59</v>
      </c>
      <c r="C411" s="19">
        <v>276.4136638847787</v>
      </c>
      <c r="D411" s="19">
        <v>335.3303194515513</v>
      </c>
      <c r="E411" s="20">
        <v>70.76183288922559</v>
      </c>
      <c r="F411" s="21">
        <f t="shared" si="1"/>
        <v>-58.91665557</v>
      </c>
      <c r="G411" s="20">
        <f t="shared" si="2"/>
        <v>-21.31466829</v>
      </c>
      <c r="H411" s="2"/>
      <c r="I411" s="2"/>
    </row>
    <row r="412" ht="15.75" customHeight="1">
      <c r="A412" s="2" t="s">
        <v>574</v>
      </c>
      <c r="B412" s="2" t="s">
        <v>59</v>
      </c>
      <c r="C412" s="19">
        <v>172.6387331940731</v>
      </c>
      <c r="D412" s="19">
        <v>321.8903420177985</v>
      </c>
      <c r="E412" s="20">
        <v>93.92075349864871</v>
      </c>
      <c r="F412" s="21">
        <f t="shared" si="1"/>
        <v>-149.2516088</v>
      </c>
      <c r="G412" s="20">
        <f t="shared" si="2"/>
        <v>-86.45314181</v>
      </c>
      <c r="H412" s="2"/>
      <c r="I412" s="2"/>
    </row>
    <row r="413" ht="15.75" customHeight="1">
      <c r="A413" s="2" t="s">
        <v>575</v>
      </c>
      <c r="B413" s="2" t="s">
        <v>52</v>
      </c>
      <c r="C413" s="19">
        <v>329.9137716288926</v>
      </c>
      <c r="D413" s="19">
        <v>173.4952074745055</v>
      </c>
      <c r="E413" s="20">
        <v>52.54524106089393</v>
      </c>
      <c r="F413" s="21">
        <f t="shared" si="1"/>
        <v>156.4185642</v>
      </c>
      <c r="G413" s="20">
        <f t="shared" si="2"/>
        <v>47.41195355</v>
      </c>
      <c r="H413" s="2"/>
      <c r="I413" s="2"/>
    </row>
    <row r="414" ht="15.75" customHeight="1">
      <c r="A414" s="2" t="s">
        <v>576</v>
      </c>
      <c r="B414" s="2" t="s">
        <v>59</v>
      </c>
      <c r="C414" s="19">
        <v>107.3478546939346</v>
      </c>
      <c r="D414" s="19">
        <v>82.7394336257213</v>
      </c>
      <c r="E414" s="20">
        <v>89.89463533849278</v>
      </c>
      <c r="F414" s="21">
        <f t="shared" si="1"/>
        <v>24.60842107</v>
      </c>
      <c r="G414" s="20">
        <f t="shared" si="2"/>
        <v>22.92399894</v>
      </c>
      <c r="H414" s="2"/>
      <c r="I414" s="2"/>
    </row>
    <row r="415" ht="15.75" customHeight="1">
      <c r="A415" s="2" t="s">
        <v>577</v>
      </c>
      <c r="B415" s="2" t="s">
        <v>49</v>
      </c>
      <c r="C415" s="19">
        <v>480.8942213106067</v>
      </c>
      <c r="D415" s="19">
        <v>230.0179947913653</v>
      </c>
      <c r="E415" s="20">
        <v>79.40310526774554</v>
      </c>
      <c r="F415" s="21">
        <f t="shared" si="1"/>
        <v>250.8762265</v>
      </c>
      <c r="G415" s="20">
        <f t="shared" si="2"/>
        <v>52.16869228</v>
      </c>
      <c r="H415" s="2"/>
      <c r="I415" s="2"/>
    </row>
    <row r="416" ht="15.75" customHeight="1">
      <c r="A416" s="2" t="s">
        <v>578</v>
      </c>
      <c r="B416" s="2" t="s">
        <v>62</v>
      </c>
      <c r="C416" s="19">
        <v>209.6627456564361</v>
      </c>
      <c r="D416" s="19">
        <v>218.2123671530508</v>
      </c>
      <c r="E416" s="20">
        <v>95.70379548073325</v>
      </c>
      <c r="F416" s="21">
        <f t="shared" si="1"/>
        <v>-8.549621497</v>
      </c>
      <c r="G416" s="20">
        <f t="shared" si="2"/>
        <v>-4.077797164</v>
      </c>
      <c r="H416" s="2"/>
      <c r="I416" s="2"/>
    </row>
    <row r="417" ht="15.75" customHeight="1">
      <c r="A417" s="2" t="s">
        <v>579</v>
      </c>
      <c r="B417" s="2" t="s">
        <v>62</v>
      </c>
      <c r="C417" s="19">
        <v>442.7681377953019</v>
      </c>
      <c r="D417" s="19">
        <v>394.7928584144306</v>
      </c>
      <c r="E417" s="20">
        <v>65.99128649683966</v>
      </c>
      <c r="F417" s="21">
        <f t="shared" si="1"/>
        <v>47.97527938</v>
      </c>
      <c r="G417" s="20">
        <f t="shared" si="2"/>
        <v>10.83530527</v>
      </c>
      <c r="H417" s="2"/>
      <c r="I417" s="2"/>
    </row>
    <row r="418" ht="15.75" customHeight="1">
      <c r="A418" s="2" t="s">
        <v>580</v>
      </c>
      <c r="B418" s="2" t="s">
        <v>59</v>
      </c>
      <c r="C418" s="19">
        <v>410.9739198532597</v>
      </c>
      <c r="D418" s="19">
        <v>417.8171995149214</v>
      </c>
      <c r="E418" s="20">
        <v>66.7795018073975</v>
      </c>
      <c r="F418" s="21">
        <f t="shared" si="1"/>
        <v>-6.843279662</v>
      </c>
      <c r="G418" s="20">
        <f t="shared" si="2"/>
        <v>-1.66513721</v>
      </c>
      <c r="H418" s="2"/>
      <c r="I418" s="2"/>
    </row>
    <row r="419" ht="15.75" customHeight="1">
      <c r="A419" s="2" t="s">
        <v>581</v>
      </c>
      <c r="B419" s="2" t="s">
        <v>49</v>
      </c>
      <c r="C419" s="19">
        <v>203.8749955595168</v>
      </c>
      <c r="D419" s="19">
        <v>412.2318361012686</v>
      </c>
      <c r="E419" s="20">
        <v>71.32473659507482</v>
      </c>
      <c r="F419" s="21">
        <f t="shared" si="1"/>
        <v>-208.3568405</v>
      </c>
      <c r="G419" s="20">
        <f t="shared" si="2"/>
        <v>-102.1983299</v>
      </c>
      <c r="H419" s="2"/>
      <c r="I419" s="2"/>
    </row>
    <row r="420" ht="15.75" customHeight="1">
      <c r="A420" s="2" t="s">
        <v>582</v>
      </c>
      <c r="B420" s="2" t="s">
        <v>59</v>
      </c>
      <c r="C420" s="19">
        <v>205.8858310891304</v>
      </c>
      <c r="D420" s="19">
        <v>443.3950151535001</v>
      </c>
      <c r="E420" s="20">
        <v>59.6482734984779</v>
      </c>
      <c r="F420" s="21">
        <f t="shared" si="1"/>
        <v>-237.5091841</v>
      </c>
      <c r="G420" s="20">
        <f t="shared" si="2"/>
        <v>-115.3596548</v>
      </c>
      <c r="H420" s="2"/>
      <c r="I420" s="2"/>
    </row>
    <row r="421" ht="15.75" customHeight="1">
      <c r="A421" s="2" t="s">
        <v>583</v>
      </c>
      <c r="B421" s="2" t="s">
        <v>59</v>
      </c>
      <c r="C421" s="19">
        <v>341.18542391839</v>
      </c>
      <c r="D421" s="19">
        <v>363.9338558397828</v>
      </c>
      <c r="E421" s="20">
        <v>56.2623421601666</v>
      </c>
      <c r="F421" s="21">
        <f t="shared" si="1"/>
        <v>-22.74843192</v>
      </c>
      <c r="G421" s="20">
        <f t="shared" si="2"/>
        <v>-6.667468868</v>
      </c>
      <c r="H421" s="2"/>
      <c r="I421" s="2"/>
    </row>
    <row r="422" ht="15.75" customHeight="1">
      <c r="A422" s="2" t="s">
        <v>584</v>
      </c>
      <c r="B422" s="2" t="s">
        <v>59</v>
      </c>
      <c r="C422" s="19">
        <v>418.769806716612</v>
      </c>
      <c r="D422" s="19">
        <v>384.41641256202</v>
      </c>
      <c r="E422" s="20">
        <v>75.29551164423214</v>
      </c>
      <c r="F422" s="21">
        <f t="shared" si="1"/>
        <v>34.35339415</v>
      </c>
      <c r="G422" s="20">
        <f t="shared" si="2"/>
        <v>8.203407601</v>
      </c>
      <c r="H422" s="2"/>
      <c r="I422" s="2"/>
    </row>
    <row r="423" ht="15.75" customHeight="1">
      <c r="A423" s="2" t="s">
        <v>585</v>
      </c>
      <c r="B423" s="2" t="s">
        <v>59</v>
      </c>
      <c r="C423" s="19">
        <v>402.9303437048509</v>
      </c>
      <c r="D423" s="19">
        <v>214.8549310238741</v>
      </c>
      <c r="E423" s="20">
        <v>50.60405479608077</v>
      </c>
      <c r="F423" s="21">
        <f t="shared" si="1"/>
        <v>188.0754127</v>
      </c>
      <c r="G423" s="20">
        <f t="shared" si="2"/>
        <v>46.67690474</v>
      </c>
      <c r="H423" s="2"/>
      <c r="I423" s="2"/>
    </row>
    <row r="424" ht="15.75" customHeight="1">
      <c r="A424" s="2" t="s">
        <v>586</v>
      </c>
      <c r="B424" s="2" t="s">
        <v>62</v>
      </c>
      <c r="C424" s="19">
        <v>436.5989105382942</v>
      </c>
      <c r="D424" s="19">
        <v>165.4958107070686</v>
      </c>
      <c r="E424" s="20">
        <v>50.400664368636</v>
      </c>
      <c r="F424" s="21">
        <f t="shared" si="1"/>
        <v>271.1030998</v>
      </c>
      <c r="G424" s="20">
        <f t="shared" si="2"/>
        <v>62.09431432</v>
      </c>
      <c r="H424" s="2"/>
      <c r="I424" s="2"/>
    </row>
    <row r="425" ht="15.75" customHeight="1">
      <c r="A425" s="2" t="s">
        <v>587</v>
      </c>
      <c r="B425" s="2" t="s">
        <v>62</v>
      </c>
      <c r="C425" s="19">
        <v>474.4612427491397</v>
      </c>
      <c r="D425" s="19">
        <v>398.4529920580368</v>
      </c>
      <c r="E425" s="20">
        <v>96.07281899433042</v>
      </c>
      <c r="F425" s="21">
        <f t="shared" si="1"/>
        <v>76.00825069</v>
      </c>
      <c r="G425" s="20">
        <f t="shared" si="2"/>
        <v>16.01990718</v>
      </c>
      <c r="H425" s="2"/>
      <c r="I425" s="2"/>
    </row>
    <row r="426" ht="15.75" customHeight="1">
      <c r="A426" s="2" t="s">
        <v>588</v>
      </c>
      <c r="B426" s="2" t="s">
        <v>59</v>
      </c>
      <c r="C426" s="19">
        <v>301.265262877959</v>
      </c>
      <c r="D426" s="19">
        <v>321.4700978187818</v>
      </c>
      <c r="E426" s="20">
        <v>70.59134349309386</v>
      </c>
      <c r="F426" s="21">
        <f t="shared" si="1"/>
        <v>-20.20483494</v>
      </c>
      <c r="G426" s="20">
        <f t="shared" si="2"/>
        <v>-6.706659357</v>
      </c>
      <c r="H426" s="2"/>
      <c r="I426" s="2"/>
    </row>
    <row r="427" ht="15.75" customHeight="1">
      <c r="A427" s="2" t="s">
        <v>589</v>
      </c>
      <c r="B427" s="2" t="s">
        <v>52</v>
      </c>
      <c r="C427" s="19">
        <v>246.2220880111591</v>
      </c>
      <c r="D427" s="19">
        <v>434.6765426229912</v>
      </c>
      <c r="E427" s="20">
        <v>73.20943026057871</v>
      </c>
      <c r="F427" s="21">
        <f t="shared" si="1"/>
        <v>-188.4544546</v>
      </c>
      <c r="G427" s="20">
        <f t="shared" si="2"/>
        <v>-76.53840325</v>
      </c>
      <c r="H427" s="2"/>
      <c r="I427" s="2"/>
    </row>
    <row r="428" ht="15.75" customHeight="1">
      <c r="A428" s="2" t="s">
        <v>590</v>
      </c>
      <c r="B428" s="2" t="s">
        <v>59</v>
      </c>
      <c r="C428" s="19">
        <v>401.2982030354806</v>
      </c>
      <c r="D428" s="19">
        <v>362.0600454620976</v>
      </c>
      <c r="E428" s="20">
        <v>78.16758495545443</v>
      </c>
      <c r="F428" s="21">
        <f t="shared" si="1"/>
        <v>39.23815757</v>
      </c>
      <c r="G428" s="20">
        <f t="shared" si="2"/>
        <v>9.777805452</v>
      </c>
      <c r="H428" s="2"/>
      <c r="I428" s="2"/>
    </row>
    <row r="429" ht="15.75" customHeight="1">
      <c r="A429" s="2" t="s">
        <v>591</v>
      </c>
      <c r="B429" s="2" t="s">
        <v>52</v>
      </c>
      <c r="C429" s="19">
        <v>180.8098920569156</v>
      </c>
      <c r="D429" s="19">
        <v>363.1583363961527</v>
      </c>
      <c r="E429" s="20">
        <v>81.59636558757958</v>
      </c>
      <c r="F429" s="21">
        <f t="shared" si="1"/>
        <v>-182.3484443</v>
      </c>
      <c r="G429" s="20">
        <f t="shared" si="2"/>
        <v>-100.8509226</v>
      </c>
      <c r="H429" s="2"/>
      <c r="I429" s="2"/>
    </row>
    <row r="430" ht="15.75" customHeight="1">
      <c r="A430" s="2" t="s">
        <v>592</v>
      </c>
      <c r="B430" s="2" t="s">
        <v>52</v>
      </c>
      <c r="C430" s="19">
        <v>140.3303132305932</v>
      </c>
      <c r="D430" s="19">
        <v>430.3164829942784</v>
      </c>
      <c r="E430" s="20">
        <v>78.98647426735873</v>
      </c>
      <c r="F430" s="21">
        <f t="shared" si="1"/>
        <v>-289.9861698</v>
      </c>
      <c r="G430" s="20">
        <f t="shared" si="2"/>
        <v>-206.6454233</v>
      </c>
      <c r="H430" s="2"/>
      <c r="I430" s="2"/>
    </row>
    <row r="431" ht="15.75" customHeight="1">
      <c r="A431" s="2" t="s">
        <v>593</v>
      </c>
      <c r="B431" s="2" t="s">
        <v>59</v>
      </c>
      <c r="C431" s="19">
        <v>237.4418196994621</v>
      </c>
      <c r="D431" s="19">
        <v>245.7103025128146</v>
      </c>
      <c r="E431" s="20">
        <v>88.7570076692522</v>
      </c>
      <c r="F431" s="21">
        <f t="shared" si="1"/>
        <v>-8.268482813</v>
      </c>
      <c r="G431" s="20">
        <f t="shared" si="2"/>
        <v>-3.48231951</v>
      </c>
      <c r="H431" s="2"/>
      <c r="I431" s="2"/>
    </row>
    <row r="432" ht="15.75" customHeight="1">
      <c r="A432" s="2" t="s">
        <v>594</v>
      </c>
      <c r="B432" s="2" t="s">
        <v>62</v>
      </c>
      <c r="C432" s="19">
        <v>497.9561554006915</v>
      </c>
      <c r="D432" s="19">
        <v>111.3687022241267</v>
      </c>
      <c r="E432" s="20">
        <v>89.98337154759491</v>
      </c>
      <c r="F432" s="21">
        <f t="shared" si="1"/>
        <v>386.5874532</v>
      </c>
      <c r="G432" s="20">
        <f t="shared" si="2"/>
        <v>77.63483772</v>
      </c>
      <c r="H432" s="2"/>
      <c r="I432" s="2"/>
    </row>
    <row r="433" ht="15.75" customHeight="1">
      <c r="A433" s="2" t="s">
        <v>595</v>
      </c>
      <c r="B433" s="2" t="s">
        <v>62</v>
      </c>
      <c r="C433" s="19">
        <v>249.9825934019389</v>
      </c>
      <c r="D433" s="19">
        <v>446.2249398063504</v>
      </c>
      <c r="E433" s="20">
        <v>63.77337549557882</v>
      </c>
      <c r="F433" s="21">
        <f t="shared" si="1"/>
        <v>-196.2423464</v>
      </c>
      <c r="G433" s="20">
        <f t="shared" si="2"/>
        <v>-78.5024044</v>
      </c>
      <c r="H433" s="2"/>
      <c r="I433" s="2"/>
    </row>
    <row r="434" ht="15.75" customHeight="1">
      <c r="A434" s="2" t="s">
        <v>596</v>
      </c>
      <c r="B434" s="2" t="s">
        <v>59</v>
      </c>
      <c r="C434" s="19">
        <v>305.0091922427972</v>
      </c>
      <c r="D434" s="19">
        <v>171.1328645740398</v>
      </c>
      <c r="E434" s="20">
        <v>55.30084890945476</v>
      </c>
      <c r="F434" s="21">
        <f t="shared" si="1"/>
        <v>133.8763277</v>
      </c>
      <c r="G434" s="20">
        <f t="shared" si="2"/>
        <v>43.89255507</v>
      </c>
      <c r="H434" s="2"/>
      <c r="I434" s="2"/>
    </row>
    <row r="435" ht="15.75" customHeight="1">
      <c r="A435" s="2" t="s">
        <v>597</v>
      </c>
      <c r="B435" s="2" t="s">
        <v>59</v>
      </c>
      <c r="C435" s="19">
        <v>342.271015268404</v>
      </c>
      <c r="D435" s="19">
        <v>278.5071865342947</v>
      </c>
      <c r="E435" s="20">
        <v>52.89921526323119</v>
      </c>
      <c r="F435" s="21">
        <f t="shared" si="1"/>
        <v>63.76382873</v>
      </c>
      <c r="G435" s="20">
        <f t="shared" si="2"/>
        <v>18.62963146</v>
      </c>
      <c r="H435" s="2"/>
      <c r="I435" s="2"/>
    </row>
    <row r="436" ht="15.75" customHeight="1">
      <c r="A436" s="2" t="s">
        <v>598</v>
      </c>
      <c r="B436" s="2" t="s">
        <v>49</v>
      </c>
      <c r="C436" s="19">
        <v>117.2762530971276</v>
      </c>
      <c r="D436" s="19">
        <v>174.9911757765778</v>
      </c>
      <c r="E436" s="20">
        <v>85.28227976554226</v>
      </c>
      <c r="F436" s="21">
        <f t="shared" si="1"/>
        <v>-57.71492268</v>
      </c>
      <c r="G436" s="20">
        <f t="shared" si="2"/>
        <v>-49.21279556</v>
      </c>
      <c r="H436" s="2"/>
      <c r="I436" s="2"/>
    </row>
    <row r="437" ht="15.75" customHeight="1">
      <c r="A437" s="2" t="s">
        <v>599</v>
      </c>
      <c r="B437" s="2" t="s">
        <v>49</v>
      </c>
      <c r="C437" s="19">
        <v>353.5025777530873</v>
      </c>
      <c r="D437" s="19">
        <v>200.0969632683671</v>
      </c>
      <c r="E437" s="20">
        <v>54.90135829945024</v>
      </c>
      <c r="F437" s="21">
        <f t="shared" si="1"/>
        <v>153.4056145</v>
      </c>
      <c r="G437" s="20">
        <f t="shared" si="2"/>
        <v>43.39589699</v>
      </c>
      <c r="H437" s="2"/>
      <c r="I437" s="2"/>
    </row>
    <row r="438" ht="15.75" customHeight="1">
      <c r="A438" s="2" t="s">
        <v>600</v>
      </c>
      <c r="B438" s="2" t="s">
        <v>62</v>
      </c>
      <c r="C438" s="19">
        <v>242.4506852088204</v>
      </c>
      <c r="D438" s="19">
        <v>125.2817315544823</v>
      </c>
      <c r="E438" s="20">
        <v>52.70736078120009</v>
      </c>
      <c r="F438" s="21">
        <f t="shared" si="1"/>
        <v>117.1689537</v>
      </c>
      <c r="G438" s="20">
        <f t="shared" si="2"/>
        <v>48.32692205</v>
      </c>
      <c r="H438" s="2"/>
      <c r="I438" s="2"/>
    </row>
    <row r="439" ht="15.75" customHeight="1">
      <c r="A439" s="2" t="s">
        <v>601</v>
      </c>
      <c r="B439" s="2" t="s">
        <v>49</v>
      </c>
      <c r="C439" s="19">
        <v>244.5396112824671</v>
      </c>
      <c r="D439" s="19">
        <v>252.8124603575637</v>
      </c>
      <c r="E439" s="20">
        <v>79.53394788794351</v>
      </c>
      <c r="F439" s="21">
        <f t="shared" si="1"/>
        <v>-8.272849075</v>
      </c>
      <c r="G439" s="20">
        <f t="shared" si="2"/>
        <v>-3.383030271</v>
      </c>
      <c r="H439" s="2"/>
      <c r="I439" s="2"/>
    </row>
    <row r="440" ht="15.75" customHeight="1">
      <c r="A440" s="2" t="s">
        <v>602</v>
      </c>
      <c r="B440" s="2" t="s">
        <v>62</v>
      </c>
      <c r="C440" s="19">
        <v>289.0609665649243</v>
      </c>
      <c r="D440" s="19">
        <v>309.0296250312186</v>
      </c>
      <c r="E440" s="20">
        <v>64.75452905187434</v>
      </c>
      <c r="F440" s="21">
        <f t="shared" si="1"/>
        <v>-19.96865847</v>
      </c>
      <c r="G440" s="20">
        <f t="shared" si="2"/>
        <v>-6.908113089</v>
      </c>
      <c r="H440" s="2"/>
      <c r="I440" s="2"/>
    </row>
    <row r="441" ht="15.75" customHeight="1">
      <c r="A441" s="2" t="s">
        <v>603</v>
      </c>
      <c r="B441" s="2" t="s">
        <v>59</v>
      </c>
      <c r="C441" s="19">
        <v>275.0885530506467</v>
      </c>
      <c r="D441" s="19">
        <v>349.0981031381068</v>
      </c>
      <c r="E441" s="20">
        <v>73.69888583098982</v>
      </c>
      <c r="F441" s="21">
        <f t="shared" si="1"/>
        <v>-74.00955009</v>
      </c>
      <c r="G441" s="20">
        <f t="shared" si="2"/>
        <v>-26.90390031</v>
      </c>
      <c r="H441" s="2"/>
      <c r="I441" s="2"/>
    </row>
    <row r="442" ht="15.75" customHeight="1">
      <c r="A442" s="2" t="s">
        <v>604</v>
      </c>
      <c r="B442" s="2" t="s">
        <v>49</v>
      </c>
      <c r="C442" s="19">
        <v>449.1395691151811</v>
      </c>
      <c r="D442" s="19">
        <v>92.85689686128188</v>
      </c>
      <c r="E442" s="20">
        <v>67.02319182099653</v>
      </c>
      <c r="F442" s="21">
        <f t="shared" si="1"/>
        <v>356.2826723</v>
      </c>
      <c r="G442" s="20">
        <f t="shared" si="2"/>
        <v>79.32560317</v>
      </c>
      <c r="H442" s="2"/>
      <c r="I442" s="2"/>
    </row>
    <row r="443" ht="15.75" customHeight="1">
      <c r="A443" s="2" t="s">
        <v>605</v>
      </c>
      <c r="B443" s="2" t="s">
        <v>59</v>
      </c>
      <c r="C443" s="19">
        <v>195.711370235088</v>
      </c>
      <c r="D443" s="19">
        <v>95.42328112594214</v>
      </c>
      <c r="E443" s="20">
        <v>51.41715773973103</v>
      </c>
      <c r="F443" s="21">
        <f t="shared" si="1"/>
        <v>100.2880891</v>
      </c>
      <c r="G443" s="20">
        <f t="shared" si="2"/>
        <v>51.24285267</v>
      </c>
      <c r="H443" s="2"/>
      <c r="I443" s="2"/>
    </row>
    <row r="444" ht="15.75" customHeight="1">
      <c r="A444" s="2" t="s">
        <v>606</v>
      </c>
      <c r="B444" s="2" t="s">
        <v>62</v>
      </c>
      <c r="C444" s="19">
        <v>427.6481706729164</v>
      </c>
      <c r="D444" s="19">
        <v>197.3700299619826</v>
      </c>
      <c r="E444" s="20">
        <v>77.34098831745838</v>
      </c>
      <c r="F444" s="21">
        <f t="shared" si="1"/>
        <v>230.2781407</v>
      </c>
      <c r="G444" s="20">
        <f t="shared" si="2"/>
        <v>53.84756828</v>
      </c>
      <c r="H444" s="2"/>
      <c r="I444" s="2"/>
    </row>
    <row r="445" ht="15.75" customHeight="1">
      <c r="A445" s="2" t="s">
        <v>607</v>
      </c>
      <c r="B445" s="2" t="s">
        <v>62</v>
      </c>
      <c r="C445" s="19">
        <v>315.1440355093461</v>
      </c>
      <c r="D445" s="19">
        <v>300.669261639106</v>
      </c>
      <c r="E445" s="20">
        <v>79.49712768062491</v>
      </c>
      <c r="F445" s="21">
        <f t="shared" si="1"/>
        <v>14.47477387</v>
      </c>
      <c r="G445" s="20">
        <f t="shared" si="2"/>
        <v>4.593066103</v>
      </c>
      <c r="H445" s="2"/>
      <c r="I445" s="2"/>
    </row>
    <row r="446" ht="15.75" customHeight="1">
      <c r="A446" s="2" t="s">
        <v>608</v>
      </c>
      <c r="B446" s="2" t="s">
        <v>59</v>
      </c>
      <c r="C446" s="19">
        <v>452.4311361233579</v>
      </c>
      <c r="D446" s="19">
        <v>149.2811547989672</v>
      </c>
      <c r="E446" s="20">
        <v>71.66358803497756</v>
      </c>
      <c r="F446" s="21">
        <f t="shared" si="1"/>
        <v>303.1499813</v>
      </c>
      <c r="G446" s="20">
        <f t="shared" si="2"/>
        <v>67.00466814</v>
      </c>
      <c r="H446" s="2"/>
      <c r="I446" s="2"/>
    </row>
    <row r="447" ht="15.75" customHeight="1">
      <c r="A447" s="2" t="s">
        <v>609</v>
      </c>
      <c r="B447" s="2" t="s">
        <v>62</v>
      </c>
      <c r="C447" s="19">
        <v>180.5286673487471</v>
      </c>
      <c r="D447" s="19">
        <v>236.9482000662634</v>
      </c>
      <c r="E447" s="20">
        <v>80.29836721120111</v>
      </c>
      <c r="F447" s="21">
        <f t="shared" si="1"/>
        <v>-56.41953272</v>
      </c>
      <c r="G447" s="20">
        <f t="shared" si="2"/>
        <v>-31.25239528</v>
      </c>
      <c r="H447" s="2"/>
      <c r="I447" s="2"/>
    </row>
    <row r="448" ht="15.75" customHeight="1">
      <c r="A448" s="2" t="s">
        <v>610</v>
      </c>
      <c r="B448" s="2" t="s">
        <v>52</v>
      </c>
      <c r="C448" s="19">
        <v>219.6721587562084</v>
      </c>
      <c r="D448" s="19">
        <v>216.7963069870433</v>
      </c>
      <c r="E448" s="20">
        <v>70.385130959528</v>
      </c>
      <c r="F448" s="21">
        <f t="shared" si="1"/>
        <v>2.875851769</v>
      </c>
      <c r="G448" s="20">
        <f t="shared" si="2"/>
        <v>1.309156238</v>
      </c>
      <c r="H448" s="2"/>
      <c r="I448" s="2"/>
    </row>
    <row r="449" ht="15.75" customHeight="1">
      <c r="A449" s="2" t="s">
        <v>611</v>
      </c>
      <c r="B449" s="2" t="s">
        <v>52</v>
      </c>
      <c r="C449" s="19">
        <v>452.7740822099579</v>
      </c>
      <c r="D449" s="19">
        <v>339.3679560987896</v>
      </c>
      <c r="E449" s="20">
        <v>64.15371601917744</v>
      </c>
      <c r="F449" s="21">
        <f t="shared" si="1"/>
        <v>113.4061261</v>
      </c>
      <c r="G449" s="20">
        <f t="shared" si="2"/>
        <v>25.04695621</v>
      </c>
      <c r="H449" s="2"/>
      <c r="I449" s="2"/>
    </row>
    <row r="450" ht="15.75" customHeight="1">
      <c r="A450" s="2" t="s">
        <v>612</v>
      </c>
      <c r="B450" s="2" t="s">
        <v>49</v>
      </c>
      <c r="C450" s="19">
        <v>362.7149454367315</v>
      </c>
      <c r="D450" s="19">
        <v>331.7361529835516</v>
      </c>
      <c r="E450" s="20">
        <v>56.7767300199316</v>
      </c>
      <c r="F450" s="21">
        <f t="shared" si="1"/>
        <v>30.97879245</v>
      </c>
      <c r="G450" s="20">
        <f t="shared" si="2"/>
        <v>8.540809482</v>
      </c>
      <c r="H450" s="2"/>
      <c r="I450" s="2"/>
    </row>
    <row r="451" ht="15.75" customHeight="1">
      <c r="A451" s="2" t="s">
        <v>613</v>
      </c>
      <c r="B451" s="2" t="s">
        <v>62</v>
      </c>
      <c r="C451" s="19">
        <v>421.8680664946599</v>
      </c>
      <c r="D451" s="19">
        <v>238.8177577085127</v>
      </c>
      <c r="E451" s="20">
        <v>91.1368460818952</v>
      </c>
      <c r="F451" s="21">
        <f t="shared" si="1"/>
        <v>183.0503088</v>
      </c>
      <c r="G451" s="20">
        <f t="shared" si="2"/>
        <v>43.39041594</v>
      </c>
      <c r="H451" s="2"/>
      <c r="I451" s="2"/>
    </row>
    <row r="452" ht="15.75" customHeight="1">
      <c r="A452" s="2" t="s">
        <v>614</v>
      </c>
      <c r="B452" s="2" t="s">
        <v>49</v>
      </c>
      <c r="C452" s="19">
        <v>429.4300632400045</v>
      </c>
      <c r="D452" s="19">
        <v>193.0933042578113</v>
      </c>
      <c r="E452" s="20">
        <v>62.25703494068336</v>
      </c>
      <c r="F452" s="21">
        <f t="shared" si="1"/>
        <v>236.336759</v>
      </c>
      <c r="G452" s="20">
        <f t="shared" si="2"/>
        <v>55.03498223</v>
      </c>
      <c r="H452" s="2"/>
      <c r="I452" s="2"/>
    </row>
    <row r="453" ht="15.75" customHeight="1">
      <c r="A453" s="2" t="s">
        <v>615</v>
      </c>
      <c r="B453" s="2" t="s">
        <v>49</v>
      </c>
      <c r="C453" s="19">
        <v>260.8915233925846</v>
      </c>
      <c r="D453" s="19">
        <v>339.1750122414236</v>
      </c>
      <c r="E453" s="20">
        <v>62.17750646925754</v>
      </c>
      <c r="F453" s="21">
        <f t="shared" si="1"/>
        <v>-78.28348885</v>
      </c>
      <c r="G453" s="20">
        <f t="shared" si="2"/>
        <v>-30.00614502</v>
      </c>
      <c r="H453" s="2"/>
      <c r="I453" s="2"/>
    </row>
    <row r="454" ht="15.75" customHeight="1">
      <c r="A454" s="2" t="s">
        <v>616</v>
      </c>
      <c r="B454" s="2" t="s">
        <v>52</v>
      </c>
      <c r="C454" s="19">
        <v>429.6078953487408</v>
      </c>
      <c r="D454" s="19">
        <v>443.2751265070413</v>
      </c>
      <c r="E454" s="20">
        <v>75.7512787063861</v>
      </c>
      <c r="F454" s="21">
        <f t="shared" si="1"/>
        <v>-13.66723116</v>
      </c>
      <c r="G454" s="20">
        <f t="shared" si="2"/>
        <v>-3.181326811</v>
      </c>
      <c r="H454" s="2"/>
      <c r="I454" s="2"/>
    </row>
    <row r="455" ht="15.75" customHeight="1">
      <c r="A455" s="2" t="s">
        <v>617</v>
      </c>
      <c r="B455" s="2" t="s">
        <v>49</v>
      </c>
      <c r="C455" s="19">
        <v>116.9316937067193</v>
      </c>
      <c r="D455" s="19">
        <v>263.840031743039</v>
      </c>
      <c r="E455" s="20">
        <v>56.67966134192478</v>
      </c>
      <c r="F455" s="21">
        <f t="shared" si="1"/>
        <v>-146.908338</v>
      </c>
      <c r="G455" s="20">
        <f t="shared" si="2"/>
        <v>-125.6360302</v>
      </c>
      <c r="H455" s="2"/>
      <c r="I455" s="2"/>
    </row>
    <row r="456" ht="15.75" customHeight="1">
      <c r="A456" s="2" t="s">
        <v>618</v>
      </c>
      <c r="B456" s="2" t="s">
        <v>59</v>
      </c>
      <c r="C456" s="19">
        <v>450.3643646903631</v>
      </c>
      <c r="D456" s="19">
        <v>191.2311069432058</v>
      </c>
      <c r="E456" s="20">
        <v>83.59944360064723</v>
      </c>
      <c r="F456" s="21">
        <f t="shared" si="1"/>
        <v>259.1332577</v>
      </c>
      <c r="G456" s="20">
        <f t="shared" si="2"/>
        <v>57.53857944</v>
      </c>
      <c r="H456" s="2"/>
      <c r="I456" s="2"/>
    </row>
    <row r="457" ht="15.75" customHeight="1">
      <c r="A457" s="2" t="s">
        <v>619</v>
      </c>
      <c r="B457" s="2" t="s">
        <v>62</v>
      </c>
      <c r="C457" s="19">
        <v>393.7368487217714</v>
      </c>
      <c r="D457" s="19">
        <v>278.5287628589075</v>
      </c>
      <c r="E457" s="20">
        <v>79.36461630193037</v>
      </c>
      <c r="F457" s="21">
        <f t="shared" si="1"/>
        <v>115.2080859</v>
      </c>
      <c r="G457" s="20">
        <f t="shared" si="2"/>
        <v>29.2601737</v>
      </c>
      <c r="H457" s="2"/>
      <c r="I457" s="2"/>
    </row>
    <row r="458" ht="15.75" customHeight="1">
      <c r="A458" s="2" t="s">
        <v>620</v>
      </c>
      <c r="B458" s="2" t="s">
        <v>52</v>
      </c>
      <c r="C458" s="19">
        <v>374.6386258337526</v>
      </c>
      <c r="D458" s="19">
        <v>247.0630103144482</v>
      </c>
      <c r="E458" s="20">
        <v>50.73509475364684</v>
      </c>
      <c r="F458" s="21">
        <f t="shared" si="1"/>
        <v>127.5756155</v>
      </c>
      <c r="G458" s="20">
        <f t="shared" si="2"/>
        <v>34.05297978</v>
      </c>
      <c r="H458" s="2"/>
      <c r="I458" s="2"/>
    </row>
    <row r="459" ht="15.75" customHeight="1">
      <c r="A459" s="2" t="s">
        <v>621</v>
      </c>
      <c r="B459" s="2" t="s">
        <v>49</v>
      </c>
      <c r="C459" s="19">
        <v>463.738010798807</v>
      </c>
      <c r="D459" s="19">
        <v>221.7282290048888</v>
      </c>
      <c r="E459" s="20">
        <v>99.06512829515498</v>
      </c>
      <c r="F459" s="21">
        <f t="shared" si="1"/>
        <v>242.0097818</v>
      </c>
      <c r="G459" s="20">
        <f t="shared" si="2"/>
        <v>52.18674686</v>
      </c>
      <c r="H459" s="2"/>
      <c r="I459" s="2"/>
    </row>
    <row r="460" ht="15.75" customHeight="1">
      <c r="A460" s="2" t="s">
        <v>622</v>
      </c>
      <c r="B460" s="2" t="s">
        <v>49</v>
      </c>
      <c r="C460" s="19">
        <v>209.5418777353823</v>
      </c>
      <c r="D460" s="19">
        <v>188.3691252605418</v>
      </c>
      <c r="E460" s="20">
        <v>79.3770253230933</v>
      </c>
      <c r="F460" s="21">
        <f t="shared" si="1"/>
        <v>21.17275247</v>
      </c>
      <c r="G460" s="20">
        <f t="shared" si="2"/>
        <v>10.10430598</v>
      </c>
      <c r="H460" s="2"/>
      <c r="I460" s="2"/>
    </row>
    <row r="461" ht="15.75" customHeight="1">
      <c r="A461" s="2" t="s">
        <v>623</v>
      </c>
      <c r="B461" s="2" t="s">
        <v>59</v>
      </c>
      <c r="C461" s="19">
        <v>298.0099858147268</v>
      </c>
      <c r="D461" s="19">
        <v>214.0794334724577</v>
      </c>
      <c r="E461" s="20">
        <v>99.54601568491648</v>
      </c>
      <c r="F461" s="21">
        <f t="shared" si="1"/>
        <v>83.93055234</v>
      </c>
      <c r="G461" s="20">
        <f t="shared" si="2"/>
        <v>28.16367113</v>
      </c>
      <c r="H461" s="2"/>
      <c r="I461" s="2"/>
    </row>
    <row r="462" ht="15.75" customHeight="1">
      <c r="A462" s="2" t="s">
        <v>624</v>
      </c>
      <c r="B462" s="2" t="s">
        <v>62</v>
      </c>
      <c r="C462" s="19">
        <v>424.8750816143032</v>
      </c>
      <c r="D462" s="19">
        <v>229.372969742771</v>
      </c>
      <c r="E462" s="20">
        <v>52.75682818398428</v>
      </c>
      <c r="F462" s="21">
        <f t="shared" si="1"/>
        <v>195.5021119</v>
      </c>
      <c r="G462" s="20">
        <f t="shared" si="2"/>
        <v>46.01402161</v>
      </c>
      <c r="H462" s="2"/>
      <c r="I462" s="2"/>
    </row>
    <row r="463" ht="15.75" customHeight="1">
      <c r="A463" s="2" t="s">
        <v>625</v>
      </c>
      <c r="B463" s="2" t="s">
        <v>52</v>
      </c>
      <c r="C463" s="19">
        <v>159.9084395370458</v>
      </c>
      <c r="D463" s="19">
        <v>308.2296581490451</v>
      </c>
      <c r="E463" s="20">
        <v>84.52138321842668</v>
      </c>
      <c r="F463" s="21">
        <f t="shared" si="1"/>
        <v>-148.3212186</v>
      </c>
      <c r="G463" s="20">
        <f t="shared" si="2"/>
        <v>-92.75384029</v>
      </c>
      <c r="H463" s="2"/>
      <c r="I463" s="2"/>
    </row>
    <row r="464" ht="15.75" customHeight="1">
      <c r="A464" s="2" t="s">
        <v>626</v>
      </c>
      <c r="B464" s="2" t="s">
        <v>62</v>
      </c>
      <c r="C464" s="19">
        <v>355.0956594969081</v>
      </c>
      <c r="D464" s="19">
        <v>273.9122996229661</v>
      </c>
      <c r="E464" s="20">
        <v>73.80449483634148</v>
      </c>
      <c r="F464" s="21">
        <f t="shared" si="1"/>
        <v>81.18335987</v>
      </c>
      <c r="G464" s="20">
        <f t="shared" si="2"/>
        <v>22.8623915</v>
      </c>
      <c r="H464" s="2"/>
      <c r="I464" s="2"/>
    </row>
    <row r="465" ht="15.75" customHeight="1">
      <c r="A465" s="2" t="s">
        <v>627</v>
      </c>
      <c r="B465" s="2" t="s">
        <v>52</v>
      </c>
      <c r="C465" s="19">
        <v>381.584516291128</v>
      </c>
      <c r="D465" s="19">
        <v>435.7412950844093</v>
      </c>
      <c r="E465" s="20">
        <v>97.83295558267551</v>
      </c>
      <c r="F465" s="21">
        <f t="shared" si="1"/>
        <v>-54.15677879</v>
      </c>
      <c r="G465" s="20">
        <f t="shared" si="2"/>
        <v>-14.19260386</v>
      </c>
      <c r="H465" s="2"/>
      <c r="I465" s="2"/>
    </row>
    <row r="466" ht="15.75" customHeight="1">
      <c r="A466" s="2" t="s">
        <v>628</v>
      </c>
      <c r="B466" s="2" t="s">
        <v>62</v>
      </c>
      <c r="C466" s="19">
        <v>267.0421997147738</v>
      </c>
      <c r="D466" s="19">
        <v>414.0509119382461</v>
      </c>
      <c r="E466" s="20">
        <v>95.89934576624597</v>
      </c>
      <c r="F466" s="21">
        <f t="shared" si="1"/>
        <v>-147.0087122</v>
      </c>
      <c r="G466" s="20">
        <f t="shared" si="2"/>
        <v>-55.05074194</v>
      </c>
      <c r="H466" s="2"/>
      <c r="I466" s="2"/>
    </row>
    <row r="467" ht="15.75" customHeight="1">
      <c r="A467" s="2" t="s">
        <v>629</v>
      </c>
      <c r="B467" s="2" t="s">
        <v>62</v>
      </c>
      <c r="C467" s="19">
        <v>377.999212639008</v>
      </c>
      <c r="D467" s="19">
        <v>87.63821533990811</v>
      </c>
      <c r="E467" s="20">
        <v>93.93219339898499</v>
      </c>
      <c r="F467" s="21">
        <f t="shared" si="1"/>
        <v>290.3609973</v>
      </c>
      <c r="G467" s="20">
        <f t="shared" si="2"/>
        <v>76.81523865</v>
      </c>
      <c r="H467" s="2"/>
      <c r="I467" s="2"/>
    </row>
    <row r="468" ht="15.75" customHeight="1">
      <c r="A468" s="2" t="s">
        <v>630</v>
      </c>
      <c r="B468" s="2" t="s">
        <v>52</v>
      </c>
      <c r="C468" s="19">
        <v>139.3696701258883</v>
      </c>
      <c r="D468" s="19">
        <v>193.4277862189487</v>
      </c>
      <c r="E468" s="20">
        <v>53.5188088529484</v>
      </c>
      <c r="F468" s="21">
        <f t="shared" si="1"/>
        <v>-54.05811609</v>
      </c>
      <c r="G468" s="20">
        <f t="shared" si="2"/>
        <v>-38.78757555</v>
      </c>
      <c r="H468" s="2"/>
      <c r="I468" s="2"/>
    </row>
    <row r="469" ht="15.75" customHeight="1">
      <c r="A469" s="2" t="s">
        <v>631</v>
      </c>
      <c r="B469" s="2" t="s">
        <v>52</v>
      </c>
      <c r="C469" s="19">
        <v>423.3340494253925</v>
      </c>
      <c r="D469" s="19">
        <v>175.0361746971062</v>
      </c>
      <c r="E469" s="20">
        <v>95.74412810963904</v>
      </c>
      <c r="F469" s="21">
        <f t="shared" si="1"/>
        <v>248.2978747</v>
      </c>
      <c r="G469" s="20">
        <f t="shared" si="2"/>
        <v>58.65294206</v>
      </c>
      <c r="H469" s="2"/>
      <c r="I469" s="2"/>
    </row>
    <row r="470" ht="15.75" customHeight="1">
      <c r="A470" s="2" t="s">
        <v>632</v>
      </c>
      <c r="B470" s="2" t="s">
        <v>59</v>
      </c>
      <c r="C470" s="19">
        <v>333.098561439038</v>
      </c>
      <c r="D470" s="19">
        <v>274.6842827300507</v>
      </c>
      <c r="E470" s="20">
        <v>79.20528781725295</v>
      </c>
      <c r="F470" s="21">
        <f t="shared" si="1"/>
        <v>58.41427871</v>
      </c>
      <c r="G470" s="20">
        <f t="shared" si="2"/>
        <v>17.53663494</v>
      </c>
      <c r="H470" s="2"/>
      <c r="I470" s="2"/>
    </row>
    <row r="471" ht="15.75" customHeight="1">
      <c r="A471" s="2" t="s">
        <v>633</v>
      </c>
      <c r="B471" s="2" t="s">
        <v>62</v>
      </c>
      <c r="C471" s="19">
        <v>154.178151849408</v>
      </c>
      <c r="D471" s="19">
        <v>374.6602251356396</v>
      </c>
      <c r="E471" s="20">
        <v>76.14849498355625</v>
      </c>
      <c r="F471" s="21">
        <f t="shared" si="1"/>
        <v>-220.4820733</v>
      </c>
      <c r="G471" s="20">
        <f t="shared" si="2"/>
        <v>-143.0047453</v>
      </c>
      <c r="H471" s="2"/>
      <c r="I471" s="2"/>
    </row>
    <row r="472" ht="15.75" customHeight="1">
      <c r="A472" s="2" t="s">
        <v>634</v>
      </c>
      <c r="B472" s="2" t="s">
        <v>52</v>
      </c>
      <c r="C472" s="19">
        <v>102.2198415267485</v>
      </c>
      <c r="D472" s="19">
        <v>370.9149383332369</v>
      </c>
      <c r="E472" s="20">
        <v>77.95882096310399</v>
      </c>
      <c r="F472" s="21">
        <f t="shared" si="1"/>
        <v>-268.6950968</v>
      </c>
      <c r="G472" s="20">
        <f t="shared" si="2"/>
        <v>-262.8600209</v>
      </c>
      <c r="H472" s="2"/>
      <c r="I472" s="2"/>
    </row>
    <row r="473" ht="15.75" customHeight="1">
      <c r="A473" s="2" t="s">
        <v>635</v>
      </c>
      <c r="B473" s="2" t="s">
        <v>59</v>
      </c>
      <c r="C473" s="19">
        <v>201.8087178798181</v>
      </c>
      <c r="D473" s="19">
        <v>384.2622016799511</v>
      </c>
      <c r="E473" s="20">
        <v>50.24520351866583</v>
      </c>
      <c r="F473" s="21">
        <f t="shared" si="1"/>
        <v>-182.4534838</v>
      </c>
      <c r="G473" s="20">
        <f t="shared" si="2"/>
        <v>-90.40911895</v>
      </c>
      <c r="H473" s="2"/>
      <c r="I473" s="2"/>
    </row>
    <row r="474" ht="15.75" customHeight="1">
      <c r="A474" s="2" t="s">
        <v>636</v>
      </c>
      <c r="B474" s="2" t="s">
        <v>49</v>
      </c>
      <c r="C474" s="19">
        <v>385.3632758832042</v>
      </c>
      <c r="D474" s="19">
        <v>357.6239597513944</v>
      </c>
      <c r="E474" s="20">
        <v>99.22281294143816</v>
      </c>
      <c r="F474" s="21">
        <f t="shared" si="1"/>
        <v>27.73931613</v>
      </c>
      <c r="G474" s="20">
        <f t="shared" si="2"/>
        <v>7.198225121</v>
      </c>
      <c r="H474" s="2"/>
      <c r="I474" s="2"/>
    </row>
    <row r="475" ht="15.75" customHeight="1">
      <c r="A475" s="2" t="s">
        <v>637</v>
      </c>
      <c r="B475" s="2" t="s">
        <v>52</v>
      </c>
      <c r="C475" s="19">
        <v>391.7807268850958</v>
      </c>
      <c r="D475" s="19">
        <v>426.2734970931332</v>
      </c>
      <c r="E475" s="20">
        <v>75.18866063783813</v>
      </c>
      <c r="F475" s="21">
        <f t="shared" si="1"/>
        <v>-34.49277021</v>
      </c>
      <c r="G475" s="20">
        <f t="shared" si="2"/>
        <v>-8.804100825</v>
      </c>
      <c r="H475" s="2"/>
      <c r="I475" s="2"/>
    </row>
    <row r="476" ht="15.75" customHeight="1">
      <c r="A476" s="2" t="s">
        <v>638</v>
      </c>
      <c r="B476" s="2" t="s">
        <v>62</v>
      </c>
      <c r="C476" s="19">
        <v>106.9369420205214</v>
      </c>
      <c r="D476" s="19">
        <v>317.9026233273693</v>
      </c>
      <c r="E476" s="20">
        <v>61.08099231546929</v>
      </c>
      <c r="F476" s="21">
        <f t="shared" si="1"/>
        <v>-210.9656813</v>
      </c>
      <c r="G476" s="20">
        <f t="shared" si="2"/>
        <v>-197.2804508</v>
      </c>
      <c r="H476" s="2"/>
      <c r="I476" s="2"/>
    </row>
    <row r="477" ht="15.75" customHeight="1">
      <c r="A477" s="2" t="s">
        <v>639</v>
      </c>
      <c r="B477" s="2" t="s">
        <v>52</v>
      </c>
      <c r="C477" s="19">
        <v>378.3493690834693</v>
      </c>
      <c r="D477" s="19">
        <v>312.7389282335628</v>
      </c>
      <c r="E477" s="20">
        <v>94.03062972382862</v>
      </c>
      <c r="F477" s="21">
        <f t="shared" si="1"/>
        <v>65.61044085</v>
      </c>
      <c r="G477" s="20">
        <f t="shared" si="2"/>
        <v>17.34123173</v>
      </c>
      <c r="H477" s="2"/>
      <c r="I477" s="2"/>
    </row>
    <row r="478" ht="15.75" customHeight="1">
      <c r="A478" s="2" t="s">
        <v>640</v>
      </c>
      <c r="B478" s="2" t="s">
        <v>52</v>
      </c>
      <c r="C478" s="19">
        <v>288.3280814621476</v>
      </c>
      <c r="D478" s="19">
        <v>176.3228356657958</v>
      </c>
      <c r="E478" s="20">
        <v>72.17571063272058</v>
      </c>
      <c r="F478" s="21">
        <f t="shared" si="1"/>
        <v>112.0052458</v>
      </c>
      <c r="G478" s="20">
        <f t="shared" si="2"/>
        <v>38.84645756</v>
      </c>
      <c r="H478" s="2"/>
      <c r="I478" s="2"/>
    </row>
    <row r="479" ht="15.75" customHeight="1">
      <c r="A479" s="2" t="s">
        <v>641</v>
      </c>
      <c r="B479" s="2" t="s">
        <v>49</v>
      </c>
      <c r="C479" s="19">
        <v>294.8064692388191</v>
      </c>
      <c r="D479" s="19">
        <v>292.4725961480151</v>
      </c>
      <c r="E479" s="20">
        <v>84.65695510841195</v>
      </c>
      <c r="F479" s="21">
        <f t="shared" si="1"/>
        <v>2.333873091</v>
      </c>
      <c r="G479" s="20">
        <f t="shared" si="2"/>
        <v>0.7916627803</v>
      </c>
      <c r="H479" s="2"/>
      <c r="I479" s="2"/>
    </row>
    <row r="480" ht="15.75" customHeight="1">
      <c r="A480" s="2" t="s">
        <v>642</v>
      </c>
      <c r="B480" s="2" t="s">
        <v>52</v>
      </c>
      <c r="C480" s="19">
        <v>286.08054288879</v>
      </c>
      <c r="D480" s="19">
        <v>218.1808716806707</v>
      </c>
      <c r="E480" s="20">
        <v>57.51181470798629</v>
      </c>
      <c r="F480" s="21">
        <f t="shared" si="1"/>
        <v>67.89967121</v>
      </c>
      <c r="G480" s="20">
        <f t="shared" si="2"/>
        <v>23.73445972</v>
      </c>
      <c r="H480" s="2"/>
      <c r="I480" s="2"/>
    </row>
    <row r="481" ht="15.75" customHeight="1">
      <c r="A481" s="2" t="s">
        <v>643</v>
      </c>
      <c r="B481" s="2" t="s">
        <v>59</v>
      </c>
      <c r="C481" s="19">
        <v>228.8354467029487</v>
      </c>
      <c r="D481" s="19">
        <v>295.2741751326691</v>
      </c>
      <c r="E481" s="20">
        <v>51.10901030851422</v>
      </c>
      <c r="F481" s="21">
        <f t="shared" si="1"/>
        <v>-66.43872843</v>
      </c>
      <c r="G481" s="20">
        <f t="shared" si="2"/>
        <v>-29.0334078</v>
      </c>
      <c r="H481" s="2"/>
      <c r="I481" s="2"/>
    </row>
    <row r="482" ht="15.75" customHeight="1">
      <c r="A482" s="2" t="s">
        <v>644</v>
      </c>
      <c r="B482" s="2" t="s">
        <v>49</v>
      </c>
      <c r="C482" s="19">
        <v>365.5977146234036</v>
      </c>
      <c r="D482" s="19">
        <v>251.9288925632575</v>
      </c>
      <c r="E482" s="20">
        <v>72.06275991243146</v>
      </c>
      <c r="F482" s="21">
        <f t="shared" si="1"/>
        <v>113.6688221</v>
      </c>
      <c r="G482" s="20">
        <f t="shared" si="2"/>
        <v>31.09122883</v>
      </c>
      <c r="H482" s="2"/>
      <c r="I482" s="2"/>
    </row>
    <row r="483" ht="15.75" customHeight="1">
      <c r="A483" s="2" t="s">
        <v>645</v>
      </c>
      <c r="B483" s="2" t="s">
        <v>59</v>
      </c>
      <c r="C483" s="19">
        <v>432.1700299076171</v>
      </c>
      <c r="D483" s="19">
        <v>156.3981807023117</v>
      </c>
      <c r="E483" s="20">
        <v>95.35279775916294</v>
      </c>
      <c r="F483" s="21">
        <f t="shared" si="1"/>
        <v>275.7718492</v>
      </c>
      <c r="G483" s="20">
        <f t="shared" si="2"/>
        <v>63.81096099</v>
      </c>
      <c r="H483" s="2"/>
      <c r="I483" s="2"/>
    </row>
    <row r="484" ht="15.75" customHeight="1">
      <c r="A484" s="2" t="s">
        <v>646</v>
      </c>
      <c r="B484" s="2" t="s">
        <v>62</v>
      </c>
      <c r="C484" s="19">
        <v>276.9101796319758</v>
      </c>
      <c r="D484" s="19">
        <v>378.7669953485426</v>
      </c>
      <c r="E484" s="20">
        <v>80.21814862649538</v>
      </c>
      <c r="F484" s="21">
        <f t="shared" si="1"/>
        <v>-101.8568157</v>
      </c>
      <c r="G484" s="20">
        <f t="shared" si="2"/>
        <v>-36.78334103</v>
      </c>
      <c r="H484" s="2"/>
      <c r="I484" s="2"/>
    </row>
    <row r="485" ht="15.75" customHeight="1">
      <c r="A485" s="2" t="s">
        <v>647</v>
      </c>
      <c r="B485" s="2" t="s">
        <v>59</v>
      </c>
      <c r="C485" s="19">
        <v>238.1501917704973</v>
      </c>
      <c r="D485" s="19">
        <v>93.33560804972181</v>
      </c>
      <c r="E485" s="20">
        <v>54.38965910487372</v>
      </c>
      <c r="F485" s="21">
        <f t="shared" si="1"/>
        <v>144.8145837</v>
      </c>
      <c r="G485" s="20">
        <f t="shared" si="2"/>
        <v>60.80809032</v>
      </c>
      <c r="H485" s="2"/>
      <c r="I485" s="2"/>
    </row>
    <row r="486" ht="15.75" customHeight="1">
      <c r="A486" s="2" t="s">
        <v>648</v>
      </c>
      <c r="B486" s="2" t="s">
        <v>62</v>
      </c>
      <c r="C486" s="19">
        <v>380.8210764512315</v>
      </c>
      <c r="D486" s="19">
        <v>295.5327970652104</v>
      </c>
      <c r="E486" s="20">
        <v>52.49893229337098</v>
      </c>
      <c r="F486" s="21">
        <f t="shared" si="1"/>
        <v>85.28827939</v>
      </c>
      <c r="G486" s="20">
        <f t="shared" si="2"/>
        <v>22.39589263</v>
      </c>
      <c r="H486" s="2"/>
      <c r="I486" s="2"/>
    </row>
    <row r="487" ht="15.75" customHeight="1">
      <c r="A487" s="2" t="s">
        <v>649</v>
      </c>
      <c r="B487" s="2" t="s">
        <v>62</v>
      </c>
      <c r="C487" s="19">
        <v>355.913784768113</v>
      </c>
      <c r="D487" s="19">
        <v>239.96860763776</v>
      </c>
      <c r="E487" s="20">
        <v>69.57901105620589</v>
      </c>
      <c r="F487" s="21">
        <f t="shared" si="1"/>
        <v>115.9451771</v>
      </c>
      <c r="G487" s="20">
        <f t="shared" si="2"/>
        <v>32.57675934</v>
      </c>
      <c r="H487" s="2"/>
      <c r="I487" s="2"/>
    </row>
    <row r="488" ht="15.75" customHeight="1">
      <c r="A488" s="2" t="s">
        <v>650</v>
      </c>
      <c r="B488" s="2" t="s">
        <v>62</v>
      </c>
      <c r="C488" s="19">
        <v>330.5961945581832</v>
      </c>
      <c r="D488" s="19">
        <v>108.442216131735</v>
      </c>
      <c r="E488" s="20">
        <v>97.66885772897686</v>
      </c>
      <c r="F488" s="21">
        <f t="shared" si="1"/>
        <v>222.1539784</v>
      </c>
      <c r="G488" s="20">
        <f t="shared" si="2"/>
        <v>67.19798415</v>
      </c>
      <c r="H488" s="2"/>
      <c r="I488" s="2"/>
    </row>
    <row r="489" ht="15.75" customHeight="1">
      <c r="A489" s="2" t="s">
        <v>651</v>
      </c>
      <c r="B489" s="2" t="s">
        <v>59</v>
      </c>
      <c r="C489" s="19">
        <v>300.6934481102869</v>
      </c>
      <c r="D489" s="19">
        <v>319.4601851487055</v>
      </c>
      <c r="E489" s="20">
        <v>79.81083856513614</v>
      </c>
      <c r="F489" s="21">
        <f t="shared" si="1"/>
        <v>-18.76673704</v>
      </c>
      <c r="G489" s="20">
        <f t="shared" si="2"/>
        <v>-6.241152628</v>
      </c>
      <c r="H489" s="2"/>
      <c r="I489" s="2"/>
    </row>
    <row r="490" ht="15.75" customHeight="1">
      <c r="A490" s="2" t="s">
        <v>652</v>
      </c>
      <c r="B490" s="2" t="s">
        <v>62</v>
      </c>
      <c r="C490" s="19">
        <v>188.7225184356051</v>
      </c>
      <c r="D490" s="19">
        <v>321.5886871785717</v>
      </c>
      <c r="E490" s="20">
        <v>55.64145789009062</v>
      </c>
      <c r="F490" s="21">
        <f t="shared" si="1"/>
        <v>-132.8661687</v>
      </c>
      <c r="G490" s="20">
        <f t="shared" si="2"/>
        <v>-70.40292268</v>
      </c>
      <c r="H490" s="2"/>
      <c r="I490" s="2"/>
    </row>
    <row r="491" ht="15.75" customHeight="1">
      <c r="A491" s="2" t="s">
        <v>653</v>
      </c>
      <c r="B491" s="2" t="s">
        <v>62</v>
      </c>
      <c r="C491" s="19">
        <v>371.9711216858263</v>
      </c>
      <c r="D491" s="19">
        <v>364.6670084781181</v>
      </c>
      <c r="E491" s="20">
        <v>66.52001940048348</v>
      </c>
      <c r="F491" s="21">
        <f t="shared" si="1"/>
        <v>7.304113208</v>
      </c>
      <c r="G491" s="20">
        <f t="shared" si="2"/>
        <v>1.963623728</v>
      </c>
      <c r="H491" s="2"/>
      <c r="I491" s="2"/>
    </row>
    <row r="492" ht="15.75" customHeight="1">
      <c r="A492" s="2" t="s">
        <v>654</v>
      </c>
      <c r="B492" s="2" t="s">
        <v>59</v>
      </c>
      <c r="C492" s="19">
        <v>428.0456096390227</v>
      </c>
      <c r="D492" s="19">
        <v>370.710289389738</v>
      </c>
      <c r="E492" s="20">
        <v>67.28088967863229</v>
      </c>
      <c r="F492" s="21">
        <f t="shared" si="1"/>
        <v>57.33532025</v>
      </c>
      <c r="G492" s="20">
        <f t="shared" si="2"/>
        <v>13.39467546</v>
      </c>
      <c r="H492" s="2"/>
      <c r="I492" s="2"/>
    </row>
    <row r="493" ht="15.75" customHeight="1">
      <c r="A493" s="2" t="s">
        <v>655</v>
      </c>
      <c r="B493" s="2" t="s">
        <v>52</v>
      </c>
      <c r="C493" s="19">
        <v>464.9134362122719</v>
      </c>
      <c r="D493" s="19">
        <v>365.0644713485908</v>
      </c>
      <c r="E493" s="20">
        <v>67.07255409327885</v>
      </c>
      <c r="F493" s="21">
        <f t="shared" si="1"/>
        <v>99.84896486</v>
      </c>
      <c r="G493" s="20">
        <f t="shared" si="2"/>
        <v>21.47689378</v>
      </c>
      <c r="H493" s="2"/>
      <c r="I493" s="2"/>
    </row>
    <row r="494" ht="15.75" customHeight="1">
      <c r="A494" s="2" t="s">
        <v>656</v>
      </c>
      <c r="B494" s="2" t="s">
        <v>49</v>
      </c>
      <c r="C494" s="19">
        <v>418.8990826682428</v>
      </c>
      <c r="D494" s="19">
        <v>225.7912518765306</v>
      </c>
      <c r="E494" s="20">
        <v>92.767715387181</v>
      </c>
      <c r="F494" s="21">
        <f t="shared" si="1"/>
        <v>193.1078308</v>
      </c>
      <c r="G494" s="20">
        <f t="shared" si="2"/>
        <v>46.09889083</v>
      </c>
      <c r="H494" s="2"/>
      <c r="I494" s="2"/>
    </row>
    <row r="495" ht="15.75" customHeight="1">
      <c r="A495" s="2" t="s">
        <v>657</v>
      </c>
      <c r="B495" s="2" t="s">
        <v>59</v>
      </c>
      <c r="C495" s="19">
        <v>449.6686876626566</v>
      </c>
      <c r="D495" s="19">
        <v>234.0465122624441</v>
      </c>
      <c r="E495" s="20">
        <v>71.0039642793491</v>
      </c>
      <c r="F495" s="21">
        <f t="shared" si="1"/>
        <v>215.6221754</v>
      </c>
      <c r="G495" s="20">
        <f t="shared" si="2"/>
        <v>47.95134314</v>
      </c>
      <c r="H495" s="2"/>
      <c r="I495" s="2"/>
    </row>
    <row r="496" ht="15.75" customHeight="1">
      <c r="A496" s="2" t="s">
        <v>658</v>
      </c>
      <c r="B496" s="2" t="s">
        <v>62</v>
      </c>
      <c r="C496" s="19">
        <v>303.3458614353896</v>
      </c>
      <c r="D496" s="19">
        <v>346.8214090866666</v>
      </c>
      <c r="E496" s="20">
        <v>60.00212522754188</v>
      </c>
      <c r="F496" s="21">
        <f t="shared" si="1"/>
        <v>-43.47554765</v>
      </c>
      <c r="G496" s="20">
        <f t="shared" si="2"/>
        <v>-14.33200619</v>
      </c>
      <c r="H496" s="2"/>
      <c r="I496" s="2"/>
    </row>
    <row r="497" ht="15.75" customHeight="1">
      <c r="A497" s="2" t="s">
        <v>659</v>
      </c>
      <c r="B497" s="2" t="s">
        <v>49</v>
      </c>
      <c r="C497" s="19">
        <v>286.0343750919748</v>
      </c>
      <c r="D497" s="19">
        <v>273.6671346455171</v>
      </c>
      <c r="E497" s="20">
        <v>60.77081794163204</v>
      </c>
      <c r="F497" s="21">
        <f t="shared" si="1"/>
        <v>12.36724045</v>
      </c>
      <c r="G497" s="20">
        <f t="shared" si="2"/>
        <v>4.323690271</v>
      </c>
      <c r="H497" s="2"/>
      <c r="I497" s="2"/>
    </row>
    <row r="498" ht="15.75" customHeight="1">
      <c r="A498" s="2" t="s">
        <v>660</v>
      </c>
      <c r="B498" s="2" t="s">
        <v>49</v>
      </c>
      <c r="C498" s="19">
        <v>350.0808019618991</v>
      </c>
      <c r="D498" s="19">
        <v>308.1869674181926</v>
      </c>
      <c r="E498" s="20">
        <v>70.33450993551787</v>
      </c>
      <c r="F498" s="21">
        <f t="shared" si="1"/>
        <v>41.89383454</v>
      </c>
      <c r="G498" s="20">
        <f t="shared" si="2"/>
        <v>11.9669043</v>
      </c>
      <c r="H498" s="2"/>
      <c r="I498" s="2"/>
    </row>
    <row r="499" ht="15.75" customHeight="1">
      <c r="A499" s="2" t="s">
        <v>661</v>
      </c>
      <c r="B499" s="2" t="s">
        <v>52</v>
      </c>
      <c r="C499" s="19">
        <v>484.7495700056533</v>
      </c>
      <c r="D499" s="19">
        <v>448.8658149441217</v>
      </c>
      <c r="E499" s="20">
        <v>77.99356503242498</v>
      </c>
      <c r="F499" s="21">
        <f t="shared" si="1"/>
        <v>35.88375506</v>
      </c>
      <c r="G499" s="20">
        <f t="shared" si="2"/>
        <v>7.402534686</v>
      </c>
      <c r="H499" s="2"/>
      <c r="I499" s="2"/>
    </row>
    <row r="500" ht="15.75" customHeight="1">
      <c r="A500" s="2" t="s">
        <v>662</v>
      </c>
      <c r="B500" s="2" t="s">
        <v>59</v>
      </c>
      <c r="C500" s="19">
        <v>393.5784814633601</v>
      </c>
      <c r="D500" s="19">
        <v>359.8257628692411</v>
      </c>
      <c r="E500" s="20">
        <v>98.92472106036034</v>
      </c>
      <c r="F500" s="21">
        <f t="shared" si="1"/>
        <v>33.75271859</v>
      </c>
      <c r="G500" s="20">
        <f t="shared" si="2"/>
        <v>8.575854673</v>
      </c>
      <c r="H500" s="2"/>
      <c r="I500" s="2"/>
    </row>
    <row r="501" ht="15.75" customHeight="1">
      <c r="A501" s="2" t="s">
        <v>663</v>
      </c>
      <c r="B501" s="2" t="s">
        <v>59</v>
      </c>
      <c r="C501" s="19">
        <v>384.2777030888422</v>
      </c>
      <c r="D501" s="19">
        <v>194.2159365568725</v>
      </c>
      <c r="E501" s="20">
        <v>96.12725124980258</v>
      </c>
      <c r="F501" s="21">
        <f t="shared" si="1"/>
        <v>190.0617665</v>
      </c>
      <c r="G501" s="20">
        <f t="shared" si="2"/>
        <v>49.45948334</v>
      </c>
      <c r="H501" s="2"/>
      <c r="I501" s="2"/>
    </row>
    <row r="502" ht="15.75" customHeight="1">
      <c r="A502" s="2" t="s">
        <v>664</v>
      </c>
      <c r="B502" s="2" t="s">
        <v>52</v>
      </c>
      <c r="C502" s="19">
        <v>122.786839483085</v>
      </c>
      <c r="D502" s="19">
        <v>367.056355063671</v>
      </c>
      <c r="E502" s="20">
        <v>95.39357336259809</v>
      </c>
      <c r="F502" s="21">
        <f t="shared" si="1"/>
        <v>-244.2695156</v>
      </c>
      <c r="G502" s="20">
        <f t="shared" si="2"/>
        <v>-198.9378639</v>
      </c>
      <c r="H502" s="2"/>
      <c r="I502" s="2"/>
    </row>
    <row r="503" ht="15.75" customHeight="1">
      <c r="A503" s="2" t="s">
        <v>665</v>
      </c>
      <c r="B503" s="2" t="s">
        <v>62</v>
      </c>
      <c r="C503" s="19">
        <v>332.894931593283</v>
      </c>
      <c r="D503" s="19">
        <v>354.2831256940474</v>
      </c>
      <c r="E503" s="20">
        <v>51.51507259237089</v>
      </c>
      <c r="F503" s="21">
        <f t="shared" si="1"/>
        <v>-21.3881941</v>
      </c>
      <c r="G503" s="20">
        <f t="shared" si="2"/>
        <v>-6.424908303</v>
      </c>
      <c r="H503" s="2"/>
      <c r="I503" s="2"/>
    </row>
    <row r="504" ht="15.75" customHeight="1">
      <c r="A504" s="2" t="s">
        <v>666</v>
      </c>
      <c r="B504" s="2" t="s">
        <v>59</v>
      </c>
      <c r="C504" s="19">
        <v>187.7457832159964</v>
      </c>
      <c r="D504" s="19">
        <v>198.7675207472732</v>
      </c>
      <c r="E504" s="20">
        <v>50.04083694065679</v>
      </c>
      <c r="F504" s="21">
        <f t="shared" si="1"/>
        <v>-11.02173753</v>
      </c>
      <c r="G504" s="20">
        <f t="shared" si="2"/>
        <v>-5.870564623</v>
      </c>
      <c r="H504" s="2"/>
      <c r="I504" s="2"/>
    </row>
    <row r="505" ht="15.75" customHeight="1">
      <c r="A505" s="2" t="s">
        <v>667</v>
      </c>
      <c r="B505" s="2" t="s">
        <v>59</v>
      </c>
      <c r="C505" s="19">
        <v>265.3695851800945</v>
      </c>
      <c r="D505" s="19">
        <v>222.7520698675415</v>
      </c>
      <c r="E505" s="20">
        <v>77.08931596031914</v>
      </c>
      <c r="F505" s="21">
        <f t="shared" si="1"/>
        <v>42.61751531</v>
      </c>
      <c r="G505" s="20">
        <f t="shared" si="2"/>
        <v>16.05968343</v>
      </c>
      <c r="H505" s="2"/>
      <c r="I505" s="2"/>
    </row>
    <row r="506" ht="15.75" customHeight="1">
      <c r="A506" s="2" t="s">
        <v>668</v>
      </c>
      <c r="B506" s="2" t="s">
        <v>59</v>
      </c>
      <c r="C506" s="19">
        <v>401.4345851596999</v>
      </c>
      <c r="D506" s="19">
        <v>171.9376346710741</v>
      </c>
      <c r="E506" s="20">
        <v>68.27960452365983</v>
      </c>
      <c r="F506" s="21">
        <f t="shared" si="1"/>
        <v>229.4969505</v>
      </c>
      <c r="G506" s="20">
        <f t="shared" si="2"/>
        <v>57.1692024</v>
      </c>
      <c r="H506" s="2"/>
      <c r="I506" s="2"/>
    </row>
    <row r="507" ht="15.75" customHeight="1">
      <c r="A507" s="2" t="s">
        <v>669</v>
      </c>
      <c r="B507" s="2" t="s">
        <v>62</v>
      </c>
      <c r="C507" s="19">
        <v>345.7714743052522</v>
      </c>
      <c r="D507" s="19">
        <v>296.8210852659519</v>
      </c>
      <c r="E507" s="20">
        <v>66.26572089529719</v>
      </c>
      <c r="F507" s="21">
        <f t="shared" si="1"/>
        <v>48.95038904</v>
      </c>
      <c r="G507" s="20">
        <f t="shared" si="2"/>
        <v>14.15686159</v>
      </c>
      <c r="H507" s="2"/>
      <c r="I507" s="2"/>
    </row>
    <row r="508" ht="15.75" customHeight="1">
      <c r="A508" s="2" t="s">
        <v>670</v>
      </c>
      <c r="B508" s="2" t="s">
        <v>52</v>
      </c>
      <c r="C508" s="19">
        <v>378.536427399637</v>
      </c>
      <c r="D508" s="19">
        <v>200.3154304181114</v>
      </c>
      <c r="E508" s="20">
        <v>79.58796499510801</v>
      </c>
      <c r="F508" s="21">
        <f t="shared" si="1"/>
        <v>178.220997</v>
      </c>
      <c r="G508" s="20">
        <f t="shared" si="2"/>
        <v>47.08159746</v>
      </c>
      <c r="H508" s="2"/>
      <c r="I508" s="2"/>
    </row>
    <row r="509" ht="15.75" customHeight="1">
      <c r="A509" s="2" t="s">
        <v>671</v>
      </c>
      <c r="B509" s="2" t="s">
        <v>52</v>
      </c>
      <c r="C509" s="19">
        <v>480.5307890451697</v>
      </c>
      <c r="D509" s="19">
        <v>241.9549553130174</v>
      </c>
      <c r="E509" s="20">
        <v>59.84534832836635</v>
      </c>
      <c r="F509" s="21">
        <f t="shared" si="1"/>
        <v>238.5758337</v>
      </c>
      <c r="G509" s="20">
        <f t="shared" si="2"/>
        <v>49.64839697</v>
      </c>
      <c r="H509" s="2"/>
      <c r="I509" s="2"/>
    </row>
    <row r="510" ht="15.75" customHeight="1">
      <c r="A510" s="2" t="s">
        <v>672</v>
      </c>
      <c r="B510" s="2" t="s">
        <v>52</v>
      </c>
      <c r="C510" s="19">
        <v>434.2020242897093</v>
      </c>
      <c r="D510" s="19">
        <v>95.14609859307814</v>
      </c>
      <c r="E510" s="20">
        <v>89.51347763925577</v>
      </c>
      <c r="F510" s="21">
        <f t="shared" si="1"/>
        <v>339.0559257</v>
      </c>
      <c r="G510" s="20">
        <f t="shared" si="2"/>
        <v>78.08713611</v>
      </c>
      <c r="H510" s="2"/>
      <c r="I510" s="2"/>
    </row>
    <row r="511" ht="15.75" customHeight="1">
      <c r="A511" s="2" t="s">
        <v>673</v>
      </c>
      <c r="B511" s="2" t="s">
        <v>59</v>
      </c>
      <c r="C511" s="19">
        <v>110.0811112056794</v>
      </c>
      <c r="D511" s="19">
        <v>414.2680625706982</v>
      </c>
      <c r="E511" s="20">
        <v>50.78989030697952</v>
      </c>
      <c r="F511" s="21">
        <f t="shared" si="1"/>
        <v>-304.1869514</v>
      </c>
      <c r="G511" s="20">
        <f t="shared" si="2"/>
        <v>-276.3298336</v>
      </c>
      <c r="H511" s="2"/>
      <c r="I511" s="2"/>
    </row>
    <row r="512" ht="15.75" customHeight="1">
      <c r="A512" s="2" t="s">
        <v>674</v>
      </c>
      <c r="B512" s="2" t="s">
        <v>49</v>
      </c>
      <c r="C512" s="19">
        <v>313.4019837230463</v>
      </c>
      <c r="D512" s="19">
        <v>189.6302179766064</v>
      </c>
      <c r="E512" s="20">
        <v>60.0434133499145</v>
      </c>
      <c r="F512" s="21">
        <f t="shared" si="1"/>
        <v>123.7717657</v>
      </c>
      <c r="G512" s="20">
        <f t="shared" si="2"/>
        <v>39.49297457</v>
      </c>
      <c r="H512" s="2"/>
      <c r="I512" s="2"/>
    </row>
    <row r="513" ht="15.75" customHeight="1">
      <c r="A513" s="2" t="s">
        <v>675</v>
      </c>
      <c r="B513" s="2" t="s">
        <v>49</v>
      </c>
      <c r="C513" s="19">
        <v>329.5340934473962</v>
      </c>
      <c r="D513" s="19">
        <v>134.3706818856262</v>
      </c>
      <c r="E513" s="20">
        <v>63.45316425407005</v>
      </c>
      <c r="F513" s="21">
        <f t="shared" si="1"/>
        <v>195.1634116</v>
      </c>
      <c r="G513" s="20">
        <f t="shared" si="2"/>
        <v>59.2240425</v>
      </c>
      <c r="H513" s="2"/>
      <c r="I513" s="2"/>
    </row>
    <row r="514" ht="15.75" customHeight="1">
      <c r="A514" s="2" t="s">
        <v>676</v>
      </c>
      <c r="B514" s="2" t="s">
        <v>59</v>
      </c>
      <c r="C514" s="19">
        <v>255.4462714598211</v>
      </c>
      <c r="D514" s="19">
        <v>89.00460933684795</v>
      </c>
      <c r="E514" s="20">
        <v>81.2574888703102</v>
      </c>
      <c r="F514" s="21">
        <f t="shared" si="1"/>
        <v>166.4416621</v>
      </c>
      <c r="G514" s="20">
        <f t="shared" si="2"/>
        <v>65.15720945</v>
      </c>
      <c r="H514" s="2"/>
      <c r="I514" s="2"/>
    </row>
    <row r="515" ht="15.75" customHeight="1">
      <c r="A515" s="2" t="s">
        <v>677</v>
      </c>
      <c r="B515" s="2" t="s">
        <v>49</v>
      </c>
      <c r="C515" s="19">
        <v>307.9047273372087</v>
      </c>
      <c r="D515" s="19">
        <v>314.3895440696765</v>
      </c>
      <c r="E515" s="20">
        <v>75.96987173345892</v>
      </c>
      <c r="F515" s="21">
        <f t="shared" si="1"/>
        <v>-6.484816732</v>
      </c>
      <c r="G515" s="20">
        <f t="shared" si="2"/>
        <v>-2.106111455</v>
      </c>
      <c r="H515" s="2"/>
      <c r="I515" s="2"/>
    </row>
    <row r="516" ht="15.75" customHeight="1">
      <c r="A516" s="2" t="s">
        <v>678</v>
      </c>
      <c r="B516" s="2" t="s">
        <v>49</v>
      </c>
      <c r="C516" s="19">
        <v>431.8294960180547</v>
      </c>
      <c r="D516" s="19">
        <v>172.2592973291809</v>
      </c>
      <c r="E516" s="20">
        <v>53.45188824560088</v>
      </c>
      <c r="F516" s="21">
        <f t="shared" si="1"/>
        <v>259.5701987</v>
      </c>
      <c r="G516" s="20">
        <f t="shared" si="2"/>
        <v>60.10941844</v>
      </c>
      <c r="H516" s="2"/>
      <c r="I516" s="2"/>
    </row>
    <row r="517" ht="15.75" customHeight="1">
      <c r="A517" s="2" t="s">
        <v>679</v>
      </c>
      <c r="B517" s="2" t="s">
        <v>59</v>
      </c>
      <c r="C517" s="19">
        <v>313.3472724864916</v>
      </c>
      <c r="D517" s="19">
        <v>207.4540582595544</v>
      </c>
      <c r="E517" s="20">
        <v>97.91570805442439</v>
      </c>
      <c r="F517" s="21">
        <f t="shared" si="1"/>
        <v>105.8932142</v>
      </c>
      <c r="G517" s="20">
        <f t="shared" si="2"/>
        <v>33.79420328</v>
      </c>
      <c r="H517" s="2"/>
      <c r="I517" s="2"/>
    </row>
    <row r="518" ht="15.75" customHeight="1">
      <c r="A518" s="2" t="s">
        <v>680</v>
      </c>
      <c r="B518" s="2" t="s">
        <v>49</v>
      </c>
      <c r="C518" s="19">
        <v>223.7721515643042</v>
      </c>
      <c r="D518" s="19">
        <v>304.174695070845</v>
      </c>
      <c r="E518" s="20">
        <v>63.21544346204653</v>
      </c>
      <c r="F518" s="21">
        <f t="shared" si="1"/>
        <v>-80.40254351</v>
      </c>
      <c r="G518" s="20">
        <f t="shared" si="2"/>
        <v>-35.93054048</v>
      </c>
      <c r="H518" s="2"/>
      <c r="I518" s="2"/>
    </row>
    <row r="519" ht="15.75" customHeight="1">
      <c r="A519" s="2" t="s">
        <v>681</v>
      </c>
      <c r="B519" s="2" t="s">
        <v>59</v>
      </c>
      <c r="C519" s="19">
        <v>125.9064868563136</v>
      </c>
      <c r="D519" s="19">
        <v>331.2144032691618</v>
      </c>
      <c r="E519" s="20">
        <v>89.6369997386077</v>
      </c>
      <c r="F519" s="21">
        <f t="shared" si="1"/>
        <v>-205.3079164</v>
      </c>
      <c r="G519" s="20">
        <f t="shared" si="2"/>
        <v>-163.0638115</v>
      </c>
      <c r="H519" s="2"/>
      <c r="I519" s="2"/>
    </row>
    <row r="520" ht="15.75" customHeight="1">
      <c r="A520" s="2" t="s">
        <v>682</v>
      </c>
      <c r="B520" s="2" t="s">
        <v>49</v>
      </c>
      <c r="C520" s="19">
        <v>156.2701002003724</v>
      </c>
      <c r="D520" s="19">
        <v>87.09294559345958</v>
      </c>
      <c r="E520" s="20">
        <v>98.32589605208554</v>
      </c>
      <c r="F520" s="21">
        <f t="shared" si="1"/>
        <v>69.17715461</v>
      </c>
      <c r="G520" s="20">
        <f t="shared" si="2"/>
        <v>44.2676843</v>
      </c>
      <c r="H520" s="2"/>
      <c r="I520" s="2"/>
    </row>
    <row r="521" ht="15.75" customHeight="1">
      <c r="A521" s="2" t="s">
        <v>683</v>
      </c>
      <c r="B521" s="2" t="s">
        <v>49</v>
      </c>
      <c r="C521" s="19">
        <v>147.2838631436507</v>
      </c>
      <c r="D521" s="19">
        <v>105.865721288267</v>
      </c>
      <c r="E521" s="20">
        <v>52.65036527459198</v>
      </c>
      <c r="F521" s="21">
        <f t="shared" si="1"/>
        <v>41.41814186</v>
      </c>
      <c r="G521" s="20">
        <f t="shared" si="2"/>
        <v>28.12130329</v>
      </c>
      <c r="H521" s="2"/>
      <c r="I521" s="2"/>
    </row>
    <row r="522" ht="15.75" customHeight="1">
      <c r="A522" s="2" t="s">
        <v>684</v>
      </c>
      <c r="B522" s="2" t="s">
        <v>49</v>
      </c>
      <c r="C522" s="19">
        <v>318.3249514939391</v>
      </c>
      <c r="D522" s="19">
        <v>305.4786909148226</v>
      </c>
      <c r="E522" s="20">
        <v>62.61877092774611</v>
      </c>
      <c r="F522" s="21">
        <f t="shared" si="1"/>
        <v>12.84626058</v>
      </c>
      <c r="G522" s="20">
        <f t="shared" si="2"/>
        <v>4.035580786</v>
      </c>
      <c r="H522" s="2"/>
      <c r="I522" s="2"/>
    </row>
    <row r="523" ht="15.75" customHeight="1">
      <c r="A523" s="2" t="s">
        <v>685</v>
      </c>
      <c r="B523" s="2" t="s">
        <v>62</v>
      </c>
      <c r="C523" s="19">
        <v>329.9638615233326</v>
      </c>
      <c r="D523" s="19">
        <v>225.2192450046562</v>
      </c>
      <c r="E523" s="20">
        <v>85.3187915122974</v>
      </c>
      <c r="F523" s="21">
        <f t="shared" si="1"/>
        <v>104.7446165</v>
      </c>
      <c r="G523" s="20">
        <f t="shared" si="2"/>
        <v>31.74426922</v>
      </c>
      <c r="H523" s="2"/>
      <c r="I523" s="2"/>
    </row>
    <row r="524" ht="15.75" customHeight="1">
      <c r="A524" s="2" t="s">
        <v>686</v>
      </c>
      <c r="B524" s="2" t="s">
        <v>49</v>
      </c>
      <c r="C524" s="19">
        <v>415.0566843442153</v>
      </c>
      <c r="D524" s="19">
        <v>264.4245288981807</v>
      </c>
      <c r="E524" s="20">
        <v>75.59801673590879</v>
      </c>
      <c r="F524" s="21">
        <f t="shared" si="1"/>
        <v>150.6321554</v>
      </c>
      <c r="G524" s="20">
        <f t="shared" si="2"/>
        <v>36.29194785</v>
      </c>
      <c r="H524" s="2"/>
      <c r="I524" s="2"/>
    </row>
    <row r="525" ht="15.75" customHeight="1">
      <c r="A525" s="2" t="s">
        <v>687</v>
      </c>
      <c r="B525" s="2" t="s">
        <v>49</v>
      </c>
      <c r="C525" s="19">
        <v>230.1946736462737</v>
      </c>
      <c r="D525" s="19">
        <v>336.1501450937729</v>
      </c>
      <c r="E525" s="20">
        <v>94.9152839582245</v>
      </c>
      <c r="F525" s="21">
        <f t="shared" si="1"/>
        <v>-105.9554714</v>
      </c>
      <c r="G525" s="20">
        <f t="shared" si="2"/>
        <v>-46.02863731</v>
      </c>
      <c r="H525" s="2"/>
      <c r="I525" s="2"/>
    </row>
    <row r="526" ht="15.75" customHeight="1">
      <c r="A526" s="2" t="s">
        <v>688</v>
      </c>
      <c r="B526" s="2" t="s">
        <v>59</v>
      </c>
      <c r="C526" s="19">
        <v>275.899860049223</v>
      </c>
      <c r="D526" s="19">
        <v>321.5493870514318</v>
      </c>
      <c r="E526" s="20">
        <v>94.59857606495848</v>
      </c>
      <c r="F526" s="21">
        <f t="shared" si="1"/>
        <v>-45.649527</v>
      </c>
      <c r="G526" s="20">
        <f t="shared" si="2"/>
        <v>-16.5456869</v>
      </c>
      <c r="H526" s="2"/>
      <c r="I526" s="2"/>
    </row>
    <row r="527" ht="15.75" customHeight="1">
      <c r="A527" s="2" t="s">
        <v>689</v>
      </c>
      <c r="B527" s="2" t="s">
        <v>59</v>
      </c>
      <c r="C527" s="19">
        <v>137.1757643973444</v>
      </c>
      <c r="D527" s="19">
        <v>107.919580986962</v>
      </c>
      <c r="E527" s="20">
        <v>82.28030950799808</v>
      </c>
      <c r="F527" s="21">
        <f t="shared" si="1"/>
        <v>29.25618341</v>
      </c>
      <c r="G527" s="20">
        <f t="shared" si="2"/>
        <v>21.32751623</v>
      </c>
      <c r="H527" s="2"/>
      <c r="I527" s="2"/>
    </row>
    <row r="528" ht="15.75" customHeight="1">
      <c r="A528" s="2" t="s">
        <v>690</v>
      </c>
      <c r="B528" s="2" t="s">
        <v>52</v>
      </c>
      <c r="C528" s="19">
        <v>127.1242907853624</v>
      </c>
      <c r="D528" s="19">
        <v>257.0114570347405</v>
      </c>
      <c r="E528" s="20">
        <v>54.68935123018417</v>
      </c>
      <c r="F528" s="21">
        <f t="shared" si="1"/>
        <v>-129.8871662</v>
      </c>
      <c r="G528" s="20">
        <f t="shared" si="2"/>
        <v>-102.1733655</v>
      </c>
      <c r="H528" s="2"/>
      <c r="I528" s="2"/>
    </row>
    <row r="529" ht="15.75" customHeight="1">
      <c r="A529" s="2" t="s">
        <v>691</v>
      </c>
      <c r="B529" s="2" t="s">
        <v>49</v>
      </c>
      <c r="C529" s="19">
        <v>240.5554843459261</v>
      </c>
      <c r="D529" s="19">
        <v>401.8586061361023</v>
      </c>
      <c r="E529" s="20">
        <v>80.19790320446361</v>
      </c>
      <c r="F529" s="21">
        <f t="shared" si="1"/>
        <v>-161.3031218</v>
      </c>
      <c r="G529" s="20">
        <f t="shared" si="2"/>
        <v>-67.05443537</v>
      </c>
      <c r="H529" s="2"/>
      <c r="I529" s="2"/>
    </row>
    <row r="530" ht="15.75" customHeight="1">
      <c r="A530" s="2" t="s">
        <v>692</v>
      </c>
      <c r="B530" s="2" t="s">
        <v>59</v>
      </c>
      <c r="C530" s="19">
        <v>179.1012208111066</v>
      </c>
      <c r="D530" s="19">
        <v>330.5979852615649</v>
      </c>
      <c r="E530" s="20">
        <v>83.88266770263174</v>
      </c>
      <c r="F530" s="21">
        <f t="shared" si="1"/>
        <v>-151.4967645</v>
      </c>
      <c r="G530" s="20">
        <f t="shared" si="2"/>
        <v>-84.5872316</v>
      </c>
      <c r="H530" s="2"/>
      <c r="I530" s="2"/>
    </row>
    <row r="531" ht="15.75" customHeight="1">
      <c r="A531" s="2" t="s">
        <v>693</v>
      </c>
      <c r="B531" s="2" t="s">
        <v>52</v>
      </c>
      <c r="C531" s="19">
        <v>272.056121322529</v>
      </c>
      <c r="D531" s="19">
        <v>100.4099267628974</v>
      </c>
      <c r="E531" s="20">
        <v>51.70406352933797</v>
      </c>
      <c r="F531" s="21">
        <f t="shared" si="1"/>
        <v>171.6461946</v>
      </c>
      <c r="G531" s="20">
        <f t="shared" si="2"/>
        <v>63.09220088</v>
      </c>
      <c r="H531" s="2"/>
      <c r="I531" s="2"/>
    </row>
    <row r="532" ht="15.75" customHeight="1">
      <c r="A532" s="2" t="s">
        <v>694</v>
      </c>
      <c r="B532" s="2" t="s">
        <v>62</v>
      </c>
      <c r="C532" s="19">
        <v>276.8929691755283</v>
      </c>
      <c r="D532" s="19">
        <v>331.0333495269132</v>
      </c>
      <c r="E532" s="20">
        <v>76.43287703449352</v>
      </c>
      <c r="F532" s="21">
        <f t="shared" si="1"/>
        <v>-54.14038035</v>
      </c>
      <c r="G532" s="20">
        <f t="shared" si="2"/>
        <v>-19.55281873</v>
      </c>
      <c r="H532" s="2"/>
      <c r="I532" s="2"/>
    </row>
    <row r="533" ht="15.75" customHeight="1">
      <c r="A533" s="2" t="s">
        <v>695</v>
      </c>
      <c r="B533" s="2" t="s">
        <v>62</v>
      </c>
      <c r="C533" s="19">
        <v>366.0781625762836</v>
      </c>
      <c r="D533" s="19">
        <v>424.5825281272024</v>
      </c>
      <c r="E533" s="20">
        <v>97.69578085637146</v>
      </c>
      <c r="F533" s="21">
        <f t="shared" si="1"/>
        <v>-58.50436555</v>
      </c>
      <c r="G533" s="20">
        <f t="shared" si="2"/>
        <v>-15.98138636</v>
      </c>
      <c r="H533" s="2"/>
      <c r="I533" s="2"/>
    </row>
    <row r="534" ht="15.75" customHeight="1">
      <c r="A534" s="2" t="s">
        <v>696</v>
      </c>
      <c r="B534" s="2" t="s">
        <v>49</v>
      </c>
      <c r="C534" s="19">
        <v>111.0340990285283</v>
      </c>
      <c r="D534" s="19">
        <v>416.6943955155459</v>
      </c>
      <c r="E534" s="20">
        <v>99.30995903835668</v>
      </c>
      <c r="F534" s="21">
        <f t="shared" si="1"/>
        <v>-305.6602965</v>
      </c>
      <c r="G534" s="20">
        <f t="shared" si="2"/>
        <v>-275.2850693</v>
      </c>
      <c r="H534" s="2"/>
      <c r="I534" s="2"/>
    </row>
    <row r="535" ht="15.75" customHeight="1">
      <c r="A535" s="2" t="s">
        <v>697</v>
      </c>
      <c r="B535" s="2" t="s">
        <v>49</v>
      </c>
      <c r="C535" s="19">
        <v>345.9363413210501</v>
      </c>
      <c r="D535" s="19">
        <v>115.438606528816</v>
      </c>
      <c r="E535" s="20">
        <v>83.62794439567733</v>
      </c>
      <c r="F535" s="21">
        <f t="shared" si="1"/>
        <v>230.4977348</v>
      </c>
      <c r="G535" s="20">
        <f t="shared" si="2"/>
        <v>66.63010134</v>
      </c>
      <c r="H535" s="2"/>
      <c r="I535" s="2"/>
    </row>
    <row r="536" ht="15.75" customHeight="1">
      <c r="A536" s="2" t="s">
        <v>698</v>
      </c>
      <c r="B536" s="2" t="s">
        <v>62</v>
      </c>
      <c r="C536" s="19">
        <v>320.2284299945732</v>
      </c>
      <c r="D536" s="19">
        <v>187.768950058876</v>
      </c>
      <c r="E536" s="20">
        <v>91.01824669497402</v>
      </c>
      <c r="F536" s="21">
        <f t="shared" si="1"/>
        <v>132.4594799</v>
      </c>
      <c r="G536" s="20">
        <f t="shared" si="2"/>
        <v>41.36406</v>
      </c>
      <c r="H536" s="2"/>
      <c r="I536" s="2"/>
    </row>
    <row r="537" ht="15.75" customHeight="1">
      <c r="A537" s="2" t="s">
        <v>699</v>
      </c>
      <c r="B537" s="2" t="s">
        <v>49</v>
      </c>
      <c r="C537" s="19">
        <v>160.9792246373184</v>
      </c>
      <c r="D537" s="19">
        <v>334.3407688393661</v>
      </c>
      <c r="E537" s="20">
        <v>53.95237355942132</v>
      </c>
      <c r="F537" s="21">
        <f t="shared" si="1"/>
        <v>-173.3615442</v>
      </c>
      <c r="G537" s="20">
        <f t="shared" si="2"/>
        <v>-107.6918743</v>
      </c>
      <c r="H537" s="2"/>
      <c r="I537" s="2"/>
    </row>
    <row r="538" ht="15.75" customHeight="1">
      <c r="A538" s="2" t="s">
        <v>700</v>
      </c>
      <c r="B538" s="2" t="s">
        <v>49</v>
      </c>
      <c r="C538" s="19">
        <v>450.6067003621872</v>
      </c>
      <c r="D538" s="19">
        <v>255.6754654792926</v>
      </c>
      <c r="E538" s="20">
        <v>63.99663913416552</v>
      </c>
      <c r="F538" s="21">
        <f t="shared" si="1"/>
        <v>194.9312349</v>
      </c>
      <c r="G538" s="20">
        <f t="shared" si="2"/>
        <v>43.25972843</v>
      </c>
      <c r="H538" s="2"/>
      <c r="I538" s="2"/>
    </row>
    <row r="539" ht="15.75" customHeight="1">
      <c r="A539" s="2" t="s">
        <v>701</v>
      </c>
      <c r="B539" s="2" t="s">
        <v>52</v>
      </c>
      <c r="C539" s="19">
        <v>242.3739448591212</v>
      </c>
      <c r="D539" s="19">
        <v>212.1438828804072</v>
      </c>
      <c r="E539" s="20">
        <v>70.47429337449626</v>
      </c>
      <c r="F539" s="21">
        <f t="shared" si="1"/>
        <v>30.23006198</v>
      </c>
      <c r="G539" s="20">
        <f t="shared" si="2"/>
        <v>12.47248833</v>
      </c>
      <c r="H539" s="2"/>
      <c r="I539" s="2"/>
    </row>
    <row r="540" ht="15.75" customHeight="1">
      <c r="A540" s="2" t="s">
        <v>702</v>
      </c>
      <c r="B540" s="2" t="s">
        <v>62</v>
      </c>
      <c r="C540" s="19">
        <v>470.1906347566116</v>
      </c>
      <c r="D540" s="19">
        <v>228.6574175982256</v>
      </c>
      <c r="E540" s="20">
        <v>82.38497506103364</v>
      </c>
      <c r="F540" s="21">
        <f t="shared" si="1"/>
        <v>241.5332172</v>
      </c>
      <c r="G540" s="20">
        <f t="shared" si="2"/>
        <v>51.36921055</v>
      </c>
      <c r="H540" s="2"/>
      <c r="I540" s="2"/>
    </row>
    <row r="541" ht="15.75" customHeight="1">
      <c r="A541" s="2" t="s">
        <v>703</v>
      </c>
      <c r="B541" s="2" t="s">
        <v>59</v>
      </c>
      <c r="C541" s="19">
        <v>418.0220830848668</v>
      </c>
      <c r="D541" s="19">
        <v>145.5277723435057</v>
      </c>
      <c r="E541" s="20">
        <v>90.85505174397633</v>
      </c>
      <c r="F541" s="21">
        <f t="shared" si="1"/>
        <v>272.4943107</v>
      </c>
      <c r="G541" s="20">
        <f t="shared" si="2"/>
        <v>65.18658266</v>
      </c>
      <c r="H541" s="2"/>
      <c r="I541" s="2"/>
    </row>
    <row r="542" ht="15.75" customHeight="1">
      <c r="A542" s="2" t="s">
        <v>704</v>
      </c>
      <c r="B542" s="2" t="s">
        <v>62</v>
      </c>
      <c r="C542" s="19">
        <v>254.76029851855</v>
      </c>
      <c r="D542" s="19">
        <v>158.6570395366534</v>
      </c>
      <c r="E542" s="20">
        <v>66.1896361588243</v>
      </c>
      <c r="F542" s="21">
        <f t="shared" si="1"/>
        <v>96.10325898</v>
      </c>
      <c r="G542" s="20">
        <f t="shared" si="2"/>
        <v>37.72301239</v>
      </c>
      <c r="H542" s="2"/>
      <c r="I542" s="2"/>
    </row>
    <row r="543" ht="15.75" customHeight="1">
      <c r="A543" s="2" t="s">
        <v>705</v>
      </c>
      <c r="B543" s="2" t="s">
        <v>59</v>
      </c>
      <c r="C543" s="19">
        <v>322.7428333387611</v>
      </c>
      <c r="D543" s="19">
        <v>341.5866629431112</v>
      </c>
      <c r="E543" s="20">
        <v>89.30659245869225</v>
      </c>
      <c r="F543" s="21">
        <f t="shared" si="1"/>
        <v>-18.8438296</v>
      </c>
      <c r="G543" s="20">
        <f t="shared" si="2"/>
        <v>-5.838651601</v>
      </c>
      <c r="H543" s="2"/>
      <c r="I543" s="2"/>
    </row>
    <row r="544" ht="15.75" customHeight="1">
      <c r="A544" s="2" t="s">
        <v>706</v>
      </c>
      <c r="B544" s="2" t="s">
        <v>49</v>
      </c>
      <c r="C544" s="19">
        <v>358.9258328724503</v>
      </c>
      <c r="D544" s="19">
        <v>274.203679129587</v>
      </c>
      <c r="E544" s="20">
        <v>90.24138017015419</v>
      </c>
      <c r="F544" s="21">
        <f t="shared" si="1"/>
        <v>84.72215374</v>
      </c>
      <c r="G544" s="20">
        <f t="shared" si="2"/>
        <v>23.60436223</v>
      </c>
      <c r="H544" s="2"/>
      <c r="I544" s="2"/>
    </row>
    <row r="545" ht="15.75" customHeight="1">
      <c r="A545" s="2" t="s">
        <v>707</v>
      </c>
      <c r="B545" s="2" t="s">
        <v>59</v>
      </c>
      <c r="C545" s="19">
        <v>462.0038032691327</v>
      </c>
      <c r="D545" s="19">
        <v>416.1272596100261</v>
      </c>
      <c r="E545" s="20">
        <v>90.30824415577051</v>
      </c>
      <c r="F545" s="21">
        <f t="shared" si="1"/>
        <v>45.87654366</v>
      </c>
      <c r="G545" s="20">
        <f t="shared" si="2"/>
        <v>9.92990606</v>
      </c>
      <c r="H545" s="2"/>
      <c r="I545" s="2"/>
    </row>
    <row r="546" ht="15.75" customHeight="1">
      <c r="A546" s="2" t="s">
        <v>708</v>
      </c>
      <c r="B546" s="2" t="s">
        <v>52</v>
      </c>
      <c r="C546" s="19">
        <v>174.6286014366854</v>
      </c>
      <c r="D546" s="19">
        <v>211.3293506084865</v>
      </c>
      <c r="E546" s="20">
        <v>59.09038150261418</v>
      </c>
      <c r="F546" s="21">
        <f t="shared" si="1"/>
        <v>-36.70074917</v>
      </c>
      <c r="G546" s="20">
        <f t="shared" si="2"/>
        <v>-21.01645943</v>
      </c>
      <c r="H546" s="2"/>
      <c r="I546" s="2"/>
    </row>
    <row r="547" ht="15.75" customHeight="1">
      <c r="A547" s="2" t="s">
        <v>709</v>
      </c>
      <c r="B547" s="2" t="s">
        <v>52</v>
      </c>
      <c r="C547" s="19">
        <v>274.5365998671804</v>
      </c>
      <c r="D547" s="19">
        <v>235.5656043258298</v>
      </c>
      <c r="E547" s="20">
        <v>67.63751128941804</v>
      </c>
      <c r="F547" s="21">
        <f t="shared" si="1"/>
        <v>38.97099554</v>
      </c>
      <c r="G547" s="20">
        <f t="shared" si="2"/>
        <v>14.1951913</v>
      </c>
      <c r="H547" s="2"/>
      <c r="I547" s="2"/>
    </row>
    <row r="548" ht="15.75" customHeight="1">
      <c r="A548" s="2" t="s">
        <v>710</v>
      </c>
      <c r="B548" s="2" t="s">
        <v>52</v>
      </c>
      <c r="C548" s="19">
        <v>460.8596373700377</v>
      </c>
      <c r="D548" s="19">
        <v>190.9570127873912</v>
      </c>
      <c r="E548" s="20">
        <v>89.1987119132757</v>
      </c>
      <c r="F548" s="21">
        <f t="shared" si="1"/>
        <v>269.9026246</v>
      </c>
      <c r="G548" s="20">
        <f t="shared" si="2"/>
        <v>58.56503861</v>
      </c>
      <c r="H548" s="2"/>
      <c r="I548" s="2"/>
    </row>
    <row r="549" ht="15.75" customHeight="1">
      <c r="A549" s="2" t="s">
        <v>711</v>
      </c>
      <c r="B549" s="2" t="s">
        <v>62</v>
      </c>
      <c r="C549" s="19">
        <v>421.0393208154077</v>
      </c>
      <c r="D549" s="19">
        <v>430.5534334220738</v>
      </c>
      <c r="E549" s="20">
        <v>64.40981066835579</v>
      </c>
      <c r="F549" s="21">
        <f t="shared" si="1"/>
        <v>-9.514112607</v>
      </c>
      <c r="G549" s="20">
        <f t="shared" si="2"/>
        <v>-2.259673179</v>
      </c>
      <c r="H549" s="2"/>
      <c r="I549" s="2"/>
    </row>
    <row r="550" ht="15.75" customHeight="1">
      <c r="A550" s="2" t="s">
        <v>712</v>
      </c>
      <c r="B550" s="2" t="s">
        <v>52</v>
      </c>
      <c r="C550" s="19">
        <v>194.0695020852984</v>
      </c>
      <c r="D550" s="19">
        <v>202.1111484398153</v>
      </c>
      <c r="E550" s="20">
        <v>68.27843409425579</v>
      </c>
      <c r="F550" s="21">
        <f t="shared" si="1"/>
        <v>-8.041646355</v>
      </c>
      <c r="G550" s="20">
        <f t="shared" si="2"/>
        <v>-4.143694021</v>
      </c>
      <c r="H550" s="2"/>
      <c r="I550" s="2"/>
    </row>
    <row r="551" ht="15.75" customHeight="1">
      <c r="A551" s="2" t="s">
        <v>713</v>
      </c>
      <c r="B551" s="2" t="s">
        <v>52</v>
      </c>
      <c r="C551" s="19">
        <v>187.9415636815543</v>
      </c>
      <c r="D551" s="19">
        <v>357.3773835916223</v>
      </c>
      <c r="E551" s="20">
        <v>96.78036499038683</v>
      </c>
      <c r="F551" s="21">
        <f t="shared" si="1"/>
        <v>-169.4358199</v>
      </c>
      <c r="G551" s="20">
        <f t="shared" si="2"/>
        <v>-90.15345866</v>
      </c>
      <c r="H551" s="2"/>
      <c r="I551" s="2"/>
    </row>
    <row r="552" ht="15.75" customHeight="1">
      <c r="A552" s="2" t="s">
        <v>714</v>
      </c>
      <c r="B552" s="2" t="s">
        <v>52</v>
      </c>
      <c r="C552" s="19">
        <v>386.3790621268298</v>
      </c>
      <c r="D552" s="19">
        <v>276.9181194662876</v>
      </c>
      <c r="E552" s="20">
        <v>54.68357706794578</v>
      </c>
      <c r="F552" s="21">
        <f t="shared" si="1"/>
        <v>109.4609427</v>
      </c>
      <c r="G552" s="20">
        <f t="shared" si="2"/>
        <v>28.32993643</v>
      </c>
      <c r="H552" s="2"/>
      <c r="I552" s="2"/>
    </row>
    <row r="553" ht="15.75" customHeight="1">
      <c r="A553" s="2" t="s">
        <v>715</v>
      </c>
      <c r="B553" s="2" t="s">
        <v>59</v>
      </c>
      <c r="C553" s="19">
        <v>109.624801318977</v>
      </c>
      <c r="D553" s="19">
        <v>374.6731651664815</v>
      </c>
      <c r="E553" s="20">
        <v>57.83502235850989</v>
      </c>
      <c r="F553" s="21">
        <f t="shared" si="1"/>
        <v>-265.0483638</v>
      </c>
      <c r="G553" s="20">
        <f t="shared" si="2"/>
        <v>-241.777737</v>
      </c>
      <c r="H553" s="2"/>
      <c r="I553" s="2"/>
    </row>
    <row r="554" ht="15.75" customHeight="1">
      <c r="A554" s="2" t="s">
        <v>716</v>
      </c>
      <c r="B554" s="2" t="s">
        <v>62</v>
      </c>
      <c r="C554" s="19">
        <v>233.8850461330564</v>
      </c>
      <c r="D554" s="19">
        <v>305.4390546296471</v>
      </c>
      <c r="E554" s="20">
        <v>81.10673973258496</v>
      </c>
      <c r="F554" s="21">
        <f t="shared" si="1"/>
        <v>-71.5540085</v>
      </c>
      <c r="G554" s="20">
        <f t="shared" si="2"/>
        <v>-30.59366543</v>
      </c>
      <c r="H554" s="2"/>
      <c r="I554" s="2"/>
    </row>
    <row r="555" ht="15.75" customHeight="1">
      <c r="A555" s="2" t="s">
        <v>717</v>
      </c>
      <c r="B555" s="2" t="s">
        <v>52</v>
      </c>
      <c r="C555" s="19">
        <v>366.0949720008719</v>
      </c>
      <c r="D555" s="19">
        <v>221.7368639605732</v>
      </c>
      <c r="E555" s="20">
        <v>85.49743923527782</v>
      </c>
      <c r="F555" s="21">
        <f t="shared" si="1"/>
        <v>144.358108</v>
      </c>
      <c r="G555" s="20">
        <f t="shared" si="2"/>
        <v>39.43187399</v>
      </c>
      <c r="H555" s="2"/>
      <c r="I555" s="2"/>
    </row>
    <row r="556" ht="15.75" customHeight="1">
      <c r="A556" s="2" t="s">
        <v>718</v>
      </c>
      <c r="B556" s="2" t="s">
        <v>49</v>
      </c>
      <c r="C556" s="19">
        <v>322.2711025107707</v>
      </c>
      <c r="D556" s="19">
        <v>271.6539295036802</v>
      </c>
      <c r="E556" s="20">
        <v>85.33863629506882</v>
      </c>
      <c r="F556" s="21">
        <f t="shared" si="1"/>
        <v>50.61717301</v>
      </c>
      <c r="G556" s="20">
        <f t="shared" si="2"/>
        <v>15.70639521</v>
      </c>
      <c r="H556" s="2"/>
      <c r="I556" s="2"/>
    </row>
    <row r="557" ht="15.75" customHeight="1">
      <c r="A557" s="2" t="s">
        <v>719</v>
      </c>
      <c r="B557" s="2" t="s">
        <v>62</v>
      </c>
      <c r="C557" s="19">
        <v>201.2035851573509</v>
      </c>
      <c r="D557" s="19">
        <v>296.8542327092741</v>
      </c>
      <c r="E557" s="20">
        <v>83.39140807935277</v>
      </c>
      <c r="F557" s="21">
        <f t="shared" si="1"/>
        <v>-95.65064755</v>
      </c>
      <c r="G557" s="20">
        <f t="shared" si="2"/>
        <v>-47.53923618</v>
      </c>
      <c r="H557" s="2"/>
      <c r="I557" s="2"/>
    </row>
    <row r="558" ht="15.75" customHeight="1">
      <c r="A558" s="2" t="s">
        <v>720</v>
      </c>
      <c r="B558" s="2" t="s">
        <v>49</v>
      </c>
      <c r="C558" s="19">
        <v>375.0872493399319</v>
      </c>
      <c r="D558" s="19">
        <v>446.3764185669717</v>
      </c>
      <c r="E558" s="20">
        <v>87.7823165918042</v>
      </c>
      <c r="F558" s="21">
        <f t="shared" si="1"/>
        <v>-71.28916923</v>
      </c>
      <c r="G558" s="20">
        <f t="shared" si="2"/>
        <v>-19.00602309</v>
      </c>
      <c r="H558" s="2"/>
      <c r="I558" s="2"/>
    </row>
    <row r="559" ht="15.75" customHeight="1">
      <c r="A559" s="2" t="s">
        <v>721</v>
      </c>
      <c r="B559" s="2" t="s">
        <v>52</v>
      </c>
      <c r="C559" s="19">
        <v>403.7342236849336</v>
      </c>
      <c r="D559" s="19">
        <v>173.237255979814</v>
      </c>
      <c r="E559" s="20">
        <v>52.767640425103</v>
      </c>
      <c r="F559" s="21">
        <f t="shared" si="1"/>
        <v>230.4969677</v>
      </c>
      <c r="G559" s="20">
        <f t="shared" si="2"/>
        <v>57.09126306</v>
      </c>
      <c r="H559" s="2"/>
      <c r="I559" s="2"/>
    </row>
    <row r="560" ht="15.75" customHeight="1">
      <c r="A560" s="2" t="s">
        <v>722</v>
      </c>
      <c r="B560" s="2" t="s">
        <v>62</v>
      </c>
      <c r="C560" s="19">
        <v>424.8099092781815</v>
      </c>
      <c r="D560" s="19">
        <v>332.083375619346</v>
      </c>
      <c r="E560" s="20">
        <v>67.1548280613651</v>
      </c>
      <c r="F560" s="21">
        <f t="shared" si="1"/>
        <v>92.72653366</v>
      </c>
      <c r="G560" s="20">
        <f t="shared" si="2"/>
        <v>21.82777088</v>
      </c>
      <c r="H560" s="2"/>
      <c r="I560" s="2"/>
    </row>
    <row r="561" ht="15.75" customHeight="1">
      <c r="A561" s="2" t="s">
        <v>723</v>
      </c>
      <c r="B561" s="2" t="s">
        <v>52</v>
      </c>
      <c r="C561" s="19">
        <v>146.4513109471315</v>
      </c>
      <c r="D561" s="19">
        <v>311.356161616036</v>
      </c>
      <c r="E561" s="20">
        <v>59.645263526554</v>
      </c>
      <c r="F561" s="21">
        <f t="shared" si="1"/>
        <v>-164.9048507</v>
      </c>
      <c r="G561" s="20">
        <f t="shared" si="2"/>
        <v>-112.6004606</v>
      </c>
      <c r="H561" s="2"/>
      <c r="I561" s="2"/>
    </row>
    <row r="562" ht="15.75" customHeight="1">
      <c r="A562" s="2" t="s">
        <v>724</v>
      </c>
      <c r="B562" s="2" t="s">
        <v>52</v>
      </c>
      <c r="C562" s="19">
        <v>324.2068215073995</v>
      </c>
      <c r="D562" s="19">
        <v>198.4712875099691</v>
      </c>
      <c r="E562" s="20">
        <v>71.906517232934</v>
      </c>
      <c r="F562" s="21">
        <f t="shared" si="1"/>
        <v>125.735534</v>
      </c>
      <c r="G562" s="20">
        <f t="shared" si="2"/>
        <v>38.78250723</v>
      </c>
      <c r="H562" s="2"/>
      <c r="I562" s="2"/>
    </row>
    <row r="563" ht="15.75" customHeight="1">
      <c r="A563" s="2" t="s">
        <v>725</v>
      </c>
      <c r="B563" s="2" t="s">
        <v>62</v>
      </c>
      <c r="C563" s="19">
        <v>275.0856309993945</v>
      </c>
      <c r="D563" s="19">
        <v>348.6633286973333</v>
      </c>
      <c r="E563" s="20">
        <v>85.28613325409546</v>
      </c>
      <c r="F563" s="21">
        <f t="shared" si="1"/>
        <v>-73.5776977</v>
      </c>
      <c r="G563" s="20">
        <f t="shared" si="2"/>
        <v>-26.74719775</v>
      </c>
      <c r="H563" s="2"/>
      <c r="I563" s="2"/>
    </row>
    <row r="564" ht="15.75" customHeight="1">
      <c r="A564" s="2" t="s">
        <v>726</v>
      </c>
      <c r="B564" s="2" t="s">
        <v>49</v>
      </c>
      <c r="C564" s="19">
        <v>401.2962744113511</v>
      </c>
      <c r="D564" s="19">
        <v>318.4565468581259</v>
      </c>
      <c r="E564" s="20">
        <v>70.48444911748268</v>
      </c>
      <c r="F564" s="21">
        <f t="shared" si="1"/>
        <v>82.83972755</v>
      </c>
      <c r="G564" s="20">
        <f t="shared" si="2"/>
        <v>20.6430343</v>
      </c>
      <c r="H564" s="2"/>
      <c r="I564" s="2"/>
    </row>
    <row r="565" ht="15.75" customHeight="1">
      <c r="A565" s="2" t="s">
        <v>727</v>
      </c>
      <c r="B565" s="2" t="s">
        <v>59</v>
      </c>
      <c r="C565" s="19">
        <v>172.0322947717332</v>
      </c>
      <c r="D565" s="19">
        <v>235.5794811585346</v>
      </c>
      <c r="E565" s="20">
        <v>79.63853497050678</v>
      </c>
      <c r="F565" s="21">
        <f t="shared" si="1"/>
        <v>-63.54718639</v>
      </c>
      <c r="G565" s="20">
        <f t="shared" si="2"/>
        <v>-36.9391029</v>
      </c>
      <c r="H565" s="2"/>
      <c r="I565" s="2"/>
    </row>
    <row r="566" ht="15.75" customHeight="1">
      <c r="A566" s="2" t="s">
        <v>728</v>
      </c>
      <c r="B566" s="2" t="s">
        <v>49</v>
      </c>
      <c r="C566" s="19">
        <v>224.8334385033791</v>
      </c>
      <c r="D566" s="19">
        <v>414.8499860520395</v>
      </c>
      <c r="E566" s="20">
        <v>73.97842559802793</v>
      </c>
      <c r="F566" s="21">
        <f t="shared" si="1"/>
        <v>-190.0165475</v>
      </c>
      <c r="G566" s="20">
        <f t="shared" si="2"/>
        <v>-84.51436264</v>
      </c>
      <c r="H566" s="2"/>
      <c r="I566" s="2"/>
    </row>
    <row r="567" ht="15.75" customHeight="1">
      <c r="A567" s="2" t="s">
        <v>729</v>
      </c>
      <c r="B567" s="2" t="s">
        <v>59</v>
      </c>
      <c r="C567" s="19">
        <v>340.7934182169034</v>
      </c>
      <c r="D567" s="19">
        <v>341.9533523320968</v>
      </c>
      <c r="E567" s="20">
        <v>54.91344824871818</v>
      </c>
      <c r="F567" s="21">
        <f t="shared" si="1"/>
        <v>-1.159934115</v>
      </c>
      <c r="G567" s="20">
        <f t="shared" si="2"/>
        <v>-0.3403628278</v>
      </c>
      <c r="H567" s="2"/>
      <c r="I567" s="2"/>
    </row>
    <row r="568" ht="15.75" customHeight="1">
      <c r="A568" s="2" t="s">
        <v>730</v>
      </c>
      <c r="B568" s="2" t="s">
        <v>49</v>
      </c>
      <c r="C568" s="19">
        <v>351.0663788210385</v>
      </c>
      <c r="D568" s="19">
        <v>212.592842237042</v>
      </c>
      <c r="E568" s="20">
        <v>77.20755383683472</v>
      </c>
      <c r="F568" s="21">
        <f t="shared" si="1"/>
        <v>138.4735366</v>
      </c>
      <c r="G568" s="20">
        <f t="shared" si="2"/>
        <v>39.44369069</v>
      </c>
      <c r="H568" s="2"/>
      <c r="I568" s="2"/>
    </row>
    <row r="569" ht="15.75" customHeight="1">
      <c r="A569" s="2" t="s">
        <v>731</v>
      </c>
      <c r="B569" s="2" t="s">
        <v>49</v>
      </c>
      <c r="C569" s="19">
        <v>373.7918517549915</v>
      </c>
      <c r="D569" s="19">
        <v>111.8060784264126</v>
      </c>
      <c r="E569" s="20">
        <v>74.86786679905752</v>
      </c>
      <c r="F569" s="21">
        <f t="shared" si="1"/>
        <v>261.9857733</v>
      </c>
      <c r="G569" s="20">
        <f t="shared" si="2"/>
        <v>70.08867959</v>
      </c>
      <c r="H569" s="2"/>
      <c r="I569" s="2"/>
    </row>
    <row r="570" ht="15.75" customHeight="1">
      <c r="A570" s="2" t="s">
        <v>732</v>
      </c>
      <c r="B570" s="2" t="s">
        <v>62</v>
      </c>
      <c r="C570" s="19">
        <v>327.1010922822389</v>
      </c>
      <c r="D570" s="19">
        <v>185.5497706118391</v>
      </c>
      <c r="E570" s="20">
        <v>80.13580180533438</v>
      </c>
      <c r="F570" s="21">
        <f t="shared" si="1"/>
        <v>141.5513217</v>
      </c>
      <c r="G570" s="20">
        <f t="shared" si="2"/>
        <v>43.27448762</v>
      </c>
      <c r="H570" s="2"/>
      <c r="I570" s="2"/>
    </row>
    <row r="571" ht="15.75" customHeight="1">
      <c r="A571" s="2" t="s">
        <v>733</v>
      </c>
      <c r="B571" s="2" t="s">
        <v>49</v>
      </c>
      <c r="C571" s="19">
        <v>190.0155361235477</v>
      </c>
      <c r="D571" s="19">
        <v>430.3588065136282</v>
      </c>
      <c r="E571" s="20">
        <v>97.34352471227334</v>
      </c>
      <c r="F571" s="21">
        <f t="shared" si="1"/>
        <v>-240.3432704</v>
      </c>
      <c r="G571" s="20">
        <f t="shared" si="2"/>
        <v>-126.4861154</v>
      </c>
      <c r="H571" s="2"/>
      <c r="I571" s="2"/>
    </row>
    <row r="572" ht="15.75" customHeight="1">
      <c r="A572" s="2" t="s">
        <v>734</v>
      </c>
      <c r="B572" s="2" t="s">
        <v>62</v>
      </c>
      <c r="C572" s="19">
        <v>473.1369969904072</v>
      </c>
      <c r="D572" s="19">
        <v>121.4705018586431</v>
      </c>
      <c r="E572" s="20">
        <v>63.72065400115891</v>
      </c>
      <c r="F572" s="21">
        <f t="shared" si="1"/>
        <v>351.6664951</v>
      </c>
      <c r="G572" s="20">
        <f t="shared" si="2"/>
        <v>74.3265687</v>
      </c>
      <c r="H572" s="2"/>
      <c r="I572" s="2"/>
    </row>
    <row r="573" ht="15.75" customHeight="1">
      <c r="A573" s="2" t="s">
        <v>735</v>
      </c>
      <c r="B573" s="2" t="s">
        <v>59</v>
      </c>
      <c r="C573" s="19">
        <v>423.8847457617592</v>
      </c>
      <c r="D573" s="19">
        <v>80.41007074395394</v>
      </c>
      <c r="E573" s="20">
        <v>84.07533161954164</v>
      </c>
      <c r="F573" s="21">
        <f t="shared" si="1"/>
        <v>343.474675</v>
      </c>
      <c r="G573" s="20">
        <f t="shared" si="2"/>
        <v>81.03020419</v>
      </c>
      <c r="H573" s="2"/>
      <c r="I573" s="2"/>
    </row>
    <row r="574" ht="15.75" customHeight="1">
      <c r="A574" s="2" t="s">
        <v>736</v>
      </c>
      <c r="B574" s="2" t="s">
        <v>62</v>
      </c>
      <c r="C574" s="19">
        <v>412.9006317521965</v>
      </c>
      <c r="D574" s="19">
        <v>126.8674600879277</v>
      </c>
      <c r="E574" s="20">
        <v>53.72912689236326</v>
      </c>
      <c r="F574" s="21">
        <f t="shared" si="1"/>
        <v>286.0331717</v>
      </c>
      <c r="G574" s="20">
        <f t="shared" si="2"/>
        <v>69.27409398</v>
      </c>
      <c r="H574" s="2"/>
      <c r="I574" s="2"/>
    </row>
    <row r="575" ht="15.75" customHeight="1">
      <c r="A575" s="2" t="s">
        <v>737</v>
      </c>
      <c r="B575" s="2" t="s">
        <v>49</v>
      </c>
      <c r="C575" s="19">
        <v>158.0514586786768</v>
      </c>
      <c r="D575" s="19">
        <v>99.48910544551836</v>
      </c>
      <c r="E575" s="20">
        <v>80.61917275318504</v>
      </c>
      <c r="F575" s="21">
        <f t="shared" si="1"/>
        <v>58.56235323</v>
      </c>
      <c r="G575" s="20">
        <f t="shared" si="2"/>
        <v>37.05271291</v>
      </c>
      <c r="H575" s="2"/>
      <c r="I575" s="2"/>
    </row>
    <row r="576" ht="15.75" customHeight="1">
      <c r="A576" s="2" t="s">
        <v>738</v>
      </c>
      <c r="B576" s="2" t="s">
        <v>49</v>
      </c>
      <c r="C576" s="19">
        <v>150.1257757795113</v>
      </c>
      <c r="D576" s="19">
        <v>410.6417035962688</v>
      </c>
      <c r="E576" s="20">
        <v>51.296458855137</v>
      </c>
      <c r="F576" s="21">
        <f t="shared" si="1"/>
        <v>-260.5159278</v>
      </c>
      <c r="G576" s="20">
        <f t="shared" si="2"/>
        <v>-173.5317779</v>
      </c>
      <c r="H576" s="2"/>
      <c r="I576" s="2"/>
    </row>
    <row r="577" ht="15.75" customHeight="1">
      <c r="A577" s="2" t="s">
        <v>739</v>
      </c>
      <c r="B577" s="2" t="s">
        <v>52</v>
      </c>
      <c r="C577" s="19">
        <v>255.700661485391</v>
      </c>
      <c r="D577" s="19">
        <v>223.3251743253204</v>
      </c>
      <c r="E577" s="20">
        <v>64.33331045683579</v>
      </c>
      <c r="F577" s="21">
        <f t="shared" si="1"/>
        <v>32.37548716</v>
      </c>
      <c r="G577" s="20">
        <f t="shared" si="2"/>
        <v>12.66147963</v>
      </c>
      <c r="H577" s="2"/>
      <c r="I577" s="2"/>
    </row>
    <row r="578" ht="15.75" customHeight="1">
      <c r="A578" s="2" t="s">
        <v>740</v>
      </c>
      <c r="B578" s="2" t="s">
        <v>52</v>
      </c>
      <c r="C578" s="19">
        <v>462.8148348006314</v>
      </c>
      <c r="D578" s="19">
        <v>331.3757490661558</v>
      </c>
      <c r="E578" s="20">
        <v>96.40856706474156</v>
      </c>
      <c r="F578" s="21">
        <f t="shared" si="1"/>
        <v>131.4390857</v>
      </c>
      <c r="G578" s="20">
        <f t="shared" si="2"/>
        <v>28.39992927</v>
      </c>
      <c r="H578" s="2"/>
      <c r="I578" s="2"/>
    </row>
    <row r="579" ht="15.75" customHeight="1">
      <c r="A579" s="2" t="s">
        <v>741</v>
      </c>
      <c r="B579" s="2" t="s">
        <v>52</v>
      </c>
      <c r="C579" s="19">
        <v>396.3566804149468</v>
      </c>
      <c r="D579" s="19">
        <v>174.0265581054633</v>
      </c>
      <c r="E579" s="20">
        <v>79.43314854537928</v>
      </c>
      <c r="F579" s="21">
        <f t="shared" si="1"/>
        <v>222.3301223</v>
      </c>
      <c r="G579" s="20">
        <f t="shared" si="2"/>
        <v>56.09344646</v>
      </c>
      <c r="H579" s="2"/>
      <c r="I579" s="2"/>
    </row>
    <row r="580" ht="15.75" customHeight="1">
      <c r="A580" s="2" t="s">
        <v>742</v>
      </c>
      <c r="B580" s="2" t="s">
        <v>49</v>
      </c>
      <c r="C580" s="19">
        <v>345.361843384423</v>
      </c>
      <c r="D580" s="19">
        <v>402.1635355535225</v>
      </c>
      <c r="E580" s="20">
        <v>77.61184640399519</v>
      </c>
      <c r="F580" s="21">
        <f t="shared" si="1"/>
        <v>-56.80169217</v>
      </c>
      <c r="G580" s="20">
        <f t="shared" si="2"/>
        <v>-16.44700863</v>
      </c>
      <c r="H580" s="2"/>
      <c r="I580" s="2"/>
    </row>
    <row r="581" ht="15.75" customHeight="1">
      <c r="A581" s="2" t="s">
        <v>743</v>
      </c>
      <c r="B581" s="2" t="s">
        <v>49</v>
      </c>
      <c r="C581" s="19">
        <v>496.5764766155366</v>
      </c>
      <c r="D581" s="19">
        <v>180.6501039083812</v>
      </c>
      <c r="E581" s="20">
        <v>65.27136143491492</v>
      </c>
      <c r="F581" s="21">
        <f t="shared" si="1"/>
        <v>315.9263727</v>
      </c>
      <c r="G581" s="20">
        <f t="shared" si="2"/>
        <v>63.62088975</v>
      </c>
      <c r="H581" s="2"/>
      <c r="I581" s="2"/>
    </row>
    <row r="582" ht="15.75" customHeight="1">
      <c r="A582" s="2" t="s">
        <v>744</v>
      </c>
      <c r="B582" s="2" t="s">
        <v>49</v>
      </c>
      <c r="C582" s="19">
        <v>385.0188564717212</v>
      </c>
      <c r="D582" s="19">
        <v>173.6054228548399</v>
      </c>
      <c r="E582" s="20">
        <v>92.70189585606103</v>
      </c>
      <c r="F582" s="21">
        <f t="shared" si="1"/>
        <v>211.4134336</v>
      </c>
      <c r="G582" s="20">
        <f t="shared" si="2"/>
        <v>54.90989079</v>
      </c>
      <c r="H582" s="2"/>
      <c r="I582" s="2"/>
    </row>
    <row r="583" ht="15.75" customHeight="1">
      <c r="A583" s="2" t="s">
        <v>745</v>
      </c>
      <c r="B583" s="2" t="s">
        <v>52</v>
      </c>
      <c r="C583" s="19">
        <v>213.595509291849</v>
      </c>
      <c r="D583" s="19">
        <v>161.2541687831924</v>
      </c>
      <c r="E583" s="20">
        <v>64.49620686012706</v>
      </c>
      <c r="F583" s="21">
        <f t="shared" si="1"/>
        <v>52.34134051</v>
      </c>
      <c r="G583" s="20">
        <f t="shared" si="2"/>
        <v>24.50488809</v>
      </c>
      <c r="H583" s="2"/>
      <c r="I583" s="2"/>
    </row>
    <row r="584" ht="15.75" customHeight="1">
      <c r="A584" s="2" t="s">
        <v>746</v>
      </c>
      <c r="B584" s="2" t="s">
        <v>62</v>
      </c>
      <c r="C584" s="19">
        <v>254.4728585551912</v>
      </c>
      <c r="D584" s="19">
        <v>150.9756875873422</v>
      </c>
      <c r="E584" s="20">
        <v>80.49394520955778</v>
      </c>
      <c r="F584" s="21">
        <f t="shared" si="1"/>
        <v>103.497171</v>
      </c>
      <c r="G584" s="20">
        <f t="shared" si="2"/>
        <v>40.67120225</v>
      </c>
      <c r="H584" s="2"/>
      <c r="I584" s="2"/>
    </row>
    <row r="585" ht="15.75" customHeight="1">
      <c r="A585" s="2" t="s">
        <v>747</v>
      </c>
      <c r="B585" s="2" t="s">
        <v>49</v>
      </c>
      <c r="C585" s="19">
        <v>206.188022556739</v>
      </c>
      <c r="D585" s="19">
        <v>194.6554742286222</v>
      </c>
      <c r="E585" s="20">
        <v>89.68144868497562</v>
      </c>
      <c r="F585" s="21">
        <f t="shared" si="1"/>
        <v>11.53254833</v>
      </c>
      <c r="G585" s="20">
        <f t="shared" si="2"/>
        <v>5.593219327</v>
      </c>
      <c r="H585" s="2"/>
      <c r="I585" s="2"/>
    </row>
    <row r="586" ht="15.75" customHeight="1">
      <c r="A586" s="2" t="s">
        <v>748</v>
      </c>
      <c r="B586" s="2" t="s">
        <v>62</v>
      </c>
      <c r="C586" s="19">
        <v>171.3363698527945</v>
      </c>
      <c r="D586" s="19">
        <v>444.5373971642608</v>
      </c>
      <c r="E586" s="20">
        <v>87.96590720133752</v>
      </c>
      <c r="F586" s="21">
        <f t="shared" si="1"/>
        <v>-273.2010273</v>
      </c>
      <c r="G586" s="20">
        <f t="shared" si="2"/>
        <v>-159.4530266</v>
      </c>
      <c r="H586" s="2"/>
      <c r="I586" s="2"/>
    </row>
    <row r="587" ht="15.75" customHeight="1">
      <c r="A587" s="2" t="s">
        <v>749</v>
      </c>
      <c r="B587" s="2" t="s">
        <v>49</v>
      </c>
      <c r="C587" s="19">
        <v>218.8780791187133</v>
      </c>
      <c r="D587" s="19">
        <v>269.3421309460177</v>
      </c>
      <c r="E587" s="20">
        <v>79.8912862701828</v>
      </c>
      <c r="F587" s="21">
        <f t="shared" si="1"/>
        <v>-50.46405183</v>
      </c>
      <c r="G587" s="20">
        <f t="shared" si="2"/>
        <v>-23.05578157</v>
      </c>
      <c r="H587" s="2"/>
      <c r="I587" s="2"/>
    </row>
    <row r="588" ht="15.75" customHeight="1">
      <c r="A588" s="2" t="s">
        <v>750</v>
      </c>
      <c r="B588" s="2" t="s">
        <v>62</v>
      </c>
      <c r="C588" s="19">
        <v>186.3093657219664</v>
      </c>
      <c r="D588" s="19">
        <v>418.81921612125</v>
      </c>
      <c r="E588" s="20">
        <v>66.30620192523759</v>
      </c>
      <c r="F588" s="21">
        <f t="shared" si="1"/>
        <v>-232.5098504</v>
      </c>
      <c r="G588" s="20">
        <f t="shared" si="2"/>
        <v>-124.7977253</v>
      </c>
      <c r="H588" s="2"/>
      <c r="I588" s="2"/>
    </row>
    <row r="589" ht="15.75" customHeight="1">
      <c r="A589" s="2" t="s">
        <v>751</v>
      </c>
      <c r="B589" s="2" t="s">
        <v>52</v>
      </c>
      <c r="C589" s="19">
        <v>383.2623157348261</v>
      </c>
      <c r="D589" s="19">
        <v>313.6504860191208</v>
      </c>
      <c r="E589" s="20">
        <v>76.11374204648907</v>
      </c>
      <c r="F589" s="21">
        <f t="shared" si="1"/>
        <v>69.61182972</v>
      </c>
      <c r="G589" s="20">
        <f t="shared" si="2"/>
        <v>18.16297268</v>
      </c>
      <c r="H589" s="2"/>
      <c r="I589" s="2"/>
    </row>
    <row r="590" ht="15.75" customHeight="1">
      <c r="A590" s="2" t="s">
        <v>752</v>
      </c>
      <c r="B590" s="2" t="s">
        <v>52</v>
      </c>
      <c r="C590" s="19">
        <v>422.6200190790591</v>
      </c>
      <c r="D590" s="19">
        <v>120.9614677580479</v>
      </c>
      <c r="E590" s="20">
        <v>73.38389973312263</v>
      </c>
      <c r="F590" s="21">
        <f t="shared" si="1"/>
        <v>301.6585513</v>
      </c>
      <c r="G590" s="20">
        <f t="shared" si="2"/>
        <v>71.37819736</v>
      </c>
      <c r="H590" s="2"/>
      <c r="I590" s="2"/>
    </row>
    <row r="591" ht="15.75" customHeight="1">
      <c r="A591" s="2" t="s">
        <v>753</v>
      </c>
      <c r="B591" s="2" t="s">
        <v>62</v>
      </c>
      <c r="C591" s="19">
        <v>144.5197536157253</v>
      </c>
      <c r="D591" s="19">
        <v>411.4425435355773</v>
      </c>
      <c r="E591" s="20">
        <v>51.38561971508958</v>
      </c>
      <c r="F591" s="21">
        <f t="shared" si="1"/>
        <v>-266.9227899</v>
      </c>
      <c r="G591" s="20">
        <f t="shared" si="2"/>
        <v>-184.6964053</v>
      </c>
      <c r="H591" s="2"/>
      <c r="I591" s="2"/>
    </row>
    <row r="592" ht="15.75" customHeight="1">
      <c r="A592" s="2" t="s">
        <v>754</v>
      </c>
      <c r="B592" s="2" t="s">
        <v>62</v>
      </c>
      <c r="C592" s="19">
        <v>384.7486432387363</v>
      </c>
      <c r="D592" s="19">
        <v>110.2553078852693</v>
      </c>
      <c r="E592" s="20">
        <v>53.12378844918895</v>
      </c>
      <c r="F592" s="21">
        <f t="shared" si="1"/>
        <v>274.4933354</v>
      </c>
      <c r="G592" s="20">
        <f t="shared" si="2"/>
        <v>71.34354862</v>
      </c>
      <c r="H592" s="2"/>
      <c r="I592" s="2"/>
    </row>
    <row r="593" ht="15.75" customHeight="1">
      <c r="A593" s="2" t="s">
        <v>755</v>
      </c>
      <c r="B593" s="2" t="s">
        <v>59</v>
      </c>
      <c r="C593" s="19">
        <v>475.2402642230747</v>
      </c>
      <c r="D593" s="19">
        <v>150.0835858898043</v>
      </c>
      <c r="E593" s="20">
        <v>63.14561660437009</v>
      </c>
      <c r="F593" s="21">
        <f t="shared" si="1"/>
        <v>325.1566783</v>
      </c>
      <c r="G593" s="20">
        <f t="shared" si="2"/>
        <v>68.41942967</v>
      </c>
      <c r="H593" s="2"/>
      <c r="I593" s="2"/>
    </row>
    <row r="594" ht="15.75" customHeight="1">
      <c r="A594" s="2" t="s">
        <v>756</v>
      </c>
      <c r="B594" s="2" t="s">
        <v>59</v>
      </c>
      <c r="C594" s="19">
        <v>211.6904771619299</v>
      </c>
      <c r="D594" s="19">
        <v>337.4296820588183</v>
      </c>
      <c r="E594" s="20">
        <v>83.26490897313752</v>
      </c>
      <c r="F594" s="21">
        <f t="shared" si="1"/>
        <v>-125.7392049</v>
      </c>
      <c r="G594" s="20">
        <f t="shared" si="2"/>
        <v>-59.3976671</v>
      </c>
      <c r="H594" s="2"/>
      <c r="I594" s="2"/>
    </row>
    <row r="595" ht="15.75" customHeight="1">
      <c r="A595" s="2" t="s">
        <v>757</v>
      </c>
      <c r="B595" s="2" t="s">
        <v>49</v>
      </c>
      <c r="C595" s="19">
        <v>115.6527414141278</v>
      </c>
      <c r="D595" s="19">
        <v>152.7087952625142</v>
      </c>
      <c r="E595" s="20">
        <v>85.22917112921706</v>
      </c>
      <c r="F595" s="21">
        <f t="shared" si="1"/>
        <v>-37.05605385</v>
      </c>
      <c r="G595" s="20">
        <f t="shared" si="2"/>
        <v>-32.04079159</v>
      </c>
      <c r="H595" s="2"/>
      <c r="I595" s="2"/>
    </row>
    <row r="596" ht="15.75" customHeight="1">
      <c r="A596" s="2" t="s">
        <v>758</v>
      </c>
      <c r="B596" s="2" t="s">
        <v>59</v>
      </c>
      <c r="C596" s="19">
        <v>137.5858298652769</v>
      </c>
      <c r="D596" s="19">
        <v>449.5775879461418</v>
      </c>
      <c r="E596" s="20">
        <v>51.15861369162646</v>
      </c>
      <c r="F596" s="21">
        <f t="shared" si="1"/>
        <v>-311.9917581</v>
      </c>
      <c r="G596" s="20">
        <f t="shared" si="2"/>
        <v>-226.7615483</v>
      </c>
      <c r="H596" s="2"/>
      <c r="I596" s="2"/>
    </row>
    <row r="597" ht="15.75" customHeight="1">
      <c r="A597" s="2" t="s">
        <v>759</v>
      </c>
      <c r="B597" s="2" t="s">
        <v>52</v>
      </c>
      <c r="C597" s="19">
        <v>470.2818104155494</v>
      </c>
      <c r="D597" s="19">
        <v>195.2149079050361</v>
      </c>
      <c r="E597" s="20">
        <v>81.93079228299194</v>
      </c>
      <c r="F597" s="21">
        <f t="shared" si="1"/>
        <v>275.0669025</v>
      </c>
      <c r="G597" s="20">
        <f t="shared" si="2"/>
        <v>58.48980259</v>
      </c>
      <c r="H597" s="2"/>
      <c r="I597" s="2"/>
    </row>
    <row r="598" ht="15.75" customHeight="1">
      <c r="A598" s="2" t="s">
        <v>760</v>
      </c>
      <c r="B598" s="2" t="s">
        <v>62</v>
      </c>
      <c r="C598" s="19">
        <v>404.1993486471988</v>
      </c>
      <c r="D598" s="19">
        <v>98.29421590329163</v>
      </c>
      <c r="E598" s="20">
        <v>59.87786172462247</v>
      </c>
      <c r="F598" s="21">
        <f t="shared" si="1"/>
        <v>305.9051327</v>
      </c>
      <c r="G598" s="20">
        <f t="shared" si="2"/>
        <v>75.68174807</v>
      </c>
      <c r="H598" s="2"/>
      <c r="I598" s="2"/>
    </row>
    <row r="599" ht="15.75" customHeight="1">
      <c r="A599" s="2" t="s">
        <v>761</v>
      </c>
      <c r="B599" s="2" t="s">
        <v>62</v>
      </c>
      <c r="C599" s="19">
        <v>426.2555421677837</v>
      </c>
      <c r="D599" s="19">
        <v>310.3550157001633</v>
      </c>
      <c r="E599" s="20">
        <v>74.11211507860705</v>
      </c>
      <c r="F599" s="21">
        <f t="shared" si="1"/>
        <v>115.9005265</v>
      </c>
      <c r="G599" s="20">
        <f t="shared" si="2"/>
        <v>27.19038581</v>
      </c>
      <c r="H599" s="2"/>
      <c r="I599" s="2"/>
    </row>
    <row r="600" ht="15.75" customHeight="1">
      <c r="A600" s="2" t="s">
        <v>762</v>
      </c>
      <c r="B600" s="2" t="s">
        <v>62</v>
      </c>
      <c r="C600" s="19">
        <v>308.9403275564691</v>
      </c>
      <c r="D600" s="19">
        <v>255.6811522653188</v>
      </c>
      <c r="E600" s="20">
        <v>58.8852256642784</v>
      </c>
      <c r="F600" s="21">
        <f t="shared" si="1"/>
        <v>53.25917529</v>
      </c>
      <c r="G600" s="20">
        <f t="shared" si="2"/>
        <v>17.23930822</v>
      </c>
      <c r="H600" s="2"/>
      <c r="I600" s="2"/>
    </row>
    <row r="601" ht="15.75" customHeight="1">
      <c r="A601" s="2" t="s">
        <v>763</v>
      </c>
      <c r="B601" s="2" t="s">
        <v>62</v>
      </c>
      <c r="C601" s="19">
        <v>361.9962685559428</v>
      </c>
      <c r="D601" s="19">
        <v>104.9302643596733</v>
      </c>
      <c r="E601" s="20">
        <v>91.5862461203503</v>
      </c>
      <c r="F601" s="21">
        <f t="shared" si="1"/>
        <v>257.0660042</v>
      </c>
      <c r="G601" s="20">
        <f t="shared" si="2"/>
        <v>71.01344034</v>
      </c>
      <c r="H601" s="2"/>
      <c r="I601" s="2"/>
    </row>
    <row r="602" ht="15.75" customHeight="1">
      <c r="A602" s="2" t="s">
        <v>764</v>
      </c>
      <c r="B602" s="2" t="s">
        <v>59</v>
      </c>
      <c r="C602" s="19">
        <v>123.9939575480542</v>
      </c>
      <c r="D602" s="19">
        <v>190.1949784371698</v>
      </c>
      <c r="E602" s="20">
        <v>57.87618784152812</v>
      </c>
      <c r="F602" s="21">
        <f t="shared" si="1"/>
        <v>-66.20102089</v>
      </c>
      <c r="G602" s="20">
        <f t="shared" si="2"/>
        <v>-53.39052176</v>
      </c>
      <c r="H602" s="2"/>
      <c r="I602" s="2"/>
    </row>
    <row r="603" ht="15.75" customHeight="1">
      <c r="A603" s="2" t="s">
        <v>765</v>
      </c>
      <c r="B603" s="2" t="s">
        <v>49</v>
      </c>
      <c r="C603" s="19">
        <v>308.6988189943534</v>
      </c>
      <c r="D603" s="19">
        <v>141.8749133674621</v>
      </c>
      <c r="E603" s="20">
        <v>67.81312651886518</v>
      </c>
      <c r="F603" s="21">
        <f t="shared" si="1"/>
        <v>166.8239056</v>
      </c>
      <c r="G603" s="20">
        <f t="shared" si="2"/>
        <v>54.0409925</v>
      </c>
      <c r="H603" s="2"/>
      <c r="I603" s="2"/>
    </row>
    <row r="604" ht="15.75" customHeight="1">
      <c r="A604" s="2" t="s">
        <v>766</v>
      </c>
      <c r="B604" s="2" t="s">
        <v>52</v>
      </c>
      <c r="C604" s="19">
        <v>435.607767245769</v>
      </c>
      <c r="D604" s="19">
        <v>135.7468431279869</v>
      </c>
      <c r="E604" s="20">
        <v>70.01304914599767</v>
      </c>
      <c r="F604" s="21">
        <f t="shared" si="1"/>
        <v>299.8609241</v>
      </c>
      <c r="G604" s="20">
        <f t="shared" si="2"/>
        <v>68.83736854</v>
      </c>
      <c r="H604" s="2"/>
      <c r="I604" s="2"/>
    </row>
    <row r="605" ht="15.75" customHeight="1">
      <c r="A605" s="2" t="s">
        <v>767</v>
      </c>
      <c r="B605" s="2" t="s">
        <v>49</v>
      </c>
      <c r="C605" s="19">
        <v>205.6329938981994</v>
      </c>
      <c r="D605" s="19">
        <v>209.4990859756833</v>
      </c>
      <c r="E605" s="20">
        <v>77.13402711540658</v>
      </c>
      <c r="F605" s="21">
        <f t="shared" si="1"/>
        <v>-3.866092077</v>
      </c>
      <c r="G605" s="20">
        <f t="shared" si="2"/>
        <v>-1.880093269</v>
      </c>
      <c r="H605" s="2"/>
      <c r="I605" s="2"/>
    </row>
    <row r="606" ht="15.75" customHeight="1">
      <c r="A606" s="2" t="s">
        <v>768</v>
      </c>
      <c r="B606" s="2" t="s">
        <v>52</v>
      </c>
      <c r="C606" s="19">
        <v>435.3876858025147</v>
      </c>
      <c r="D606" s="19">
        <v>353.6589724096467</v>
      </c>
      <c r="E606" s="20">
        <v>62.59652748089214</v>
      </c>
      <c r="F606" s="21">
        <f t="shared" si="1"/>
        <v>81.72871339</v>
      </c>
      <c r="G606" s="20">
        <f t="shared" si="2"/>
        <v>18.77148024</v>
      </c>
      <c r="H606" s="2"/>
      <c r="I606" s="2"/>
    </row>
    <row r="607" ht="15.75" customHeight="1">
      <c r="A607" s="2" t="s">
        <v>769</v>
      </c>
      <c r="B607" s="2" t="s">
        <v>62</v>
      </c>
      <c r="C607" s="19">
        <v>108.2184144491998</v>
      </c>
      <c r="D607" s="19">
        <v>434.7040650358927</v>
      </c>
      <c r="E607" s="20">
        <v>76.36543210200666</v>
      </c>
      <c r="F607" s="21">
        <f t="shared" si="1"/>
        <v>-326.4856506</v>
      </c>
      <c r="G607" s="20">
        <f t="shared" si="2"/>
        <v>-301.6914009</v>
      </c>
      <c r="H607" s="2"/>
      <c r="I607" s="2"/>
    </row>
    <row r="608" ht="15.75" customHeight="1">
      <c r="A608" s="2" t="s">
        <v>770</v>
      </c>
      <c r="B608" s="2" t="s">
        <v>49</v>
      </c>
      <c r="C608" s="19">
        <v>487.8953394696739</v>
      </c>
      <c r="D608" s="19">
        <v>125.8603034106717</v>
      </c>
      <c r="E608" s="20">
        <v>99.40334658625198</v>
      </c>
      <c r="F608" s="21">
        <f t="shared" si="1"/>
        <v>362.0350361</v>
      </c>
      <c r="G608" s="20">
        <f t="shared" si="2"/>
        <v>74.20342167</v>
      </c>
      <c r="H608" s="2"/>
      <c r="I608" s="2"/>
    </row>
    <row r="609" ht="15.75" customHeight="1">
      <c r="A609" s="2" t="s">
        <v>771</v>
      </c>
      <c r="B609" s="2" t="s">
        <v>52</v>
      </c>
      <c r="C609" s="19">
        <v>374.6265975516612</v>
      </c>
      <c r="D609" s="19">
        <v>270.9342214206889</v>
      </c>
      <c r="E609" s="20">
        <v>99.561569108367</v>
      </c>
      <c r="F609" s="21">
        <f t="shared" si="1"/>
        <v>103.6923761</v>
      </c>
      <c r="G609" s="20">
        <f t="shared" si="2"/>
        <v>27.67886125</v>
      </c>
      <c r="H609" s="2"/>
      <c r="I609" s="2"/>
    </row>
    <row r="610" ht="15.75" customHeight="1">
      <c r="A610" s="2" t="s">
        <v>772</v>
      </c>
      <c r="B610" s="2" t="s">
        <v>52</v>
      </c>
      <c r="C610" s="19">
        <v>104.1866442798669</v>
      </c>
      <c r="D610" s="19">
        <v>363.6113332180678</v>
      </c>
      <c r="E610" s="20">
        <v>97.41284853386972</v>
      </c>
      <c r="F610" s="21">
        <f t="shared" si="1"/>
        <v>-259.4246889</v>
      </c>
      <c r="G610" s="20">
        <f t="shared" si="2"/>
        <v>-248.9999469</v>
      </c>
      <c r="H610" s="2"/>
      <c r="I610" s="2"/>
    </row>
    <row r="611" ht="15.75" customHeight="1">
      <c r="A611" s="2" t="s">
        <v>773</v>
      </c>
      <c r="B611" s="2" t="s">
        <v>52</v>
      </c>
      <c r="C611" s="19">
        <v>328.9503908692434</v>
      </c>
      <c r="D611" s="19">
        <v>170.7488400871763</v>
      </c>
      <c r="E611" s="20">
        <v>79.61280610231955</v>
      </c>
      <c r="F611" s="21">
        <f t="shared" si="1"/>
        <v>158.2015508</v>
      </c>
      <c r="G611" s="20">
        <f t="shared" si="2"/>
        <v>48.09282955</v>
      </c>
      <c r="H611" s="2"/>
      <c r="I611" s="2"/>
    </row>
    <row r="612" ht="15.75" customHeight="1">
      <c r="A612" s="2" t="s">
        <v>774</v>
      </c>
      <c r="B612" s="2" t="s">
        <v>62</v>
      </c>
      <c r="C612" s="19">
        <v>365.7283703541135</v>
      </c>
      <c r="D612" s="19">
        <v>143.1058371036525</v>
      </c>
      <c r="E612" s="20">
        <v>77.47011492665963</v>
      </c>
      <c r="F612" s="21">
        <f t="shared" si="1"/>
        <v>222.6225333</v>
      </c>
      <c r="G612" s="20">
        <f t="shared" si="2"/>
        <v>60.87100463</v>
      </c>
      <c r="H612" s="2"/>
      <c r="I612" s="2"/>
    </row>
    <row r="613" ht="15.75" customHeight="1">
      <c r="A613" s="2" t="s">
        <v>775</v>
      </c>
      <c r="B613" s="2" t="s">
        <v>59</v>
      </c>
      <c r="C613" s="19">
        <v>400.1106785794319</v>
      </c>
      <c r="D613" s="19">
        <v>355.0011087406985</v>
      </c>
      <c r="E613" s="20">
        <v>66.53649706235043</v>
      </c>
      <c r="F613" s="21">
        <f t="shared" si="1"/>
        <v>45.10956984</v>
      </c>
      <c r="G613" s="20">
        <f t="shared" si="2"/>
        <v>11.27427291</v>
      </c>
      <c r="H613" s="2"/>
      <c r="I613" s="2"/>
    </row>
    <row r="614" ht="15.75" customHeight="1">
      <c r="A614" s="2" t="s">
        <v>776</v>
      </c>
      <c r="B614" s="2" t="s">
        <v>49</v>
      </c>
      <c r="C614" s="19">
        <v>398.1872478854947</v>
      </c>
      <c r="D614" s="19">
        <v>96.40487466738809</v>
      </c>
      <c r="E614" s="20">
        <v>76.31432713711055</v>
      </c>
      <c r="F614" s="21">
        <f t="shared" si="1"/>
        <v>301.7823732</v>
      </c>
      <c r="G614" s="20">
        <f t="shared" si="2"/>
        <v>75.78906025</v>
      </c>
      <c r="H614" s="2"/>
      <c r="I614" s="2"/>
    </row>
    <row r="615" ht="15.75" customHeight="1">
      <c r="A615" s="2" t="s">
        <v>777</v>
      </c>
      <c r="B615" s="2" t="s">
        <v>62</v>
      </c>
      <c r="C615" s="19">
        <v>305.9963062632763</v>
      </c>
      <c r="D615" s="19">
        <v>356.8709947894355</v>
      </c>
      <c r="E615" s="20">
        <v>72.89866055886446</v>
      </c>
      <c r="F615" s="21">
        <f t="shared" si="1"/>
        <v>-50.87468853</v>
      </c>
      <c r="G615" s="20">
        <f t="shared" si="2"/>
        <v>-16.6259159</v>
      </c>
      <c r="H615" s="2"/>
      <c r="I615" s="2"/>
    </row>
    <row r="616" ht="15.75" customHeight="1">
      <c r="A616" s="2" t="s">
        <v>778</v>
      </c>
      <c r="B616" s="2" t="s">
        <v>52</v>
      </c>
      <c r="C616" s="19">
        <v>458.1540865055315</v>
      </c>
      <c r="D616" s="19">
        <v>222.0177762004683</v>
      </c>
      <c r="E616" s="20">
        <v>52.18014342333076</v>
      </c>
      <c r="F616" s="21">
        <f t="shared" si="1"/>
        <v>236.1363103</v>
      </c>
      <c r="G616" s="20">
        <f t="shared" si="2"/>
        <v>51.54080631</v>
      </c>
      <c r="H616" s="2"/>
      <c r="I616" s="2"/>
    </row>
    <row r="617" ht="15.75" customHeight="1">
      <c r="A617" s="2" t="s">
        <v>779</v>
      </c>
      <c r="B617" s="2" t="s">
        <v>59</v>
      </c>
      <c r="C617" s="19">
        <v>493.5407382351565</v>
      </c>
      <c r="D617" s="19">
        <v>106.9064616464285</v>
      </c>
      <c r="E617" s="20">
        <v>61.98319045614696</v>
      </c>
      <c r="F617" s="21">
        <f t="shared" si="1"/>
        <v>386.6342766</v>
      </c>
      <c r="G617" s="20">
        <f t="shared" si="2"/>
        <v>78.33887796</v>
      </c>
      <c r="H617" s="2"/>
      <c r="I617" s="2"/>
    </row>
    <row r="618" ht="15.75" customHeight="1">
      <c r="A618" s="2" t="s">
        <v>780</v>
      </c>
      <c r="B618" s="2" t="s">
        <v>52</v>
      </c>
      <c r="C618" s="19">
        <v>184.6491917675831</v>
      </c>
      <c r="D618" s="19">
        <v>237.9301135953436</v>
      </c>
      <c r="E618" s="20">
        <v>69.05633215698043</v>
      </c>
      <c r="F618" s="21">
        <f t="shared" si="1"/>
        <v>-53.28092183</v>
      </c>
      <c r="G618" s="20">
        <f t="shared" si="2"/>
        <v>-28.8552153</v>
      </c>
      <c r="H618" s="2"/>
      <c r="I618" s="2"/>
    </row>
    <row r="619" ht="15.75" customHeight="1">
      <c r="A619" s="2" t="s">
        <v>781</v>
      </c>
      <c r="B619" s="2" t="s">
        <v>59</v>
      </c>
      <c r="C619" s="19">
        <v>489.1040239531816</v>
      </c>
      <c r="D619" s="19">
        <v>292.0370708940541</v>
      </c>
      <c r="E619" s="20">
        <v>74.42772436910452</v>
      </c>
      <c r="F619" s="21">
        <f t="shared" si="1"/>
        <v>197.0669531</v>
      </c>
      <c r="G619" s="20">
        <f t="shared" si="2"/>
        <v>40.29141929</v>
      </c>
      <c r="H619" s="2"/>
      <c r="I619" s="2"/>
    </row>
    <row r="620" ht="15.75" customHeight="1">
      <c r="A620" s="2" t="s">
        <v>782</v>
      </c>
      <c r="B620" s="2" t="s">
        <v>62</v>
      </c>
      <c r="C620" s="19">
        <v>219.6777654614928</v>
      </c>
      <c r="D620" s="19">
        <v>448.33174288717</v>
      </c>
      <c r="E620" s="20">
        <v>60.3766901356648</v>
      </c>
      <c r="F620" s="21">
        <f t="shared" si="1"/>
        <v>-228.6539774</v>
      </c>
      <c r="G620" s="20">
        <f t="shared" si="2"/>
        <v>-104.0860812</v>
      </c>
      <c r="H620" s="2"/>
      <c r="I620" s="2"/>
    </row>
    <row r="621" ht="15.75" customHeight="1">
      <c r="A621" s="2" t="s">
        <v>783</v>
      </c>
      <c r="B621" s="2" t="s">
        <v>52</v>
      </c>
      <c r="C621" s="19">
        <v>142.6791216944077</v>
      </c>
      <c r="D621" s="19">
        <v>401.3362353696515</v>
      </c>
      <c r="E621" s="20">
        <v>76.79470121487329</v>
      </c>
      <c r="F621" s="21">
        <f t="shared" si="1"/>
        <v>-258.6571137</v>
      </c>
      <c r="G621" s="20">
        <f t="shared" si="2"/>
        <v>-181.2858886</v>
      </c>
      <c r="H621" s="2"/>
      <c r="I621" s="2"/>
    </row>
    <row r="622" ht="15.75" customHeight="1">
      <c r="A622" s="2" t="s">
        <v>784</v>
      </c>
      <c r="B622" s="2" t="s">
        <v>52</v>
      </c>
      <c r="C622" s="19">
        <v>407.9985547933741</v>
      </c>
      <c r="D622" s="19">
        <v>420.059546360175</v>
      </c>
      <c r="E622" s="20">
        <v>85.797072157374</v>
      </c>
      <c r="F622" s="21">
        <f t="shared" si="1"/>
        <v>-12.06099157</v>
      </c>
      <c r="G622" s="20">
        <f t="shared" si="2"/>
        <v>-2.956135855</v>
      </c>
      <c r="H622" s="2"/>
      <c r="I622" s="2"/>
    </row>
    <row r="623" ht="15.75" customHeight="1">
      <c r="A623" s="2" t="s">
        <v>785</v>
      </c>
      <c r="B623" s="2" t="s">
        <v>62</v>
      </c>
      <c r="C623" s="19">
        <v>200.8008875684692</v>
      </c>
      <c r="D623" s="19">
        <v>383.3233425001146</v>
      </c>
      <c r="E623" s="20">
        <v>71.39717142180959</v>
      </c>
      <c r="F623" s="21">
        <f t="shared" si="1"/>
        <v>-182.5224549</v>
      </c>
      <c r="G623" s="20">
        <f t="shared" si="2"/>
        <v>-90.89723514</v>
      </c>
      <c r="H623" s="2"/>
      <c r="I623" s="2"/>
    </row>
    <row r="624" ht="15.75" customHeight="1">
      <c r="A624" s="2" t="s">
        <v>786</v>
      </c>
      <c r="B624" s="2" t="s">
        <v>49</v>
      </c>
      <c r="C624" s="19">
        <v>177.4627638853231</v>
      </c>
      <c r="D624" s="19">
        <v>397.3878343071008</v>
      </c>
      <c r="E624" s="20">
        <v>99.67284914583219</v>
      </c>
      <c r="F624" s="21">
        <f t="shared" si="1"/>
        <v>-219.9250704</v>
      </c>
      <c r="G624" s="20">
        <f t="shared" si="2"/>
        <v>-123.9274457</v>
      </c>
      <c r="H624" s="2"/>
      <c r="I624" s="2"/>
    </row>
    <row r="625" ht="15.75" customHeight="1">
      <c r="A625" s="2" t="s">
        <v>787</v>
      </c>
      <c r="B625" s="2" t="s">
        <v>49</v>
      </c>
      <c r="C625" s="19">
        <v>225.5304968580032</v>
      </c>
      <c r="D625" s="19">
        <v>414.5924735019973</v>
      </c>
      <c r="E625" s="20">
        <v>75.72533609256097</v>
      </c>
      <c r="F625" s="21">
        <f t="shared" si="1"/>
        <v>-189.0619766</v>
      </c>
      <c r="G625" s="20">
        <f t="shared" si="2"/>
        <v>-83.82989408</v>
      </c>
      <c r="H625" s="2"/>
      <c r="I625" s="2"/>
    </row>
    <row r="626" ht="15.75" customHeight="1">
      <c r="A626" s="2" t="s">
        <v>788</v>
      </c>
      <c r="B626" s="2" t="s">
        <v>49</v>
      </c>
      <c r="C626" s="19">
        <v>161.9118571700934</v>
      </c>
      <c r="D626" s="19">
        <v>210.3883006605843</v>
      </c>
      <c r="E626" s="20">
        <v>84.1523640959897</v>
      </c>
      <c r="F626" s="21">
        <f t="shared" si="1"/>
        <v>-48.47644349</v>
      </c>
      <c r="G626" s="20">
        <f t="shared" si="2"/>
        <v>-29.94002066</v>
      </c>
      <c r="H626" s="2"/>
      <c r="I626" s="2"/>
    </row>
    <row r="627" ht="15.75" customHeight="1">
      <c r="A627" s="2" t="s">
        <v>789</v>
      </c>
      <c r="B627" s="2" t="s">
        <v>59</v>
      </c>
      <c r="C627" s="19">
        <v>249.5842630593119</v>
      </c>
      <c r="D627" s="19">
        <v>127.1046688454648</v>
      </c>
      <c r="E627" s="20">
        <v>74.93057016861269</v>
      </c>
      <c r="F627" s="21">
        <f t="shared" si="1"/>
        <v>122.4795942</v>
      </c>
      <c r="G627" s="20">
        <f t="shared" si="2"/>
        <v>49.07344426</v>
      </c>
      <c r="H627" s="2"/>
      <c r="I627" s="2"/>
    </row>
    <row r="628" ht="15.75" customHeight="1">
      <c r="A628" s="2" t="s">
        <v>790</v>
      </c>
      <c r="B628" s="2" t="s">
        <v>59</v>
      </c>
      <c r="C628" s="19">
        <v>412.1178010382557</v>
      </c>
      <c r="D628" s="19">
        <v>112.2696638588273</v>
      </c>
      <c r="E628" s="20">
        <v>55.82602528291996</v>
      </c>
      <c r="F628" s="21">
        <f t="shared" si="1"/>
        <v>299.8481372</v>
      </c>
      <c r="G628" s="20">
        <f t="shared" si="2"/>
        <v>72.75787079</v>
      </c>
      <c r="H628" s="2"/>
      <c r="I628" s="2"/>
    </row>
    <row r="629" ht="15.75" customHeight="1">
      <c r="A629" s="2" t="s">
        <v>791</v>
      </c>
      <c r="B629" s="2" t="s">
        <v>62</v>
      </c>
      <c r="C629" s="19">
        <v>241.9898158651785</v>
      </c>
      <c r="D629" s="19">
        <v>106.4570842722904</v>
      </c>
      <c r="E629" s="20">
        <v>71.59278797572775</v>
      </c>
      <c r="F629" s="21">
        <f t="shared" si="1"/>
        <v>135.5327316</v>
      </c>
      <c r="G629" s="20">
        <f t="shared" si="2"/>
        <v>56.00761797</v>
      </c>
      <c r="H629" s="2"/>
      <c r="I629" s="2"/>
    </row>
    <row r="630" ht="15.75" customHeight="1">
      <c r="A630" s="2" t="s">
        <v>792</v>
      </c>
      <c r="B630" s="2" t="s">
        <v>49</v>
      </c>
      <c r="C630" s="19">
        <v>214.2836193882054</v>
      </c>
      <c r="D630" s="19">
        <v>242.2795162688587</v>
      </c>
      <c r="E630" s="20">
        <v>77.84113483238531</v>
      </c>
      <c r="F630" s="21">
        <f t="shared" si="1"/>
        <v>-27.99589688</v>
      </c>
      <c r="G630" s="20">
        <f t="shared" si="2"/>
        <v>-13.0648796</v>
      </c>
      <c r="H630" s="2"/>
      <c r="I630" s="2"/>
    </row>
    <row r="631" ht="15.75" customHeight="1">
      <c r="A631" s="2" t="s">
        <v>793</v>
      </c>
      <c r="B631" s="2" t="s">
        <v>62</v>
      </c>
      <c r="C631" s="19">
        <v>269.7409865882325</v>
      </c>
      <c r="D631" s="19">
        <v>208.0921246853533</v>
      </c>
      <c r="E631" s="20">
        <v>69.64457333519135</v>
      </c>
      <c r="F631" s="21">
        <f t="shared" si="1"/>
        <v>61.6488619</v>
      </c>
      <c r="G631" s="20">
        <f t="shared" si="2"/>
        <v>22.85483666</v>
      </c>
      <c r="H631" s="2"/>
      <c r="I631" s="2"/>
    </row>
    <row r="632" ht="15.75" customHeight="1">
      <c r="A632" s="2" t="s">
        <v>794</v>
      </c>
      <c r="B632" s="2" t="s">
        <v>52</v>
      </c>
      <c r="C632" s="19">
        <v>364.4324931292911</v>
      </c>
      <c r="D632" s="19">
        <v>236.3826673502486</v>
      </c>
      <c r="E632" s="20">
        <v>86.34019508914469</v>
      </c>
      <c r="F632" s="21">
        <f t="shared" si="1"/>
        <v>128.0498258</v>
      </c>
      <c r="G632" s="20">
        <f t="shared" si="2"/>
        <v>35.13677518</v>
      </c>
      <c r="H632" s="2"/>
      <c r="I632" s="2"/>
    </row>
    <row r="633" ht="15.75" customHeight="1">
      <c r="A633" s="2" t="s">
        <v>795</v>
      </c>
      <c r="B633" s="2" t="s">
        <v>49</v>
      </c>
      <c r="C633" s="19">
        <v>289.4560678641587</v>
      </c>
      <c r="D633" s="19">
        <v>337.6048829972472</v>
      </c>
      <c r="E633" s="20">
        <v>53.03762441634624</v>
      </c>
      <c r="F633" s="21">
        <f t="shared" si="1"/>
        <v>-48.14881513</v>
      </c>
      <c r="G633" s="20">
        <f t="shared" si="2"/>
        <v>-16.63423935</v>
      </c>
      <c r="H633" s="2"/>
      <c r="I633" s="2"/>
    </row>
    <row r="634" ht="15.75" customHeight="1">
      <c r="A634" s="2" t="s">
        <v>796</v>
      </c>
      <c r="B634" s="2" t="s">
        <v>52</v>
      </c>
      <c r="C634" s="19">
        <v>431.3492919240865</v>
      </c>
      <c r="D634" s="19">
        <v>82.91769408418209</v>
      </c>
      <c r="E634" s="20">
        <v>85.68963665716203</v>
      </c>
      <c r="F634" s="21">
        <f t="shared" si="1"/>
        <v>348.4315978</v>
      </c>
      <c r="G634" s="20">
        <f t="shared" si="2"/>
        <v>80.77713453</v>
      </c>
      <c r="H634" s="2"/>
      <c r="I634" s="2"/>
    </row>
    <row r="635" ht="15.75" customHeight="1">
      <c r="A635" s="2" t="s">
        <v>797</v>
      </c>
      <c r="B635" s="2" t="s">
        <v>49</v>
      </c>
      <c r="C635" s="19">
        <v>337.254522776602</v>
      </c>
      <c r="D635" s="19">
        <v>280.7698162180665</v>
      </c>
      <c r="E635" s="20">
        <v>80.82497570981249</v>
      </c>
      <c r="F635" s="21">
        <f t="shared" si="1"/>
        <v>56.48470656</v>
      </c>
      <c r="G635" s="20">
        <f t="shared" si="2"/>
        <v>16.74839112</v>
      </c>
      <c r="H635" s="2"/>
      <c r="I635" s="2"/>
    </row>
    <row r="636" ht="15.75" customHeight="1">
      <c r="A636" s="2" t="s">
        <v>798</v>
      </c>
      <c r="B636" s="2" t="s">
        <v>59</v>
      </c>
      <c r="C636" s="19">
        <v>202.1602828138682</v>
      </c>
      <c r="D636" s="19">
        <v>239.6062430547748</v>
      </c>
      <c r="E636" s="20">
        <v>96.6397129922524</v>
      </c>
      <c r="F636" s="21">
        <f t="shared" si="1"/>
        <v>-37.44596024</v>
      </c>
      <c r="G636" s="20">
        <f t="shared" si="2"/>
        <v>-18.52290654</v>
      </c>
      <c r="H636" s="2"/>
      <c r="I636" s="2"/>
    </row>
    <row r="637" ht="15.75" customHeight="1">
      <c r="A637" s="2" t="s">
        <v>799</v>
      </c>
      <c r="B637" s="2" t="s">
        <v>49</v>
      </c>
      <c r="C637" s="19">
        <v>205.5822750918401</v>
      </c>
      <c r="D637" s="19">
        <v>387.9192923529387</v>
      </c>
      <c r="E637" s="20">
        <v>53.64133336580934</v>
      </c>
      <c r="F637" s="21">
        <f t="shared" si="1"/>
        <v>-182.3370173</v>
      </c>
      <c r="G637" s="20">
        <f t="shared" si="2"/>
        <v>-88.69296596</v>
      </c>
      <c r="H637" s="2"/>
      <c r="I637" s="2"/>
    </row>
    <row r="638" ht="15.75" customHeight="1">
      <c r="A638" s="2" t="s">
        <v>800</v>
      </c>
      <c r="B638" s="2" t="s">
        <v>62</v>
      </c>
      <c r="C638" s="19">
        <v>283.6140557241362</v>
      </c>
      <c r="D638" s="19">
        <v>264.6579348784139</v>
      </c>
      <c r="E638" s="20">
        <v>81.00191957461723</v>
      </c>
      <c r="F638" s="21">
        <f t="shared" si="1"/>
        <v>18.95612085</v>
      </c>
      <c r="G638" s="20">
        <f t="shared" si="2"/>
        <v>6.683773411</v>
      </c>
      <c r="H638" s="2"/>
      <c r="I638" s="2"/>
    </row>
    <row r="639" ht="15.75" customHeight="1">
      <c r="A639" s="2" t="s">
        <v>801</v>
      </c>
      <c r="B639" s="2" t="s">
        <v>59</v>
      </c>
      <c r="C639" s="19">
        <v>179.3794270323494</v>
      </c>
      <c r="D639" s="19">
        <v>271.7436086103944</v>
      </c>
      <c r="E639" s="20">
        <v>68.53118593873869</v>
      </c>
      <c r="F639" s="21">
        <f t="shared" si="1"/>
        <v>-92.36418158</v>
      </c>
      <c r="G639" s="20">
        <f t="shared" si="2"/>
        <v>-51.49095585</v>
      </c>
      <c r="H639" s="2"/>
      <c r="I639" s="2"/>
    </row>
    <row r="640" ht="15.75" customHeight="1">
      <c r="A640" s="2" t="s">
        <v>802</v>
      </c>
      <c r="B640" s="2" t="s">
        <v>59</v>
      </c>
      <c r="C640" s="19">
        <v>458.7911157878336</v>
      </c>
      <c r="D640" s="19">
        <v>183.1256086602985</v>
      </c>
      <c r="E640" s="20">
        <v>73.34069595562657</v>
      </c>
      <c r="F640" s="21">
        <f t="shared" si="1"/>
        <v>275.6655071</v>
      </c>
      <c r="G640" s="20">
        <f t="shared" si="2"/>
        <v>60.08518858</v>
      </c>
      <c r="H640" s="2"/>
      <c r="I640" s="2"/>
    </row>
    <row r="641" ht="15.75" customHeight="1">
      <c r="A641" s="2" t="s">
        <v>803</v>
      </c>
      <c r="B641" s="2" t="s">
        <v>59</v>
      </c>
      <c r="C641" s="19">
        <v>179.2542297918902</v>
      </c>
      <c r="D641" s="19">
        <v>215.4306438581921</v>
      </c>
      <c r="E641" s="20">
        <v>53.608376018472</v>
      </c>
      <c r="F641" s="21">
        <f t="shared" si="1"/>
        <v>-36.17641407</v>
      </c>
      <c r="G641" s="20">
        <f t="shared" si="2"/>
        <v>-20.18162367</v>
      </c>
      <c r="H641" s="2"/>
      <c r="I641" s="2"/>
    </row>
    <row r="642" ht="15.75" customHeight="1">
      <c r="A642" s="2" t="s">
        <v>804</v>
      </c>
      <c r="B642" s="2" t="s">
        <v>52</v>
      </c>
      <c r="C642" s="19">
        <v>230.5062548776696</v>
      </c>
      <c r="D642" s="19">
        <v>189.9061581524536</v>
      </c>
      <c r="E642" s="20">
        <v>89.36403250691583</v>
      </c>
      <c r="F642" s="21">
        <f t="shared" si="1"/>
        <v>40.60009673</v>
      </c>
      <c r="G642" s="20">
        <f t="shared" si="2"/>
        <v>17.61344687</v>
      </c>
      <c r="H642" s="2"/>
      <c r="I642" s="2"/>
    </row>
    <row r="643" ht="15.75" customHeight="1">
      <c r="A643" s="2" t="s">
        <v>805</v>
      </c>
      <c r="B643" s="2" t="s">
        <v>59</v>
      </c>
      <c r="C643" s="19">
        <v>220.5856351998438</v>
      </c>
      <c r="D643" s="19">
        <v>337.4220619898588</v>
      </c>
      <c r="E643" s="20">
        <v>75.38683552070722</v>
      </c>
      <c r="F643" s="21">
        <f t="shared" si="1"/>
        <v>-116.8364268</v>
      </c>
      <c r="G643" s="20">
        <f t="shared" si="2"/>
        <v>-52.96647113</v>
      </c>
      <c r="H643" s="2"/>
      <c r="I643" s="2"/>
    </row>
    <row r="644" ht="15.75" customHeight="1">
      <c r="A644" s="2" t="s">
        <v>806</v>
      </c>
      <c r="B644" s="2" t="s">
        <v>49</v>
      </c>
      <c r="C644" s="19">
        <v>376.6853630338285</v>
      </c>
      <c r="D644" s="19">
        <v>142.6685417786599</v>
      </c>
      <c r="E644" s="20">
        <v>52.16332794087795</v>
      </c>
      <c r="F644" s="21">
        <f t="shared" si="1"/>
        <v>234.0168213</v>
      </c>
      <c r="G644" s="20">
        <f t="shared" si="2"/>
        <v>62.12527595</v>
      </c>
      <c r="H644" s="2"/>
      <c r="I644" s="2"/>
    </row>
    <row r="645" ht="15.75" customHeight="1">
      <c r="A645" s="2" t="s">
        <v>807</v>
      </c>
      <c r="B645" s="2" t="s">
        <v>49</v>
      </c>
      <c r="C645" s="19">
        <v>383.7544153999458</v>
      </c>
      <c r="D645" s="19">
        <v>303.3183131703224</v>
      </c>
      <c r="E645" s="20">
        <v>96.23943351869441</v>
      </c>
      <c r="F645" s="21">
        <f t="shared" si="1"/>
        <v>80.43610223</v>
      </c>
      <c r="G645" s="20">
        <f t="shared" si="2"/>
        <v>20.96030664</v>
      </c>
      <c r="H645" s="2"/>
      <c r="I645" s="2"/>
    </row>
    <row r="646" ht="15.75" customHeight="1">
      <c r="A646" s="2" t="s">
        <v>808</v>
      </c>
      <c r="B646" s="2" t="s">
        <v>59</v>
      </c>
      <c r="C646" s="19">
        <v>298.2630479750963</v>
      </c>
      <c r="D646" s="19">
        <v>320.7920666614125</v>
      </c>
      <c r="E646" s="20">
        <v>87.03327792824294</v>
      </c>
      <c r="F646" s="21">
        <f t="shared" si="1"/>
        <v>-22.52901869</v>
      </c>
      <c r="G646" s="20">
        <f t="shared" si="2"/>
        <v>-7.553405908</v>
      </c>
      <c r="H646" s="2"/>
      <c r="I646" s="2"/>
    </row>
    <row r="647" ht="15.75" customHeight="1">
      <c r="A647" s="2" t="s">
        <v>809</v>
      </c>
      <c r="B647" s="2" t="s">
        <v>62</v>
      </c>
      <c r="C647" s="19">
        <v>373.083617412785</v>
      </c>
      <c r="D647" s="19">
        <v>436.3469350352711</v>
      </c>
      <c r="E647" s="20">
        <v>77.81833835188613</v>
      </c>
      <c r="F647" s="21">
        <f t="shared" si="1"/>
        <v>-63.26331762</v>
      </c>
      <c r="G647" s="20">
        <f t="shared" si="2"/>
        <v>-16.95687365</v>
      </c>
      <c r="H647" s="2"/>
      <c r="I647" s="2"/>
    </row>
    <row r="648" ht="15.75" customHeight="1">
      <c r="A648" s="2" t="s">
        <v>810</v>
      </c>
      <c r="B648" s="2" t="s">
        <v>62</v>
      </c>
      <c r="C648" s="19">
        <v>344.9833311930876</v>
      </c>
      <c r="D648" s="19">
        <v>350.9033670184921</v>
      </c>
      <c r="E648" s="20">
        <v>89.39575609738182</v>
      </c>
      <c r="F648" s="21">
        <f t="shared" si="1"/>
        <v>-5.920035825</v>
      </c>
      <c r="G648" s="20">
        <f t="shared" si="2"/>
        <v>-1.716035324</v>
      </c>
      <c r="H648" s="2"/>
      <c r="I648" s="2"/>
    </row>
    <row r="649" ht="15.75" customHeight="1">
      <c r="A649" s="2" t="s">
        <v>811</v>
      </c>
      <c r="B649" s="2" t="s">
        <v>59</v>
      </c>
      <c r="C649" s="19">
        <v>289.5979321767284</v>
      </c>
      <c r="D649" s="19">
        <v>273.1911306852087</v>
      </c>
      <c r="E649" s="20">
        <v>53.01456770325657</v>
      </c>
      <c r="F649" s="21">
        <f t="shared" si="1"/>
        <v>16.40680149</v>
      </c>
      <c r="G649" s="20">
        <f t="shared" si="2"/>
        <v>5.665372459</v>
      </c>
      <c r="H649" s="2"/>
      <c r="I649" s="2"/>
    </row>
    <row r="650" ht="15.75" customHeight="1">
      <c r="A650" s="2" t="s">
        <v>812</v>
      </c>
      <c r="B650" s="2" t="s">
        <v>49</v>
      </c>
      <c r="C650" s="19">
        <v>467.3530058021436</v>
      </c>
      <c r="D650" s="19">
        <v>228.6657116701958</v>
      </c>
      <c r="E650" s="20">
        <v>82.59244291857814</v>
      </c>
      <c r="F650" s="21">
        <f t="shared" si="1"/>
        <v>238.6872941</v>
      </c>
      <c r="G650" s="20">
        <f t="shared" si="2"/>
        <v>51.07216412</v>
      </c>
      <c r="H650" s="2"/>
      <c r="I650" s="2"/>
    </row>
    <row r="651" ht="15.75" customHeight="1">
      <c r="A651" s="2" t="s">
        <v>813</v>
      </c>
      <c r="B651" s="2" t="s">
        <v>52</v>
      </c>
      <c r="C651" s="19">
        <v>120.0431168631976</v>
      </c>
      <c r="D651" s="19">
        <v>92.74245296360932</v>
      </c>
      <c r="E651" s="20">
        <v>98.6000813304988</v>
      </c>
      <c r="F651" s="21">
        <f t="shared" si="1"/>
        <v>27.3006639</v>
      </c>
      <c r="G651" s="20">
        <f t="shared" si="2"/>
        <v>22.74238175</v>
      </c>
      <c r="H651" s="2"/>
      <c r="I651" s="2"/>
    </row>
    <row r="652" ht="15.75" customHeight="1">
      <c r="A652" s="2" t="s">
        <v>814</v>
      </c>
      <c r="B652" s="2" t="s">
        <v>52</v>
      </c>
      <c r="C652" s="19">
        <v>479.8662996570363</v>
      </c>
      <c r="D652" s="19">
        <v>445.0383998627793</v>
      </c>
      <c r="E652" s="20">
        <v>72.06437024712758</v>
      </c>
      <c r="F652" s="21">
        <f t="shared" si="1"/>
        <v>34.82789979</v>
      </c>
      <c r="G652" s="20">
        <f t="shared" si="2"/>
        <v>7.257834072</v>
      </c>
      <c r="H652" s="2"/>
      <c r="I652" s="2"/>
    </row>
    <row r="653" ht="15.75" customHeight="1">
      <c r="A653" s="2" t="s">
        <v>815</v>
      </c>
      <c r="B653" s="2" t="s">
        <v>62</v>
      </c>
      <c r="C653" s="19">
        <v>488.3453349854936</v>
      </c>
      <c r="D653" s="19">
        <v>368.4887697907871</v>
      </c>
      <c r="E653" s="20">
        <v>93.28945995654672</v>
      </c>
      <c r="F653" s="21">
        <f t="shared" si="1"/>
        <v>119.8565652</v>
      </c>
      <c r="G653" s="20">
        <f t="shared" si="2"/>
        <v>24.54340333</v>
      </c>
      <c r="H653" s="2"/>
      <c r="I653" s="2"/>
    </row>
    <row r="654" ht="15.75" customHeight="1">
      <c r="A654" s="2" t="s">
        <v>816</v>
      </c>
      <c r="B654" s="2" t="s">
        <v>49</v>
      </c>
      <c r="C654" s="19">
        <v>466.1611107594866</v>
      </c>
      <c r="D654" s="19">
        <v>326.8365569423655</v>
      </c>
      <c r="E654" s="20">
        <v>89.2873348098077</v>
      </c>
      <c r="F654" s="21">
        <f t="shared" si="1"/>
        <v>139.3245538</v>
      </c>
      <c r="G654" s="20">
        <f t="shared" si="2"/>
        <v>29.88763983</v>
      </c>
      <c r="H654" s="2"/>
      <c r="I654" s="2"/>
    </row>
    <row r="655" ht="15.75" customHeight="1">
      <c r="A655" s="2" t="s">
        <v>817</v>
      </c>
      <c r="B655" s="2" t="s">
        <v>52</v>
      </c>
      <c r="C655" s="19">
        <v>159.8719435678152</v>
      </c>
      <c r="D655" s="19">
        <v>115.404281618414</v>
      </c>
      <c r="E655" s="20">
        <v>72.62495325527233</v>
      </c>
      <c r="F655" s="21">
        <f t="shared" si="1"/>
        <v>44.46766195</v>
      </c>
      <c r="G655" s="20">
        <f t="shared" si="2"/>
        <v>27.81455017</v>
      </c>
      <c r="H655" s="2"/>
      <c r="I655" s="2"/>
    </row>
    <row r="656" ht="15.75" customHeight="1">
      <c r="A656" s="2" t="s">
        <v>818</v>
      </c>
      <c r="B656" s="2" t="s">
        <v>59</v>
      </c>
      <c r="C656" s="19">
        <v>247.5078287055626</v>
      </c>
      <c r="D656" s="19">
        <v>335.6911551767446</v>
      </c>
      <c r="E656" s="20">
        <v>55.9011814908902</v>
      </c>
      <c r="F656" s="21">
        <f t="shared" si="1"/>
        <v>-88.18332647</v>
      </c>
      <c r="G656" s="20">
        <f t="shared" si="2"/>
        <v>-35.62849989</v>
      </c>
      <c r="H656" s="2"/>
      <c r="I656" s="2"/>
    </row>
    <row r="657" ht="15.75" customHeight="1">
      <c r="A657" s="2" t="s">
        <v>819</v>
      </c>
      <c r="B657" s="2" t="s">
        <v>59</v>
      </c>
      <c r="C657" s="19">
        <v>227.239385377894</v>
      </c>
      <c r="D657" s="19">
        <v>206.1948751188035</v>
      </c>
      <c r="E657" s="20">
        <v>94.8213292810101</v>
      </c>
      <c r="F657" s="21">
        <f t="shared" si="1"/>
        <v>21.04451026</v>
      </c>
      <c r="G657" s="20">
        <f t="shared" si="2"/>
        <v>9.260943135</v>
      </c>
      <c r="H657" s="2"/>
      <c r="I657" s="2"/>
    </row>
    <row r="658" ht="15.75" customHeight="1">
      <c r="A658" s="2" t="s">
        <v>820</v>
      </c>
      <c r="B658" s="2" t="s">
        <v>52</v>
      </c>
      <c r="C658" s="19">
        <v>268.0098053557244</v>
      </c>
      <c r="D658" s="19">
        <v>229.6749413722183</v>
      </c>
      <c r="E658" s="20">
        <v>76.68718522488632</v>
      </c>
      <c r="F658" s="21">
        <f t="shared" si="1"/>
        <v>38.33486398</v>
      </c>
      <c r="G658" s="20">
        <f t="shared" si="2"/>
        <v>14.3035304</v>
      </c>
      <c r="H658" s="2"/>
      <c r="I658" s="2"/>
    </row>
    <row r="659" ht="15.75" customHeight="1">
      <c r="A659" s="2" t="s">
        <v>821</v>
      </c>
      <c r="B659" s="2" t="s">
        <v>49</v>
      </c>
      <c r="C659" s="19">
        <v>273.6726249597358</v>
      </c>
      <c r="D659" s="19">
        <v>327.4643783262916</v>
      </c>
      <c r="E659" s="20">
        <v>83.86514688380429</v>
      </c>
      <c r="F659" s="21">
        <f t="shared" si="1"/>
        <v>-53.79175337</v>
      </c>
      <c r="G659" s="20">
        <f t="shared" si="2"/>
        <v>-19.65551117</v>
      </c>
      <c r="H659" s="2"/>
      <c r="I659" s="2"/>
    </row>
    <row r="660" ht="15.75" customHeight="1">
      <c r="A660" s="2" t="s">
        <v>822</v>
      </c>
      <c r="B660" s="2" t="s">
        <v>52</v>
      </c>
      <c r="C660" s="19">
        <v>115.0232030452553</v>
      </c>
      <c r="D660" s="19">
        <v>119.0007421844303</v>
      </c>
      <c r="E660" s="20">
        <v>95.58218089846966</v>
      </c>
      <c r="F660" s="21">
        <f t="shared" si="1"/>
        <v>-3.977539139</v>
      </c>
      <c r="G660" s="20">
        <f t="shared" si="2"/>
        <v>-3.458031974</v>
      </c>
      <c r="H660" s="2"/>
      <c r="I660" s="2"/>
    </row>
    <row r="661" ht="15.75" customHeight="1">
      <c r="A661" s="2" t="s">
        <v>823</v>
      </c>
      <c r="B661" s="2" t="s">
        <v>59</v>
      </c>
      <c r="C661" s="19">
        <v>443.6762192745636</v>
      </c>
      <c r="D661" s="19">
        <v>85.52129004284768</v>
      </c>
      <c r="E661" s="20">
        <v>74.45315646783196</v>
      </c>
      <c r="F661" s="21">
        <f t="shared" si="1"/>
        <v>358.1549292</v>
      </c>
      <c r="G661" s="20">
        <f t="shared" si="2"/>
        <v>80.72439172</v>
      </c>
      <c r="H661" s="2"/>
      <c r="I661" s="2"/>
    </row>
    <row r="662" ht="15.75" customHeight="1">
      <c r="A662" s="2" t="s">
        <v>824</v>
      </c>
      <c r="B662" s="2" t="s">
        <v>49</v>
      </c>
      <c r="C662" s="19">
        <v>404.1898174474105</v>
      </c>
      <c r="D662" s="19">
        <v>411.3729478133855</v>
      </c>
      <c r="E662" s="20">
        <v>76.09952950146409</v>
      </c>
      <c r="F662" s="21">
        <f t="shared" si="1"/>
        <v>-7.183130366</v>
      </c>
      <c r="G662" s="20">
        <f t="shared" si="2"/>
        <v>-1.777167572</v>
      </c>
      <c r="H662" s="2"/>
      <c r="I662" s="2"/>
    </row>
    <row r="663" ht="15.75" customHeight="1">
      <c r="A663" s="2" t="s">
        <v>825</v>
      </c>
      <c r="B663" s="2" t="s">
        <v>62</v>
      </c>
      <c r="C663" s="19">
        <v>221.4614939267974</v>
      </c>
      <c r="D663" s="19">
        <v>242.3182630797375</v>
      </c>
      <c r="E663" s="20">
        <v>91.3968119000128</v>
      </c>
      <c r="F663" s="21">
        <f t="shared" si="1"/>
        <v>-20.85676915</v>
      </c>
      <c r="G663" s="20">
        <f t="shared" si="2"/>
        <v>-9.417785811</v>
      </c>
      <c r="H663" s="2"/>
      <c r="I663" s="2"/>
    </row>
    <row r="664" ht="15.75" customHeight="1">
      <c r="A664" s="2" t="s">
        <v>826</v>
      </c>
      <c r="B664" s="2" t="s">
        <v>62</v>
      </c>
      <c r="C664" s="19">
        <v>367.3828608354308</v>
      </c>
      <c r="D664" s="19">
        <v>84.72609627295994</v>
      </c>
      <c r="E664" s="20">
        <v>98.86276908528686</v>
      </c>
      <c r="F664" s="21">
        <f t="shared" si="1"/>
        <v>282.6567646</v>
      </c>
      <c r="G664" s="20">
        <f t="shared" si="2"/>
        <v>76.93792898</v>
      </c>
      <c r="H664" s="2"/>
      <c r="I664" s="2"/>
    </row>
    <row r="665" ht="15.75" customHeight="1">
      <c r="A665" s="2" t="s">
        <v>827</v>
      </c>
      <c r="B665" s="2" t="s">
        <v>62</v>
      </c>
      <c r="C665" s="19">
        <v>197.5209043577844</v>
      </c>
      <c r="D665" s="19">
        <v>104.7727396222675</v>
      </c>
      <c r="E665" s="20">
        <v>79.14689876717922</v>
      </c>
      <c r="F665" s="21">
        <f t="shared" si="1"/>
        <v>92.74816474</v>
      </c>
      <c r="G665" s="20">
        <f t="shared" si="2"/>
        <v>46.956126</v>
      </c>
      <c r="H665" s="2"/>
      <c r="I665" s="2"/>
    </row>
    <row r="666" ht="15.75" customHeight="1">
      <c r="A666" s="2" t="s">
        <v>828</v>
      </c>
      <c r="B666" s="2" t="s">
        <v>52</v>
      </c>
      <c r="C666" s="19">
        <v>463.8131198507564</v>
      </c>
      <c r="D666" s="19">
        <v>96.39396011208477</v>
      </c>
      <c r="E666" s="20">
        <v>70.06556952884985</v>
      </c>
      <c r="F666" s="21">
        <f t="shared" si="1"/>
        <v>367.4191597</v>
      </c>
      <c r="G666" s="20">
        <f t="shared" si="2"/>
        <v>79.21706912</v>
      </c>
      <c r="H666" s="2"/>
      <c r="I666" s="2"/>
    </row>
    <row r="667" ht="15.75" customHeight="1">
      <c r="A667" s="2" t="s">
        <v>829</v>
      </c>
      <c r="B667" s="2" t="s">
        <v>52</v>
      </c>
      <c r="C667" s="19">
        <v>109.4614014362598</v>
      </c>
      <c r="D667" s="19">
        <v>349.8287660018697</v>
      </c>
      <c r="E667" s="20">
        <v>68.61364429551772</v>
      </c>
      <c r="F667" s="21">
        <f t="shared" si="1"/>
        <v>-240.3673646</v>
      </c>
      <c r="G667" s="20">
        <f t="shared" si="2"/>
        <v>-219.5909804</v>
      </c>
      <c r="H667" s="2"/>
      <c r="I667" s="2"/>
    </row>
    <row r="668" ht="15.75" customHeight="1">
      <c r="A668" s="2" t="s">
        <v>830</v>
      </c>
      <c r="B668" s="2" t="s">
        <v>52</v>
      </c>
      <c r="C668" s="19">
        <v>409.3732914876449</v>
      </c>
      <c r="D668" s="19">
        <v>389.8806169920529</v>
      </c>
      <c r="E668" s="20">
        <v>82.50108622465251</v>
      </c>
      <c r="F668" s="21">
        <f t="shared" si="1"/>
        <v>19.4926745</v>
      </c>
      <c r="G668" s="20">
        <f t="shared" si="2"/>
        <v>4.761589215</v>
      </c>
      <c r="H668" s="2"/>
      <c r="I668" s="2"/>
    </row>
    <row r="669" ht="15.75" customHeight="1">
      <c r="A669" s="2" t="s">
        <v>831</v>
      </c>
      <c r="B669" s="2" t="s">
        <v>52</v>
      </c>
      <c r="C669" s="19">
        <v>388.0991309720249</v>
      </c>
      <c r="D669" s="19">
        <v>317.0179917491542</v>
      </c>
      <c r="E669" s="20">
        <v>55.51019787708908</v>
      </c>
      <c r="F669" s="21">
        <f t="shared" si="1"/>
        <v>71.08113922</v>
      </c>
      <c r="G669" s="20">
        <f t="shared" si="2"/>
        <v>18.31520185</v>
      </c>
      <c r="H669" s="2"/>
      <c r="I669" s="2"/>
    </row>
    <row r="670" ht="15.75" customHeight="1">
      <c r="A670" s="2" t="s">
        <v>832</v>
      </c>
      <c r="B670" s="2" t="s">
        <v>49</v>
      </c>
      <c r="C670" s="19">
        <v>391.0826178907794</v>
      </c>
      <c r="D670" s="19">
        <v>182.850275002394</v>
      </c>
      <c r="E670" s="20">
        <v>97.90097915278336</v>
      </c>
      <c r="F670" s="21">
        <f t="shared" si="1"/>
        <v>208.2323429</v>
      </c>
      <c r="G670" s="20">
        <f t="shared" si="2"/>
        <v>53.24510305</v>
      </c>
      <c r="H670" s="2"/>
      <c r="I670" s="2"/>
    </row>
    <row r="671" ht="15.75" customHeight="1">
      <c r="A671" s="2" t="s">
        <v>833</v>
      </c>
      <c r="B671" s="2" t="s">
        <v>62</v>
      </c>
      <c r="C671" s="19">
        <v>156.080040733662</v>
      </c>
      <c r="D671" s="19">
        <v>142.980625282592</v>
      </c>
      <c r="E671" s="20">
        <v>95.14235096030973</v>
      </c>
      <c r="F671" s="21">
        <f t="shared" si="1"/>
        <v>13.09941545</v>
      </c>
      <c r="G671" s="20">
        <f t="shared" si="2"/>
        <v>8.392755018</v>
      </c>
      <c r="H671" s="2"/>
      <c r="I671" s="2"/>
    </row>
    <row r="672" ht="15.75" customHeight="1">
      <c r="A672" s="2" t="s">
        <v>834</v>
      </c>
      <c r="B672" s="2" t="s">
        <v>52</v>
      </c>
      <c r="C672" s="19">
        <v>311.1378953640813</v>
      </c>
      <c r="D672" s="19">
        <v>172.6486721881835</v>
      </c>
      <c r="E672" s="20">
        <v>70.89326657947525</v>
      </c>
      <c r="F672" s="21">
        <f t="shared" si="1"/>
        <v>138.4892232</v>
      </c>
      <c r="G672" s="20">
        <f t="shared" si="2"/>
        <v>44.51056115</v>
      </c>
      <c r="H672" s="2"/>
      <c r="I672" s="2"/>
    </row>
    <row r="673" ht="15.75" customHeight="1">
      <c r="A673" s="2" t="s">
        <v>835</v>
      </c>
      <c r="B673" s="2" t="s">
        <v>49</v>
      </c>
      <c r="C673" s="19">
        <v>229.4195204896685</v>
      </c>
      <c r="D673" s="19">
        <v>402.3797970910496</v>
      </c>
      <c r="E673" s="20">
        <v>62.82042203090802</v>
      </c>
      <c r="F673" s="21">
        <f t="shared" si="1"/>
        <v>-172.9602766</v>
      </c>
      <c r="G673" s="20">
        <f t="shared" si="2"/>
        <v>-75.39039234</v>
      </c>
      <c r="H673" s="2"/>
      <c r="I673" s="2"/>
    </row>
    <row r="674" ht="15.75" customHeight="1">
      <c r="A674" s="2" t="s">
        <v>836</v>
      </c>
      <c r="B674" s="2" t="s">
        <v>62</v>
      </c>
      <c r="C674" s="19">
        <v>212.7092733413597</v>
      </c>
      <c r="D674" s="19">
        <v>219.0453257288498</v>
      </c>
      <c r="E674" s="20">
        <v>76.74306470187702</v>
      </c>
      <c r="F674" s="21">
        <f t="shared" si="1"/>
        <v>-6.336052387</v>
      </c>
      <c r="G674" s="20">
        <f t="shared" si="2"/>
        <v>-2.978738204</v>
      </c>
      <c r="H674" s="2"/>
      <c r="I674" s="2"/>
    </row>
    <row r="675" ht="15.75" customHeight="1">
      <c r="A675" s="2" t="s">
        <v>837</v>
      </c>
      <c r="B675" s="2" t="s">
        <v>49</v>
      </c>
      <c r="C675" s="19">
        <v>423.8593410624794</v>
      </c>
      <c r="D675" s="19">
        <v>262.158066574567</v>
      </c>
      <c r="E675" s="20">
        <v>73.0948426211009</v>
      </c>
      <c r="F675" s="21">
        <f t="shared" si="1"/>
        <v>161.7012745</v>
      </c>
      <c r="G675" s="20">
        <f t="shared" si="2"/>
        <v>38.14974894</v>
      </c>
      <c r="H675" s="2"/>
      <c r="I675" s="2"/>
    </row>
    <row r="676" ht="15.75" customHeight="1">
      <c r="A676" s="2" t="s">
        <v>838</v>
      </c>
      <c r="B676" s="2" t="s">
        <v>49</v>
      </c>
      <c r="C676" s="19">
        <v>289.7253266300571</v>
      </c>
      <c r="D676" s="19">
        <v>282.0985108005359</v>
      </c>
      <c r="E676" s="20">
        <v>67.97940604378967</v>
      </c>
      <c r="F676" s="21">
        <f t="shared" si="1"/>
        <v>7.62681583</v>
      </c>
      <c r="G676" s="20">
        <f t="shared" si="2"/>
        <v>2.632429798</v>
      </c>
      <c r="H676" s="2"/>
      <c r="I676" s="2"/>
    </row>
    <row r="677" ht="15.75" customHeight="1">
      <c r="A677" s="2" t="s">
        <v>839</v>
      </c>
      <c r="B677" s="2" t="s">
        <v>52</v>
      </c>
      <c r="C677" s="19">
        <v>173.9354109513206</v>
      </c>
      <c r="D677" s="19">
        <v>238.8502481762992</v>
      </c>
      <c r="E677" s="20">
        <v>80.23727597330198</v>
      </c>
      <c r="F677" s="21">
        <f t="shared" si="1"/>
        <v>-64.91483722</v>
      </c>
      <c r="G677" s="20">
        <f t="shared" si="2"/>
        <v>-37.32123141</v>
      </c>
      <c r="H677" s="2"/>
      <c r="I677" s="2"/>
    </row>
    <row r="678" ht="15.75" customHeight="1">
      <c r="A678" s="2" t="s">
        <v>840</v>
      </c>
      <c r="B678" s="2" t="s">
        <v>49</v>
      </c>
      <c r="C678" s="19">
        <v>284.5676180772878</v>
      </c>
      <c r="D678" s="19">
        <v>410.3685993342233</v>
      </c>
      <c r="E678" s="20">
        <v>81.36087490856382</v>
      </c>
      <c r="F678" s="21">
        <f t="shared" si="1"/>
        <v>-125.8009813</v>
      </c>
      <c r="G678" s="20">
        <f t="shared" si="2"/>
        <v>-44.20776408</v>
      </c>
      <c r="H678" s="2"/>
      <c r="I678" s="2"/>
    </row>
    <row r="679" ht="15.75" customHeight="1">
      <c r="A679" s="2" t="s">
        <v>841</v>
      </c>
      <c r="B679" s="2" t="s">
        <v>62</v>
      </c>
      <c r="C679" s="19">
        <v>172.7555757578064</v>
      </c>
      <c r="D679" s="19">
        <v>229.5581064120754</v>
      </c>
      <c r="E679" s="20">
        <v>67.47480657576239</v>
      </c>
      <c r="F679" s="21">
        <f t="shared" si="1"/>
        <v>-56.80253065</v>
      </c>
      <c r="G679" s="20">
        <f t="shared" si="2"/>
        <v>-32.88028789</v>
      </c>
      <c r="H679" s="2"/>
      <c r="I679" s="2"/>
    </row>
    <row r="680" ht="15.75" customHeight="1">
      <c r="A680" s="2" t="s">
        <v>842</v>
      </c>
      <c r="B680" s="2" t="s">
        <v>62</v>
      </c>
      <c r="C680" s="19">
        <v>214.1044196878022</v>
      </c>
      <c r="D680" s="19">
        <v>344.8527325592989</v>
      </c>
      <c r="E680" s="20">
        <v>95.53806945943143</v>
      </c>
      <c r="F680" s="21">
        <f t="shared" si="1"/>
        <v>-130.7483129</v>
      </c>
      <c r="G680" s="20">
        <f t="shared" si="2"/>
        <v>-61.06754501</v>
      </c>
      <c r="H680" s="2"/>
      <c r="I680" s="2"/>
    </row>
    <row r="681" ht="15.75" customHeight="1">
      <c r="A681" s="2" t="s">
        <v>843</v>
      </c>
      <c r="B681" s="2" t="s">
        <v>49</v>
      </c>
      <c r="C681" s="19">
        <v>461.0060495859744</v>
      </c>
      <c r="D681" s="19">
        <v>280.0833168285568</v>
      </c>
      <c r="E681" s="20">
        <v>66.52192609285318</v>
      </c>
      <c r="F681" s="21">
        <f t="shared" si="1"/>
        <v>180.9227328</v>
      </c>
      <c r="G681" s="20">
        <f t="shared" si="2"/>
        <v>39.24519709</v>
      </c>
      <c r="H681" s="2"/>
      <c r="I681" s="2"/>
    </row>
    <row r="682" ht="15.75" customHeight="1">
      <c r="A682" s="2" t="s">
        <v>844</v>
      </c>
      <c r="B682" s="2" t="s">
        <v>59</v>
      </c>
      <c r="C682" s="19">
        <v>177.7466033343667</v>
      </c>
      <c r="D682" s="19">
        <v>211.6564989211443</v>
      </c>
      <c r="E682" s="20">
        <v>69.33168468716026</v>
      </c>
      <c r="F682" s="21">
        <f t="shared" si="1"/>
        <v>-33.90989559</v>
      </c>
      <c r="G682" s="20">
        <f t="shared" si="2"/>
        <v>-19.07766165</v>
      </c>
      <c r="H682" s="2"/>
      <c r="I682" s="2"/>
    </row>
    <row r="683" ht="15.75" customHeight="1">
      <c r="A683" s="2" t="s">
        <v>845</v>
      </c>
      <c r="B683" s="2" t="s">
        <v>52</v>
      </c>
      <c r="C683" s="19">
        <v>155.4120367121003</v>
      </c>
      <c r="D683" s="19">
        <v>303.5963235339727</v>
      </c>
      <c r="E683" s="20">
        <v>78.00690112264807</v>
      </c>
      <c r="F683" s="21">
        <f t="shared" si="1"/>
        <v>-148.1842868</v>
      </c>
      <c r="G683" s="20">
        <f t="shared" si="2"/>
        <v>-95.34929852</v>
      </c>
      <c r="H683" s="2"/>
      <c r="I683" s="2"/>
    </row>
    <row r="684" ht="15.75" customHeight="1">
      <c r="A684" s="2" t="s">
        <v>846</v>
      </c>
      <c r="B684" s="2" t="s">
        <v>52</v>
      </c>
      <c r="C684" s="19">
        <v>178.9495038538159</v>
      </c>
      <c r="D684" s="19">
        <v>270.1492392720664</v>
      </c>
      <c r="E684" s="20">
        <v>96.50804000098448</v>
      </c>
      <c r="F684" s="21">
        <f t="shared" si="1"/>
        <v>-91.19973542</v>
      </c>
      <c r="G684" s="20">
        <f t="shared" si="2"/>
        <v>-50.96394986</v>
      </c>
      <c r="H684" s="2"/>
      <c r="I684" s="2"/>
    </row>
    <row r="685" ht="15.75" customHeight="1">
      <c r="A685" s="2" t="s">
        <v>847</v>
      </c>
      <c r="B685" s="2" t="s">
        <v>62</v>
      </c>
      <c r="C685" s="19">
        <v>198.716696028483</v>
      </c>
      <c r="D685" s="19">
        <v>317.9182258793686</v>
      </c>
      <c r="E685" s="20">
        <v>79.02240852904016</v>
      </c>
      <c r="F685" s="21">
        <f t="shared" si="1"/>
        <v>-119.2015299</v>
      </c>
      <c r="G685" s="20">
        <f t="shared" si="2"/>
        <v>-59.98566413</v>
      </c>
      <c r="H685" s="2"/>
      <c r="I685" s="2"/>
    </row>
    <row r="686" ht="15.75" customHeight="1">
      <c r="A686" s="2" t="s">
        <v>848</v>
      </c>
      <c r="B686" s="2" t="s">
        <v>59</v>
      </c>
      <c r="C686" s="19">
        <v>495.1767922410232</v>
      </c>
      <c r="D686" s="19">
        <v>372.0263039116638</v>
      </c>
      <c r="E686" s="20">
        <v>97.78303065840063</v>
      </c>
      <c r="F686" s="21">
        <f t="shared" si="1"/>
        <v>123.1504883</v>
      </c>
      <c r="G686" s="20">
        <f t="shared" si="2"/>
        <v>24.87000406</v>
      </c>
      <c r="H686" s="2"/>
      <c r="I686" s="2"/>
    </row>
    <row r="687" ht="15.75" customHeight="1">
      <c r="A687" s="2" t="s">
        <v>849</v>
      </c>
      <c r="B687" s="2" t="s">
        <v>59</v>
      </c>
      <c r="C687" s="19">
        <v>499.1977526311372</v>
      </c>
      <c r="D687" s="19">
        <v>85.53591108699773</v>
      </c>
      <c r="E687" s="20">
        <v>83.51403147410319</v>
      </c>
      <c r="F687" s="21">
        <f t="shared" si="1"/>
        <v>413.6618415</v>
      </c>
      <c r="G687" s="20">
        <f t="shared" si="2"/>
        <v>82.86532529</v>
      </c>
      <c r="H687" s="2"/>
      <c r="I687" s="2"/>
    </row>
    <row r="688" ht="15.75" customHeight="1">
      <c r="A688" s="2" t="s">
        <v>850</v>
      </c>
      <c r="B688" s="2" t="s">
        <v>59</v>
      </c>
      <c r="C688" s="19">
        <v>285.4870892690625</v>
      </c>
      <c r="D688" s="19">
        <v>154.0148731560477</v>
      </c>
      <c r="E688" s="20">
        <v>82.10839328722284</v>
      </c>
      <c r="F688" s="21">
        <f t="shared" si="1"/>
        <v>131.4722161</v>
      </c>
      <c r="G688" s="20">
        <f t="shared" si="2"/>
        <v>46.05189553</v>
      </c>
      <c r="H688" s="2"/>
      <c r="I688" s="2"/>
    </row>
    <row r="689" ht="15.75" customHeight="1">
      <c r="A689" s="2" t="s">
        <v>851</v>
      </c>
      <c r="B689" s="2" t="s">
        <v>59</v>
      </c>
      <c r="C689" s="19">
        <v>484.8734362284999</v>
      </c>
      <c r="D689" s="19">
        <v>358.0285706978779</v>
      </c>
      <c r="E689" s="20">
        <v>93.00281360762213</v>
      </c>
      <c r="F689" s="21">
        <f t="shared" si="1"/>
        <v>126.8448655</v>
      </c>
      <c r="G689" s="20">
        <f t="shared" si="2"/>
        <v>26.16040724</v>
      </c>
      <c r="H689" s="2"/>
      <c r="I689" s="2"/>
    </row>
    <row r="690" ht="15.75" customHeight="1">
      <c r="A690" s="2" t="s">
        <v>852</v>
      </c>
      <c r="B690" s="2" t="s">
        <v>52</v>
      </c>
      <c r="C690" s="19">
        <v>378.7822698526438</v>
      </c>
      <c r="D690" s="19">
        <v>250.7829324009273</v>
      </c>
      <c r="E690" s="20">
        <v>95.0348004378501</v>
      </c>
      <c r="F690" s="21">
        <f t="shared" si="1"/>
        <v>127.9993375</v>
      </c>
      <c r="G690" s="20">
        <f t="shared" si="2"/>
        <v>33.79232547</v>
      </c>
      <c r="H690" s="2"/>
      <c r="I690" s="2"/>
    </row>
    <row r="691" ht="15.75" customHeight="1">
      <c r="A691" s="2" t="s">
        <v>853</v>
      </c>
      <c r="B691" s="2" t="s">
        <v>59</v>
      </c>
      <c r="C691" s="19">
        <v>453.9660388970038</v>
      </c>
      <c r="D691" s="19">
        <v>269.3737303384338</v>
      </c>
      <c r="E691" s="20">
        <v>51.26576643029137</v>
      </c>
      <c r="F691" s="21">
        <f t="shared" si="1"/>
        <v>184.5923086</v>
      </c>
      <c r="G691" s="20">
        <f t="shared" si="2"/>
        <v>40.6621405</v>
      </c>
      <c r="H691" s="2"/>
      <c r="I691" s="2"/>
    </row>
    <row r="692" ht="15.75" customHeight="1">
      <c r="A692" s="2" t="s">
        <v>854</v>
      </c>
      <c r="B692" s="2" t="s">
        <v>52</v>
      </c>
      <c r="C692" s="19">
        <v>394.9936442617573</v>
      </c>
      <c r="D692" s="19">
        <v>165.9326705610876</v>
      </c>
      <c r="E692" s="20">
        <v>70.05614542734622</v>
      </c>
      <c r="F692" s="21">
        <f t="shared" si="1"/>
        <v>229.0609737</v>
      </c>
      <c r="G692" s="20">
        <f t="shared" si="2"/>
        <v>57.99105303</v>
      </c>
      <c r="H692" s="2"/>
      <c r="I692" s="2"/>
    </row>
    <row r="693" ht="15.75" customHeight="1">
      <c r="A693" s="2" t="s">
        <v>855</v>
      </c>
      <c r="B693" s="2" t="s">
        <v>59</v>
      </c>
      <c r="C693" s="19">
        <v>336.5186173742077</v>
      </c>
      <c r="D693" s="19">
        <v>169.870771258414</v>
      </c>
      <c r="E693" s="20">
        <v>96.18738529192458</v>
      </c>
      <c r="F693" s="21">
        <f t="shared" si="1"/>
        <v>166.6478461</v>
      </c>
      <c r="G693" s="20">
        <f t="shared" si="2"/>
        <v>49.52113717</v>
      </c>
      <c r="H693" s="2"/>
      <c r="I693" s="2"/>
    </row>
    <row r="694" ht="15.75" customHeight="1">
      <c r="A694" s="2" t="s">
        <v>856</v>
      </c>
      <c r="B694" s="2" t="s">
        <v>62</v>
      </c>
      <c r="C694" s="19">
        <v>258.4636179824877</v>
      </c>
      <c r="D694" s="19">
        <v>230.7503398844958</v>
      </c>
      <c r="E694" s="20">
        <v>76.34744392289603</v>
      </c>
      <c r="F694" s="21">
        <f t="shared" si="1"/>
        <v>27.7132781</v>
      </c>
      <c r="G694" s="20">
        <f t="shared" si="2"/>
        <v>10.72231299</v>
      </c>
      <c r="H694" s="2"/>
      <c r="I694" s="2"/>
    </row>
    <row r="695" ht="15.75" customHeight="1">
      <c r="A695" s="2" t="s">
        <v>857</v>
      </c>
      <c r="B695" s="2" t="s">
        <v>62</v>
      </c>
      <c r="C695" s="19">
        <v>355.2264967301972</v>
      </c>
      <c r="D695" s="19">
        <v>85.22296419341889</v>
      </c>
      <c r="E695" s="20">
        <v>82.70944190970228</v>
      </c>
      <c r="F695" s="21">
        <f t="shared" si="1"/>
        <v>270.0035325</v>
      </c>
      <c r="G695" s="20">
        <f t="shared" si="2"/>
        <v>76.00883803</v>
      </c>
      <c r="H695" s="2"/>
      <c r="I695" s="2"/>
    </row>
    <row r="696" ht="15.75" customHeight="1">
      <c r="A696" s="2" t="s">
        <v>858</v>
      </c>
      <c r="B696" s="2" t="s">
        <v>52</v>
      </c>
      <c r="C696" s="19">
        <v>230.2831326780495</v>
      </c>
      <c r="D696" s="19">
        <v>420.036727763359</v>
      </c>
      <c r="E696" s="20">
        <v>56.94727287993044</v>
      </c>
      <c r="F696" s="21">
        <f t="shared" si="1"/>
        <v>-189.7535951</v>
      </c>
      <c r="G696" s="20">
        <f t="shared" si="2"/>
        <v>-82.40012756</v>
      </c>
      <c r="H696" s="2"/>
      <c r="I696" s="2"/>
    </row>
    <row r="697" ht="15.75" customHeight="1">
      <c r="A697" s="2" t="s">
        <v>859</v>
      </c>
      <c r="B697" s="2" t="s">
        <v>49</v>
      </c>
      <c r="C697" s="19">
        <v>193.0945108304995</v>
      </c>
      <c r="D697" s="19">
        <v>143.7391335782468</v>
      </c>
      <c r="E697" s="20">
        <v>64.67742108676694</v>
      </c>
      <c r="F697" s="21">
        <f t="shared" si="1"/>
        <v>49.35537725</v>
      </c>
      <c r="G697" s="20">
        <f t="shared" si="2"/>
        <v>25.56021766</v>
      </c>
      <c r="H697" s="2"/>
      <c r="I697" s="2"/>
    </row>
    <row r="698" ht="15.75" customHeight="1">
      <c r="A698" s="2" t="s">
        <v>860</v>
      </c>
      <c r="B698" s="2" t="s">
        <v>59</v>
      </c>
      <c r="C698" s="19">
        <v>155.666207588671</v>
      </c>
      <c r="D698" s="19">
        <v>420.643640423251</v>
      </c>
      <c r="E698" s="20">
        <v>62.5312565733549</v>
      </c>
      <c r="F698" s="21">
        <f t="shared" si="1"/>
        <v>-264.9774328</v>
      </c>
      <c r="G698" s="20">
        <f t="shared" si="2"/>
        <v>-170.2215509</v>
      </c>
      <c r="H698" s="2"/>
      <c r="I698" s="2"/>
    </row>
    <row r="699" ht="15.75" customHeight="1">
      <c r="A699" s="2" t="s">
        <v>861</v>
      </c>
      <c r="B699" s="2" t="s">
        <v>52</v>
      </c>
      <c r="C699" s="19">
        <v>429.9353228705102</v>
      </c>
      <c r="D699" s="19">
        <v>162.3094158382524</v>
      </c>
      <c r="E699" s="20">
        <v>50.87176564939386</v>
      </c>
      <c r="F699" s="21">
        <f t="shared" si="1"/>
        <v>267.625907</v>
      </c>
      <c r="G699" s="20">
        <f t="shared" si="2"/>
        <v>62.24794586</v>
      </c>
      <c r="H699" s="2"/>
      <c r="I699" s="2"/>
    </row>
    <row r="700" ht="15.75" customHeight="1">
      <c r="A700" s="2" t="s">
        <v>862</v>
      </c>
      <c r="B700" s="2" t="s">
        <v>52</v>
      </c>
      <c r="C700" s="19">
        <v>494.0418844536128</v>
      </c>
      <c r="D700" s="19">
        <v>319.8853540196037</v>
      </c>
      <c r="E700" s="20">
        <v>54.60707952765928</v>
      </c>
      <c r="F700" s="21">
        <f t="shared" si="1"/>
        <v>174.1565304</v>
      </c>
      <c r="G700" s="20">
        <f t="shared" si="2"/>
        <v>35.25136955</v>
      </c>
      <c r="H700" s="2"/>
      <c r="I700" s="2"/>
    </row>
    <row r="701" ht="15.75" customHeight="1">
      <c r="A701" s="2" t="s">
        <v>863</v>
      </c>
      <c r="B701" s="2" t="s">
        <v>59</v>
      </c>
      <c r="C701" s="19">
        <v>394.8092420937745</v>
      </c>
      <c r="D701" s="19">
        <v>303.5164498085526</v>
      </c>
      <c r="E701" s="20">
        <v>97.37997399027165</v>
      </c>
      <c r="F701" s="21">
        <f t="shared" si="1"/>
        <v>91.29279229</v>
      </c>
      <c r="G701" s="20">
        <f t="shared" si="2"/>
        <v>23.12326626</v>
      </c>
      <c r="H701" s="2"/>
      <c r="I701" s="2"/>
    </row>
    <row r="702" ht="15.75" customHeight="1">
      <c r="A702" s="2" t="s">
        <v>864</v>
      </c>
      <c r="B702" s="2" t="s">
        <v>59</v>
      </c>
      <c r="C702" s="19">
        <v>397.0821656867263</v>
      </c>
      <c r="D702" s="19">
        <v>186.3063047184196</v>
      </c>
      <c r="E702" s="20">
        <v>96.77881702790853</v>
      </c>
      <c r="F702" s="21">
        <f t="shared" si="1"/>
        <v>210.775861</v>
      </c>
      <c r="G702" s="20">
        <f t="shared" si="2"/>
        <v>53.08117039</v>
      </c>
      <c r="H702" s="2"/>
      <c r="I702" s="2"/>
    </row>
    <row r="703" ht="15.75" customHeight="1">
      <c r="A703" s="2" t="s">
        <v>865</v>
      </c>
      <c r="B703" s="2" t="s">
        <v>49</v>
      </c>
      <c r="C703" s="19">
        <v>287.8771357628452</v>
      </c>
      <c r="D703" s="19">
        <v>225.8898788935275</v>
      </c>
      <c r="E703" s="20">
        <v>67.5261893595175</v>
      </c>
      <c r="F703" s="21">
        <f t="shared" si="1"/>
        <v>61.98725687</v>
      </c>
      <c r="G703" s="20">
        <f t="shared" si="2"/>
        <v>21.53253912</v>
      </c>
      <c r="H703" s="2"/>
      <c r="I703" s="2"/>
    </row>
    <row r="704" ht="15.75" customHeight="1">
      <c r="A704" s="2" t="s">
        <v>866</v>
      </c>
      <c r="B704" s="2" t="s">
        <v>52</v>
      </c>
      <c r="C704" s="19">
        <v>268.0402593187307</v>
      </c>
      <c r="D704" s="19">
        <v>307.517205909754</v>
      </c>
      <c r="E704" s="20">
        <v>81.7156244621181</v>
      </c>
      <c r="F704" s="21">
        <f t="shared" si="1"/>
        <v>-39.47694659</v>
      </c>
      <c r="G704" s="20">
        <f t="shared" si="2"/>
        <v>-14.72799149</v>
      </c>
      <c r="H704" s="2"/>
      <c r="I704" s="2"/>
    </row>
    <row r="705" ht="15.75" customHeight="1">
      <c r="A705" s="2" t="s">
        <v>867</v>
      </c>
      <c r="B705" s="2" t="s">
        <v>62</v>
      </c>
      <c r="C705" s="19">
        <v>204.2881692252851</v>
      </c>
      <c r="D705" s="19">
        <v>175.5900909377424</v>
      </c>
      <c r="E705" s="20">
        <v>63.45486679465657</v>
      </c>
      <c r="F705" s="21">
        <f t="shared" si="1"/>
        <v>28.69807829</v>
      </c>
      <c r="G705" s="20">
        <f t="shared" si="2"/>
        <v>14.04784154</v>
      </c>
      <c r="H705" s="2"/>
      <c r="I705" s="2"/>
    </row>
    <row r="706" ht="15.75" customHeight="1">
      <c r="A706" s="2" t="s">
        <v>868</v>
      </c>
      <c r="B706" s="2" t="s">
        <v>59</v>
      </c>
      <c r="C706" s="19">
        <v>208.1482764275477</v>
      </c>
      <c r="D706" s="19">
        <v>335.002830711284</v>
      </c>
      <c r="E706" s="20">
        <v>59.25471188924097</v>
      </c>
      <c r="F706" s="21">
        <f t="shared" si="1"/>
        <v>-126.8545543</v>
      </c>
      <c r="G706" s="20">
        <f t="shared" si="2"/>
        <v>-60.94432126</v>
      </c>
      <c r="H706" s="2"/>
      <c r="I706" s="2"/>
    </row>
    <row r="707" ht="15.75" customHeight="1">
      <c r="A707" s="2" t="s">
        <v>869</v>
      </c>
      <c r="B707" s="2" t="s">
        <v>49</v>
      </c>
      <c r="C707" s="19">
        <v>308.7525947984566</v>
      </c>
      <c r="D707" s="19">
        <v>304.4279899461777</v>
      </c>
      <c r="E707" s="20">
        <v>57.57476337773883</v>
      </c>
      <c r="F707" s="21">
        <f t="shared" si="1"/>
        <v>4.324604852</v>
      </c>
      <c r="G707" s="20">
        <f t="shared" si="2"/>
        <v>1.400669962</v>
      </c>
      <c r="H707" s="2"/>
      <c r="I707" s="2"/>
    </row>
    <row r="708" ht="15.75" customHeight="1">
      <c r="A708" s="2" t="s">
        <v>870</v>
      </c>
      <c r="B708" s="2" t="s">
        <v>59</v>
      </c>
      <c r="C708" s="19">
        <v>453.4397628335174</v>
      </c>
      <c r="D708" s="19">
        <v>217.2161078501233</v>
      </c>
      <c r="E708" s="20">
        <v>68.54449270374661</v>
      </c>
      <c r="F708" s="21">
        <f t="shared" si="1"/>
        <v>236.223655</v>
      </c>
      <c r="G708" s="20">
        <f t="shared" si="2"/>
        <v>52.09592858</v>
      </c>
      <c r="H708" s="2"/>
      <c r="I708" s="2"/>
    </row>
    <row r="709" ht="15.75" customHeight="1">
      <c r="A709" s="2" t="s">
        <v>871</v>
      </c>
      <c r="B709" s="2" t="s">
        <v>49</v>
      </c>
      <c r="C709" s="19">
        <v>429.9839778985058</v>
      </c>
      <c r="D709" s="19">
        <v>311.6815346133804</v>
      </c>
      <c r="E709" s="20">
        <v>90.3168502518266</v>
      </c>
      <c r="F709" s="21">
        <f t="shared" si="1"/>
        <v>118.3024433</v>
      </c>
      <c r="G709" s="20">
        <f t="shared" si="2"/>
        <v>27.51322127</v>
      </c>
      <c r="H709" s="2"/>
      <c r="I709" s="2"/>
    </row>
    <row r="710" ht="15.75" customHeight="1">
      <c r="A710" s="2" t="s">
        <v>872</v>
      </c>
      <c r="B710" s="2" t="s">
        <v>49</v>
      </c>
      <c r="C710" s="19">
        <v>163.8964057215215</v>
      </c>
      <c r="D710" s="19">
        <v>410.7029716217252</v>
      </c>
      <c r="E710" s="20">
        <v>73.27458138262418</v>
      </c>
      <c r="F710" s="21">
        <f t="shared" si="1"/>
        <v>-246.8065659</v>
      </c>
      <c r="G710" s="20">
        <f t="shared" si="2"/>
        <v>-150.5869301</v>
      </c>
      <c r="H710" s="2"/>
      <c r="I710" s="2"/>
    </row>
    <row r="711" ht="15.75" customHeight="1">
      <c r="A711" s="2" t="s">
        <v>873</v>
      </c>
      <c r="B711" s="2" t="s">
        <v>52</v>
      </c>
      <c r="C711" s="19">
        <v>154.1540409576562</v>
      </c>
      <c r="D711" s="19">
        <v>183.9044699915468</v>
      </c>
      <c r="E711" s="20">
        <v>58.7694925412932</v>
      </c>
      <c r="F711" s="21">
        <f t="shared" si="1"/>
        <v>-29.75042903</v>
      </c>
      <c r="G711" s="20">
        <f t="shared" si="2"/>
        <v>-19.29915612</v>
      </c>
      <c r="H711" s="2"/>
      <c r="I711" s="2"/>
    </row>
    <row r="712" ht="15.75" customHeight="1">
      <c r="A712" s="2" t="s">
        <v>874</v>
      </c>
      <c r="B712" s="2" t="s">
        <v>62</v>
      </c>
      <c r="C712" s="19">
        <v>187.9897191869564</v>
      </c>
      <c r="D712" s="19">
        <v>329.0573939944417</v>
      </c>
      <c r="E712" s="20">
        <v>87.79361181723155</v>
      </c>
      <c r="F712" s="21">
        <f t="shared" si="1"/>
        <v>-141.0676748</v>
      </c>
      <c r="G712" s="20">
        <f t="shared" si="2"/>
        <v>-75.04010082</v>
      </c>
      <c r="H712" s="2"/>
      <c r="I712" s="2"/>
    </row>
    <row r="713" ht="15.75" customHeight="1">
      <c r="A713" s="2" t="s">
        <v>875</v>
      </c>
      <c r="B713" s="2" t="s">
        <v>62</v>
      </c>
      <c r="C713" s="19">
        <v>275.4403316080375</v>
      </c>
      <c r="D713" s="19">
        <v>289.7452651369155</v>
      </c>
      <c r="E713" s="20">
        <v>65.49375216313959</v>
      </c>
      <c r="F713" s="21">
        <f t="shared" si="1"/>
        <v>-14.30493353</v>
      </c>
      <c r="G713" s="20">
        <f t="shared" si="2"/>
        <v>-5.193478183</v>
      </c>
      <c r="H713" s="2"/>
      <c r="I713" s="2"/>
    </row>
    <row r="714" ht="15.75" customHeight="1">
      <c r="A714" s="2" t="s">
        <v>876</v>
      </c>
      <c r="B714" s="2" t="s">
        <v>59</v>
      </c>
      <c r="C714" s="19">
        <v>233.0194983104279</v>
      </c>
      <c r="D714" s="19">
        <v>364.3059269620645</v>
      </c>
      <c r="E714" s="20">
        <v>72.01459633676498</v>
      </c>
      <c r="F714" s="21">
        <f t="shared" si="1"/>
        <v>-131.2864287</v>
      </c>
      <c r="G714" s="20">
        <f t="shared" si="2"/>
        <v>-56.34139186</v>
      </c>
      <c r="H714" s="2"/>
      <c r="I714" s="2"/>
    </row>
    <row r="715" ht="15.75" customHeight="1">
      <c r="A715" s="2" t="s">
        <v>877</v>
      </c>
      <c r="B715" s="2" t="s">
        <v>49</v>
      </c>
      <c r="C715" s="19">
        <v>250.6193563518148</v>
      </c>
      <c r="D715" s="19">
        <v>331.1609959138538</v>
      </c>
      <c r="E715" s="20">
        <v>91.44828145087374</v>
      </c>
      <c r="F715" s="21">
        <f t="shared" si="1"/>
        <v>-80.54163956</v>
      </c>
      <c r="G715" s="20">
        <f t="shared" si="2"/>
        <v>-32.13703871</v>
      </c>
      <c r="H715" s="2"/>
      <c r="I715" s="2"/>
    </row>
    <row r="716" ht="15.75" customHeight="1">
      <c r="A716" s="2" t="s">
        <v>878</v>
      </c>
      <c r="B716" s="2" t="s">
        <v>59</v>
      </c>
      <c r="C716" s="19">
        <v>435.1479504415313</v>
      </c>
      <c r="D716" s="19">
        <v>216.8514394331305</v>
      </c>
      <c r="E716" s="20">
        <v>63.49600109273848</v>
      </c>
      <c r="F716" s="21">
        <f t="shared" si="1"/>
        <v>218.296511</v>
      </c>
      <c r="G716" s="20">
        <f t="shared" si="2"/>
        <v>50.16604371</v>
      </c>
      <c r="H716" s="2"/>
      <c r="I716" s="2"/>
    </row>
    <row r="717" ht="15.75" customHeight="1">
      <c r="A717" s="2" t="s">
        <v>879</v>
      </c>
      <c r="B717" s="2" t="s">
        <v>62</v>
      </c>
      <c r="C717" s="19">
        <v>474.9658581395664</v>
      </c>
      <c r="D717" s="19">
        <v>163.0156775373744</v>
      </c>
      <c r="E717" s="20">
        <v>73.00111932111712</v>
      </c>
      <c r="F717" s="21">
        <f t="shared" si="1"/>
        <v>311.9501806</v>
      </c>
      <c r="G717" s="20">
        <f t="shared" si="2"/>
        <v>65.67844304</v>
      </c>
      <c r="H717" s="2"/>
      <c r="I717" s="2"/>
    </row>
    <row r="718" ht="15.75" customHeight="1">
      <c r="A718" s="2" t="s">
        <v>880</v>
      </c>
      <c r="B718" s="2" t="s">
        <v>49</v>
      </c>
      <c r="C718" s="19">
        <v>466.8860226464836</v>
      </c>
      <c r="D718" s="19">
        <v>337.9318710854802</v>
      </c>
      <c r="E718" s="20">
        <v>65.75211321696462</v>
      </c>
      <c r="F718" s="21">
        <f t="shared" si="1"/>
        <v>128.9541516</v>
      </c>
      <c r="G718" s="20">
        <f t="shared" si="2"/>
        <v>27.62004971</v>
      </c>
      <c r="H718" s="2"/>
      <c r="I718" s="2"/>
    </row>
    <row r="719" ht="15.75" customHeight="1">
      <c r="A719" s="2" t="s">
        <v>881</v>
      </c>
      <c r="B719" s="2" t="s">
        <v>49</v>
      </c>
      <c r="C719" s="19">
        <v>377.0444055074267</v>
      </c>
      <c r="D719" s="19">
        <v>185.7215128364732</v>
      </c>
      <c r="E719" s="20">
        <v>77.58293415448213</v>
      </c>
      <c r="F719" s="21">
        <f t="shared" si="1"/>
        <v>191.3228927</v>
      </c>
      <c r="G719" s="20">
        <f t="shared" si="2"/>
        <v>50.74280108</v>
      </c>
      <c r="H719" s="2"/>
      <c r="I719" s="2"/>
    </row>
    <row r="720" ht="15.75" customHeight="1">
      <c r="A720" s="2" t="s">
        <v>882</v>
      </c>
      <c r="B720" s="2" t="s">
        <v>49</v>
      </c>
      <c r="C720" s="19">
        <v>282.3402206019033</v>
      </c>
      <c r="D720" s="19">
        <v>144.0138904214322</v>
      </c>
      <c r="E720" s="20">
        <v>69.09842166003122</v>
      </c>
      <c r="F720" s="21">
        <f t="shared" si="1"/>
        <v>138.3263302</v>
      </c>
      <c r="G720" s="20">
        <f t="shared" si="2"/>
        <v>48.9927825</v>
      </c>
      <c r="H720" s="2"/>
      <c r="I720" s="2"/>
    </row>
    <row r="721" ht="15.75" customHeight="1">
      <c r="A721" s="2" t="s">
        <v>883</v>
      </c>
      <c r="B721" s="2" t="s">
        <v>49</v>
      </c>
      <c r="C721" s="19">
        <v>465.8006548689432</v>
      </c>
      <c r="D721" s="19">
        <v>342.699185040082</v>
      </c>
      <c r="E721" s="20">
        <v>86.28858606925854</v>
      </c>
      <c r="F721" s="21">
        <f t="shared" si="1"/>
        <v>123.1014698</v>
      </c>
      <c r="G721" s="20">
        <f t="shared" si="2"/>
        <v>26.42792975</v>
      </c>
      <c r="H721" s="2"/>
      <c r="I721" s="2"/>
    </row>
    <row r="722" ht="15.75" customHeight="1">
      <c r="A722" s="2" t="s">
        <v>884</v>
      </c>
      <c r="B722" s="2" t="s">
        <v>52</v>
      </c>
      <c r="C722" s="19">
        <v>383.6036043766663</v>
      </c>
      <c r="D722" s="19">
        <v>181.6465644045417</v>
      </c>
      <c r="E722" s="20">
        <v>66.18614524226487</v>
      </c>
      <c r="F722" s="21">
        <f t="shared" si="1"/>
        <v>201.95704</v>
      </c>
      <c r="G722" s="20">
        <f t="shared" si="2"/>
        <v>52.64732596</v>
      </c>
      <c r="H722" s="2"/>
      <c r="I722" s="2"/>
    </row>
    <row r="723" ht="15.75" customHeight="1">
      <c r="A723" s="2" t="s">
        <v>885</v>
      </c>
      <c r="B723" s="2" t="s">
        <v>59</v>
      </c>
      <c r="C723" s="19">
        <v>154.9536364351904</v>
      </c>
      <c r="D723" s="19">
        <v>238.8995674646287</v>
      </c>
      <c r="E723" s="20">
        <v>70.07156708864062</v>
      </c>
      <c r="F723" s="21">
        <f t="shared" si="1"/>
        <v>-83.94593103</v>
      </c>
      <c r="G723" s="20">
        <f t="shared" si="2"/>
        <v>-54.17486996</v>
      </c>
      <c r="H723" s="2"/>
      <c r="I723" s="2"/>
    </row>
    <row r="724" ht="15.75" customHeight="1">
      <c r="A724" s="2" t="s">
        <v>886</v>
      </c>
      <c r="B724" s="2" t="s">
        <v>49</v>
      </c>
      <c r="C724" s="19">
        <v>132.7741769009367</v>
      </c>
      <c r="D724" s="19">
        <v>107.6317541774575</v>
      </c>
      <c r="E724" s="20">
        <v>92.5716011359942</v>
      </c>
      <c r="F724" s="21">
        <f t="shared" si="1"/>
        <v>25.14242272</v>
      </c>
      <c r="G724" s="20">
        <f t="shared" si="2"/>
        <v>18.9362294</v>
      </c>
      <c r="H724" s="2"/>
      <c r="I724" s="2"/>
    </row>
    <row r="725" ht="15.75" customHeight="1">
      <c r="A725" s="2" t="s">
        <v>887</v>
      </c>
      <c r="B725" s="2" t="s">
        <v>62</v>
      </c>
      <c r="C725" s="19">
        <v>454.0216566660491</v>
      </c>
      <c r="D725" s="19">
        <v>304.9967591890507</v>
      </c>
      <c r="E725" s="20">
        <v>92.22297093980146</v>
      </c>
      <c r="F725" s="21">
        <f t="shared" si="1"/>
        <v>149.0248975</v>
      </c>
      <c r="G725" s="20">
        <f t="shared" si="2"/>
        <v>32.82330155</v>
      </c>
      <c r="H725" s="2"/>
      <c r="I725" s="2"/>
    </row>
    <row r="726" ht="15.75" customHeight="1">
      <c r="A726" s="2" t="s">
        <v>888</v>
      </c>
      <c r="B726" s="2" t="s">
        <v>59</v>
      </c>
      <c r="C726" s="19">
        <v>145.082243562308</v>
      </c>
      <c r="D726" s="19">
        <v>272.3459405002682</v>
      </c>
      <c r="E726" s="20">
        <v>80.73338467181497</v>
      </c>
      <c r="F726" s="21">
        <f t="shared" si="1"/>
        <v>-127.2636969</v>
      </c>
      <c r="G726" s="20">
        <f t="shared" si="2"/>
        <v>-87.71831329</v>
      </c>
      <c r="H726" s="2"/>
      <c r="I726" s="2"/>
    </row>
    <row r="727" ht="15.75" customHeight="1">
      <c r="A727" s="2" t="s">
        <v>889</v>
      </c>
      <c r="B727" s="2" t="s">
        <v>52</v>
      </c>
      <c r="C727" s="19">
        <v>371.7338486726036</v>
      </c>
      <c r="D727" s="19">
        <v>220.9538997032496</v>
      </c>
      <c r="E727" s="20">
        <v>50.90676896916676</v>
      </c>
      <c r="F727" s="21">
        <f t="shared" si="1"/>
        <v>150.779949</v>
      </c>
      <c r="G727" s="20">
        <f t="shared" si="2"/>
        <v>40.56126433</v>
      </c>
      <c r="H727" s="2"/>
      <c r="I727" s="2"/>
    </row>
    <row r="728" ht="15.75" customHeight="1">
      <c r="A728" s="2" t="s">
        <v>890</v>
      </c>
      <c r="B728" s="2" t="s">
        <v>62</v>
      </c>
      <c r="C728" s="19">
        <v>383.8337572719745</v>
      </c>
      <c r="D728" s="19">
        <v>381.713834836316</v>
      </c>
      <c r="E728" s="20">
        <v>95.0000383240201</v>
      </c>
      <c r="F728" s="21">
        <f t="shared" si="1"/>
        <v>2.119922436</v>
      </c>
      <c r="G728" s="20">
        <f t="shared" si="2"/>
        <v>0.5523022391</v>
      </c>
      <c r="H728" s="2"/>
      <c r="I728" s="2"/>
    </row>
    <row r="729" ht="15.75" customHeight="1">
      <c r="A729" s="2" t="s">
        <v>891</v>
      </c>
      <c r="B729" s="2" t="s">
        <v>59</v>
      </c>
      <c r="C729" s="19">
        <v>242.7096900333688</v>
      </c>
      <c r="D729" s="19">
        <v>153.3736797600179</v>
      </c>
      <c r="E729" s="20">
        <v>76.96441094658812</v>
      </c>
      <c r="F729" s="21">
        <f t="shared" si="1"/>
        <v>89.33601027</v>
      </c>
      <c r="G729" s="20">
        <f t="shared" si="2"/>
        <v>36.80776415</v>
      </c>
      <c r="H729" s="2"/>
      <c r="I729" s="2"/>
    </row>
    <row r="730" ht="15.75" customHeight="1">
      <c r="A730" s="2" t="s">
        <v>892</v>
      </c>
      <c r="B730" s="2" t="s">
        <v>49</v>
      </c>
      <c r="C730" s="19">
        <v>211.9361739857385</v>
      </c>
      <c r="D730" s="19">
        <v>133.9076027285809</v>
      </c>
      <c r="E730" s="20">
        <v>57.52502994900289</v>
      </c>
      <c r="F730" s="21">
        <f t="shared" si="1"/>
        <v>78.02857126</v>
      </c>
      <c r="G730" s="20">
        <f t="shared" si="2"/>
        <v>36.81701419</v>
      </c>
      <c r="H730" s="2"/>
      <c r="I730" s="2"/>
    </row>
    <row r="731" ht="15.75" customHeight="1">
      <c r="A731" s="2" t="s">
        <v>893</v>
      </c>
      <c r="B731" s="2" t="s">
        <v>62</v>
      </c>
      <c r="C731" s="19">
        <v>464.9988666154366</v>
      </c>
      <c r="D731" s="19">
        <v>418.2180002997806</v>
      </c>
      <c r="E731" s="20">
        <v>55.16528394324953</v>
      </c>
      <c r="F731" s="21">
        <f t="shared" si="1"/>
        <v>46.78086632</v>
      </c>
      <c r="G731" s="20">
        <f t="shared" si="2"/>
        <v>10.06042588</v>
      </c>
      <c r="H731" s="2"/>
      <c r="I731" s="2"/>
    </row>
    <row r="732" ht="15.75" customHeight="1">
      <c r="A732" s="2" t="s">
        <v>894</v>
      </c>
      <c r="B732" s="2" t="s">
        <v>49</v>
      </c>
      <c r="C732" s="19">
        <v>285.2741355283005</v>
      </c>
      <c r="D732" s="19">
        <v>283.0758549504484</v>
      </c>
      <c r="E732" s="20">
        <v>96.46375246532847</v>
      </c>
      <c r="F732" s="21">
        <f t="shared" si="1"/>
        <v>2.198280578</v>
      </c>
      <c r="G732" s="20">
        <f t="shared" si="2"/>
        <v>0.7705853087</v>
      </c>
      <c r="H732" s="2"/>
      <c r="I732" s="2"/>
    </row>
    <row r="733" ht="15.75" customHeight="1">
      <c r="A733" s="2" t="s">
        <v>895</v>
      </c>
      <c r="B733" s="2" t="s">
        <v>52</v>
      </c>
      <c r="C733" s="19">
        <v>180.91147887631</v>
      </c>
      <c r="D733" s="19">
        <v>102.6192540090171</v>
      </c>
      <c r="E733" s="20">
        <v>67.48817080688852</v>
      </c>
      <c r="F733" s="21">
        <f t="shared" si="1"/>
        <v>78.29222487</v>
      </c>
      <c r="G733" s="20">
        <f t="shared" si="2"/>
        <v>43.27653798</v>
      </c>
      <c r="H733" s="2"/>
      <c r="I733" s="2"/>
    </row>
    <row r="734" ht="15.75" customHeight="1">
      <c r="A734" s="2" t="s">
        <v>896</v>
      </c>
      <c r="B734" s="2" t="s">
        <v>52</v>
      </c>
      <c r="C734" s="19">
        <v>424.19098271657</v>
      </c>
      <c r="D734" s="19">
        <v>265.3631940150166</v>
      </c>
      <c r="E734" s="20">
        <v>81.42098217493921</v>
      </c>
      <c r="F734" s="21">
        <f t="shared" si="1"/>
        <v>158.8277887</v>
      </c>
      <c r="G734" s="20">
        <f t="shared" si="2"/>
        <v>37.44251886</v>
      </c>
      <c r="H734" s="2"/>
      <c r="I734" s="2"/>
    </row>
    <row r="735" ht="15.75" customHeight="1">
      <c r="A735" s="2" t="s">
        <v>897</v>
      </c>
      <c r="B735" s="2" t="s">
        <v>59</v>
      </c>
      <c r="C735" s="19">
        <v>381.9799708341512</v>
      </c>
      <c r="D735" s="19">
        <v>108.1588587921046</v>
      </c>
      <c r="E735" s="20">
        <v>76.3087596647799</v>
      </c>
      <c r="F735" s="21">
        <f t="shared" si="1"/>
        <v>273.821112</v>
      </c>
      <c r="G735" s="20">
        <f t="shared" si="2"/>
        <v>71.68467798</v>
      </c>
      <c r="H735" s="2"/>
      <c r="I735" s="2"/>
    </row>
    <row r="736" ht="15.75" customHeight="1">
      <c r="A736" s="2" t="s">
        <v>898</v>
      </c>
      <c r="B736" s="2" t="s">
        <v>59</v>
      </c>
      <c r="C736" s="19">
        <v>102.3160430248321</v>
      </c>
      <c r="D736" s="19">
        <v>424.36878502127</v>
      </c>
      <c r="E736" s="20">
        <v>90.91829543594446</v>
      </c>
      <c r="F736" s="21">
        <f t="shared" si="1"/>
        <v>-322.052742</v>
      </c>
      <c r="G736" s="20">
        <f t="shared" si="2"/>
        <v>-314.7627024</v>
      </c>
      <c r="H736" s="2"/>
      <c r="I736" s="2"/>
    </row>
    <row r="737" ht="15.75" customHeight="1">
      <c r="A737" s="2" t="s">
        <v>899</v>
      </c>
      <c r="B737" s="2" t="s">
        <v>52</v>
      </c>
      <c r="C737" s="19">
        <v>389.7995341076698</v>
      </c>
      <c r="D737" s="19">
        <v>126.3855463133906</v>
      </c>
      <c r="E737" s="20">
        <v>85.73552287362342</v>
      </c>
      <c r="F737" s="21">
        <f t="shared" si="1"/>
        <v>263.4139878</v>
      </c>
      <c r="G737" s="20">
        <f t="shared" si="2"/>
        <v>67.57678364</v>
      </c>
      <c r="H737" s="2"/>
      <c r="I737" s="2"/>
    </row>
    <row r="738" ht="15.75" customHeight="1">
      <c r="A738" s="2" t="s">
        <v>900</v>
      </c>
      <c r="B738" s="2" t="s">
        <v>49</v>
      </c>
      <c r="C738" s="19">
        <v>115.4824568825858</v>
      </c>
      <c r="D738" s="19">
        <v>412.1896969551082</v>
      </c>
      <c r="E738" s="20">
        <v>55.23129648353456</v>
      </c>
      <c r="F738" s="21">
        <f t="shared" si="1"/>
        <v>-296.7072401</v>
      </c>
      <c r="G738" s="20">
        <f t="shared" si="2"/>
        <v>-256.9284098</v>
      </c>
      <c r="H738" s="2"/>
      <c r="I738" s="2"/>
    </row>
    <row r="739" ht="15.75" customHeight="1">
      <c r="A739" s="2" t="s">
        <v>901</v>
      </c>
      <c r="B739" s="2" t="s">
        <v>49</v>
      </c>
      <c r="C739" s="19">
        <v>117.9054074324523</v>
      </c>
      <c r="D739" s="19">
        <v>357.7872955745629</v>
      </c>
      <c r="E739" s="20">
        <v>83.2452127175124</v>
      </c>
      <c r="F739" s="21">
        <f t="shared" si="1"/>
        <v>-239.8818881</v>
      </c>
      <c r="G739" s="20">
        <f t="shared" si="2"/>
        <v>-203.45283</v>
      </c>
      <c r="H739" s="2"/>
      <c r="I739" s="2"/>
    </row>
    <row r="740" ht="15.75" customHeight="1">
      <c r="A740" s="2" t="s">
        <v>902</v>
      </c>
      <c r="B740" s="2" t="s">
        <v>59</v>
      </c>
      <c r="C740" s="19">
        <v>250.8500789643576</v>
      </c>
      <c r="D740" s="19">
        <v>283.5533292918432</v>
      </c>
      <c r="E740" s="20">
        <v>67.03555332445346</v>
      </c>
      <c r="F740" s="21">
        <f t="shared" si="1"/>
        <v>-32.70325033</v>
      </c>
      <c r="G740" s="20">
        <f t="shared" si="2"/>
        <v>-13.03697031</v>
      </c>
      <c r="H740" s="2"/>
      <c r="I740" s="2"/>
    </row>
    <row r="741" ht="15.75" customHeight="1">
      <c r="A741" s="2" t="s">
        <v>903</v>
      </c>
      <c r="B741" s="2" t="s">
        <v>62</v>
      </c>
      <c r="C741" s="19">
        <v>471.1266162972653</v>
      </c>
      <c r="D741" s="19">
        <v>183.1774032701213</v>
      </c>
      <c r="E741" s="20">
        <v>59.02695767082097</v>
      </c>
      <c r="F741" s="21">
        <f t="shared" si="1"/>
        <v>287.949213</v>
      </c>
      <c r="G741" s="20">
        <f t="shared" si="2"/>
        <v>61.11928366</v>
      </c>
      <c r="H741" s="2"/>
      <c r="I741" s="2"/>
    </row>
    <row r="742" ht="15.75" customHeight="1">
      <c r="A742" s="2" t="s">
        <v>904</v>
      </c>
      <c r="B742" s="2" t="s">
        <v>59</v>
      </c>
      <c r="C742" s="19">
        <v>129.615356678625</v>
      </c>
      <c r="D742" s="19">
        <v>97.58229053878041</v>
      </c>
      <c r="E742" s="20">
        <v>57.83822893907744</v>
      </c>
      <c r="F742" s="21">
        <f t="shared" si="1"/>
        <v>32.03306614</v>
      </c>
      <c r="G742" s="20">
        <f t="shared" si="2"/>
        <v>24.71394359</v>
      </c>
      <c r="H742" s="2"/>
      <c r="I742" s="2"/>
    </row>
    <row r="743" ht="15.75" customHeight="1">
      <c r="A743" s="2" t="s">
        <v>905</v>
      </c>
      <c r="B743" s="2" t="s">
        <v>62</v>
      </c>
      <c r="C743" s="19">
        <v>399.7179489045614</v>
      </c>
      <c r="D743" s="19">
        <v>156.329824228479</v>
      </c>
      <c r="E743" s="20">
        <v>71.89238308437051</v>
      </c>
      <c r="F743" s="21">
        <f t="shared" si="1"/>
        <v>243.3881247</v>
      </c>
      <c r="G743" s="20">
        <f t="shared" si="2"/>
        <v>60.88996637</v>
      </c>
      <c r="H743" s="2"/>
      <c r="I743" s="2"/>
    </row>
    <row r="744" ht="15.75" customHeight="1">
      <c r="A744" s="2" t="s">
        <v>906</v>
      </c>
      <c r="B744" s="2" t="s">
        <v>52</v>
      </c>
      <c r="C744" s="19">
        <v>155.2889902471247</v>
      </c>
      <c r="D744" s="19">
        <v>383.1454221711546</v>
      </c>
      <c r="E744" s="20">
        <v>77.4097196939987</v>
      </c>
      <c r="F744" s="21">
        <f t="shared" si="1"/>
        <v>-227.8564319</v>
      </c>
      <c r="G744" s="20">
        <f t="shared" si="2"/>
        <v>-146.7305773</v>
      </c>
      <c r="H744" s="2"/>
      <c r="I744" s="2"/>
    </row>
    <row r="745" ht="15.75" customHeight="1">
      <c r="A745" s="2" t="s">
        <v>907</v>
      </c>
      <c r="B745" s="2" t="s">
        <v>49</v>
      </c>
      <c r="C745" s="19">
        <v>129.8735578867687</v>
      </c>
      <c r="D745" s="19">
        <v>219.2348275628543</v>
      </c>
      <c r="E745" s="20">
        <v>94.3955091686553</v>
      </c>
      <c r="F745" s="21">
        <f t="shared" si="1"/>
        <v>-89.36126968</v>
      </c>
      <c r="G745" s="20">
        <f t="shared" si="2"/>
        <v>-68.80636146</v>
      </c>
      <c r="H745" s="2"/>
      <c r="I745" s="2"/>
    </row>
    <row r="746" ht="15.75" customHeight="1">
      <c r="A746" s="2" t="s">
        <v>908</v>
      </c>
      <c r="B746" s="2" t="s">
        <v>59</v>
      </c>
      <c r="C746" s="19">
        <v>274.1691647325164</v>
      </c>
      <c r="D746" s="19">
        <v>183.4842957141877</v>
      </c>
      <c r="E746" s="20">
        <v>79.89185282973247</v>
      </c>
      <c r="F746" s="21">
        <f t="shared" si="1"/>
        <v>90.68486902</v>
      </c>
      <c r="G746" s="20">
        <f t="shared" si="2"/>
        <v>33.0762466</v>
      </c>
      <c r="H746" s="2"/>
      <c r="I746" s="2"/>
    </row>
    <row r="747" ht="15.75" customHeight="1">
      <c r="A747" s="2" t="s">
        <v>909</v>
      </c>
      <c r="B747" s="2" t="s">
        <v>62</v>
      </c>
      <c r="C747" s="19">
        <v>475.3328773442267</v>
      </c>
      <c r="D747" s="19">
        <v>227.7261555100389</v>
      </c>
      <c r="E747" s="20">
        <v>56.45012915464896</v>
      </c>
      <c r="F747" s="21">
        <f t="shared" si="1"/>
        <v>247.6067218</v>
      </c>
      <c r="G747" s="20">
        <f t="shared" si="2"/>
        <v>52.09122567</v>
      </c>
      <c r="H747" s="2"/>
      <c r="I747" s="2"/>
    </row>
    <row r="748" ht="15.75" customHeight="1">
      <c r="A748" s="2" t="s">
        <v>910</v>
      </c>
      <c r="B748" s="2" t="s">
        <v>52</v>
      </c>
      <c r="C748" s="19">
        <v>370.0902764739551</v>
      </c>
      <c r="D748" s="19">
        <v>166.0514589178557</v>
      </c>
      <c r="E748" s="20">
        <v>76.72746495656595</v>
      </c>
      <c r="F748" s="21">
        <f t="shared" si="1"/>
        <v>204.0388176</v>
      </c>
      <c r="G748" s="20">
        <f t="shared" si="2"/>
        <v>55.13217464</v>
      </c>
      <c r="H748" s="2"/>
      <c r="I748" s="2"/>
    </row>
    <row r="749" ht="15.75" customHeight="1">
      <c r="A749" s="2" t="s">
        <v>911</v>
      </c>
      <c r="B749" s="2" t="s">
        <v>59</v>
      </c>
      <c r="C749" s="19">
        <v>149.4287026947119</v>
      </c>
      <c r="D749" s="19">
        <v>442.5719472913264</v>
      </c>
      <c r="E749" s="20">
        <v>89.66834447854691</v>
      </c>
      <c r="F749" s="21">
        <f t="shared" si="1"/>
        <v>-293.1432446</v>
      </c>
      <c r="G749" s="20">
        <f t="shared" si="2"/>
        <v>-196.1759952</v>
      </c>
      <c r="H749" s="2"/>
      <c r="I749" s="2"/>
    </row>
    <row r="750" ht="15.75" customHeight="1">
      <c r="A750" s="2" t="s">
        <v>912</v>
      </c>
      <c r="B750" s="2" t="s">
        <v>49</v>
      </c>
      <c r="C750" s="19">
        <v>195.0163999216042</v>
      </c>
      <c r="D750" s="19">
        <v>217.6643091050317</v>
      </c>
      <c r="E750" s="20">
        <v>64.59544881278254</v>
      </c>
      <c r="F750" s="21">
        <f t="shared" si="1"/>
        <v>-22.64790918</v>
      </c>
      <c r="G750" s="20">
        <f t="shared" si="2"/>
        <v>-11.6133357</v>
      </c>
      <c r="H750" s="2"/>
      <c r="I750" s="2"/>
    </row>
    <row r="751" ht="15.75" customHeight="1">
      <c r="A751" s="2" t="s">
        <v>913</v>
      </c>
      <c r="B751" s="2" t="s">
        <v>52</v>
      </c>
      <c r="C751" s="19">
        <v>223.4279286131772</v>
      </c>
      <c r="D751" s="19">
        <v>300.9081040361492</v>
      </c>
      <c r="E751" s="20">
        <v>64.64343213891998</v>
      </c>
      <c r="F751" s="21">
        <f t="shared" si="1"/>
        <v>-77.48017542</v>
      </c>
      <c r="G751" s="20">
        <f t="shared" si="2"/>
        <v>-34.67792764</v>
      </c>
      <c r="H751" s="2"/>
      <c r="I751" s="2"/>
    </row>
    <row r="752" ht="15.75" customHeight="1">
      <c r="A752" s="2" t="s">
        <v>914</v>
      </c>
      <c r="B752" s="2" t="s">
        <v>52</v>
      </c>
      <c r="C752" s="19">
        <v>140.0388726201072</v>
      </c>
      <c r="D752" s="19">
        <v>168.6665755953108</v>
      </c>
      <c r="E752" s="20">
        <v>89.93438214687095</v>
      </c>
      <c r="F752" s="21">
        <f t="shared" si="1"/>
        <v>-28.62770298</v>
      </c>
      <c r="G752" s="20">
        <f t="shared" si="2"/>
        <v>-20.44268312</v>
      </c>
      <c r="H752" s="2"/>
      <c r="I752" s="2"/>
    </row>
    <row r="753" ht="15.75" customHeight="1">
      <c r="A753" s="2" t="s">
        <v>915</v>
      </c>
      <c r="B753" s="2" t="s">
        <v>52</v>
      </c>
      <c r="C753" s="19">
        <v>498.0864031795376</v>
      </c>
      <c r="D753" s="19">
        <v>313.2293347208409</v>
      </c>
      <c r="E753" s="20">
        <v>73.13668084658786</v>
      </c>
      <c r="F753" s="21">
        <f t="shared" si="1"/>
        <v>184.8570685</v>
      </c>
      <c r="G753" s="20">
        <f t="shared" si="2"/>
        <v>37.11345407</v>
      </c>
      <c r="H753" s="2"/>
      <c r="I753" s="2"/>
    </row>
    <row r="754" ht="15.75" customHeight="1">
      <c r="A754" s="2" t="s">
        <v>916</v>
      </c>
      <c r="B754" s="2" t="s">
        <v>49</v>
      </c>
      <c r="C754" s="19">
        <v>329.3988421352242</v>
      </c>
      <c r="D754" s="19">
        <v>256.7787088027137</v>
      </c>
      <c r="E754" s="20">
        <v>97.65993645037801</v>
      </c>
      <c r="F754" s="21">
        <f t="shared" si="1"/>
        <v>72.62013333</v>
      </c>
      <c r="G754" s="20">
        <f t="shared" si="2"/>
        <v>22.04626248</v>
      </c>
      <c r="H754" s="2"/>
      <c r="I754" s="2"/>
    </row>
    <row r="755" ht="15.75" customHeight="1">
      <c r="A755" s="2" t="s">
        <v>917</v>
      </c>
      <c r="B755" s="2" t="s">
        <v>52</v>
      </c>
      <c r="C755" s="19">
        <v>148.7807477085914</v>
      </c>
      <c r="D755" s="19">
        <v>163.3149009145319</v>
      </c>
      <c r="E755" s="20">
        <v>69.39131897032993</v>
      </c>
      <c r="F755" s="21">
        <f t="shared" si="1"/>
        <v>-14.53415321</v>
      </c>
      <c r="G755" s="20">
        <f t="shared" si="2"/>
        <v>-9.768840008</v>
      </c>
      <c r="H755" s="2"/>
      <c r="I755" s="2"/>
    </row>
    <row r="756" ht="15.75" customHeight="1">
      <c r="A756" s="2" t="s">
        <v>918</v>
      </c>
      <c r="B756" s="2" t="s">
        <v>59</v>
      </c>
      <c r="C756" s="19">
        <v>169.2545984332646</v>
      </c>
      <c r="D756" s="19">
        <v>145.5621106382568</v>
      </c>
      <c r="E756" s="20">
        <v>91.87567748699087</v>
      </c>
      <c r="F756" s="21">
        <f t="shared" si="1"/>
        <v>23.6924878</v>
      </c>
      <c r="G756" s="20">
        <f t="shared" si="2"/>
        <v>13.99813536</v>
      </c>
      <c r="H756" s="2"/>
      <c r="I756" s="2"/>
    </row>
    <row r="757" ht="15.75" customHeight="1">
      <c r="A757" s="2" t="s">
        <v>919</v>
      </c>
      <c r="B757" s="2" t="s">
        <v>59</v>
      </c>
      <c r="C757" s="19">
        <v>205.0512144094538</v>
      </c>
      <c r="D757" s="19">
        <v>292.0005105945765</v>
      </c>
      <c r="E757" s="20">
        <v>90.99078979285169</v>
      </c>
      <c r="F757" s="21">
        <f t="shared" si="1"/>
        <v>-86.94929619</v>
      </c>
      <c r="G757" s="20">
        <f t="shared" si="2"/>
        <v>-42.40369726</v>
      </c>
      <c r="H757" s="2"/>
      <c r="I757" s="2"/>
    </row>
    <row r="758" ht="15.75" customHeight="1">
      <c r="A758" s="2" t="s">
        <v>920</v>
      </c>
      <c r="B758" s="2" t="s">
        <v>59</v>
      </c>
      <c r="C758" s="19">
        <v>444.593616514895</v>
      </c>
      <c r="D758" s="19">
        <v>290.9254491062175</v>
      </c>
      <c r="E758" s="20">
        <v>73.72626974639653</v>
      </c>
      <c r="F758" s="21">
        <f t="shared" si="1"/>
        <v>153.6681674</v>
      </c>
      <c r="G758" s="20">
        <f t="shared" si="2"/>
        <v>34.56373679</v>
      </c>
      <c r="H758" s="2"/>
      <c r="I758" s="2"/>
    </row>
    <row r="759" ht="15.75" customHeight="1">
      <c r="A759" s="2" t="s">
        <v>921</v>
      </c>
      <c r="B759" s="2" t="s">
        <v>52</v>
      </c>
      <c r="C759" s="19">
        <v>464.0917062198035</v>
      </c>
      <c r="D759" s="19">
        <v>208.9535779581551</v>
      </c>
      <c r="E759" s="20">
        <v>77.28725683281233</v>
      </c>
      <c r="F759" s="21">
        <f t="shared" si="1"/>
        <v>255.1381283</v>
      </c>
      <c r="G759" s="20">
        <f t="shared" si="2"/>
        <v>54.97580001</v>
      </c>
      <c r="H759" s="2"/>
      <c r="I759" s="2"/>
    </row>
    <row r="760" ht="15.75" customHeight="1">
      <c r="A760" s="2" t="s">
        <v>922</v>
      </c>
      <c r="B760" s="2" t="s">
        <v>59</v>
      </c>
      <c r="C760" s="19">
        <v>255.0292391860285</v>
      </c>
      <c r="D760" s="19">
        <v>291.6564166348509</v>
      </c>
      <c r="E760" s="20">
        <v>57.9715927582282</v>
      </c>
      <c r="F760" s="21">
        <f t="shared" si="1"/>
        <v>-36.62717745</v>
      </c>
      <c r="G760" s="20">
        <f t="shared" si="2"/>
        <v>-14.36195221</v>
      </c>
      <c r="H760" s="2"/>
      <c r="I760" s="2"/>
    </row>
    <row r="761" ht="15.75" customHeight="1">
      <c r="A761" s="2" t="s">
        <v>923</v>
      </c>
      <c r="B761" s="2" t="s">
        <v>52</v>
      </c>
      <c r="C761" s="19">
        <v>224.3967082703413</v>
      </c>
      <c r="D761" s="19">
        <v>187.953886955089</v>
      </c>
      <c r="E761" s="20">
        <v>78.62291867573583</v>
      </c>
      <c r="F761" s="21">
        <f t="shared" si="1"/>
        <v>36.44282132</v>
      </c>
      <c r="G761" s="20">
        <f t="shared" si="2"/>
        <v>16.24035468</v>
      </c>
      <c r="H761" s="2"/>
      <c r="I761" s="2"/>
    </row>
    <row r="762" ht="15.75" customHeight="1">
      <c r="A762" s="2" t="s">
        <v>924</v>
      </c>
      <c r="B762" s="2" t="s">
        <v>62</v>
      </c>
      <c r="C762" s="19">
        <v>414.4376817287946</v>
      </c>
      <c r="D762" s="19">
        <v>310.2272940434451</v>
      </c>
      <c r="E762" s="20">
        <v>71.64006112682463</v>
      </c>
      <c r="F762" s="21">
        <f t="shared" si="1"/>
        <v>104.2103877</v>
      </c>
      <c r="G762" s="20">
        <f t="shared" si="2"/>
        <v>25.14500787</v>
      </c>
      <c r="H762" s="2"/>
      <c r="I762" s="2"/>
    </row>
    <row r="763" ht="15.75" customHeight="1">
      <c r="A763" s="2" t="s">
        <v>925</v>
      </c>
      <c r="B763" s="2" t="s">
        <v>59</v>
      </c>
      <c r="C763" s="19">
        <v>443.3909656971495</v>
      </c>
      <c r="D763" s="19">
        <v>113.887501819567</v>
      </c>
      <c r="E763" s="20">
        <v>66.29225264538168</v>
      </c>
      <c r="F763" s="21">
        <f t="shared" si="1"/>
        <v>329.5034639</v>
      </c>
      <c r="G763" s="20">
        <f t="shared" si="2"/>
        <v>74.31442888</v>
      </c>
      <c r="H763" s="2"/>
      <c r="I763" s="2"/>
    </row>
    <row r="764" ht="15.75" customHeight="1">
      <c r="A764" s="2" t="s">
        <v>926</v>
      </c>
      <c r="B764" s="2" t="s">
        <v>49</v>
      </c>
      <c r="C764" s="19">
        <v>270.0537228197459</v>
      </c>
      <c r="D764" s="19">
        <v>319.3941921569811</v>
      </c>
      <c r="E764" s="20">
        <v>79.95213044755802</v>
      </c>
      <c r="F764" s="21">
        <f t="shared" si="1"/>
        <v>-49.34046934</v>
      </c>
      <c r="G764" s="20">
        <f t="shared" si="2"/>
        <v>-18.27061254</v>
      </c>
      <c r="H764" s="2"/>
      <c r="I764" s="2"/>
    </row>
    <row r="765" ht="15.75" customHeight="1">
      <c r="A765" s="2" t="s">
        <v>927</v>
      </c>
      <c r="B765" s="2" t="s">
        <v>49</v>
      </c>
      <c r="C765" s="19">
        <v>218.6289390305475</v>
      </c>
      <c r="D765" s="19">
        <v>431.8481229267114</v>
      </c>
      <c r="E765" s="20">
        <v>94.5839920733016</v>
      </c>
      <c r="F765" s="21">
        <f t="shared" si="1"/>
        <v>-213.2191839</v>
      </c>
      <c r="G765" s="20">
        <f t="shared" si="2"/>
        <v>-97.52559969</v>
      </c>
      <c r="H765" s="2"/>
      <c r="I765" s="2"/>
    </row>
    <row r="766" ht="15.75" customHeight="1">
      <c r="A766" s="2" t="s">
        <v>928</v>
      </c>
      <c r="B766" s="2" t="s">
        <v>52</v>
      </c>
      <c r="C766" s="19">
        <v>404.5949501042496</v>
      </c>
      <c r="D766" s="19">
        <v>119.2478352750506</v>
      </c>
      <c r="E766" s="20">
        <v>78.61455645518672</v>
      </c>
      <c r="F766" s="21">
        <f t="shared" si="1"/>
        <v>285.3471148</v>
      </c>
      <c r="G766" s="20">
        <f t="shared" si="2"/>
        <v>70.52661304</v>
      </c>
      <c r="H766" s="2"/>
      <c r="I766" s="2"/>
    </row>
    <row r="767" ht="15.75" customHeight="1">
      <c r="A767" s="2" t="s">
        <v>929</v>
      </c>
      <c r="B767" s="2" t="s">
        <v>62</v>
      </c>
      <c r="C767" s="19">
        <v>221.0248073688412</v>
      </c>
      <c r="D767" s="19">
        <v>338.2736086733098</v>
      </c>
      <c r="E767" s="20">
        <v>86.37154618939783</v>
      </c>
      <c r="F767" s="21">
        <f t="shared" si="1"/>
        <v>-117.2488013</v>
      </c>
      <c r="G767" s="20">
        <f t="shared" si="2"/>
        <v>-53.0478016</v>
      </c>
      <c r="H767" s="2"/>
      <c r="I767" s="2"/>
    </row>
    <row r="768" ht="15.75" customHeight="1">
      <c r="A768" s="2" t="s">
        <v>930</v>
      </c>
      <c r="B768" s="2" t="s">
        <v>49</v>
      </c>
      <c r="C768" s="19">
        <v>287.3641942620311</v>
      </c>
      <c r="D768" s="19">
        <v>97.84520437269386</v>
      </c>
      <c r="E768" s="20">
        <v>80.40411593309575</v>
      </c>
      <c r="F768" s="21">
        <f t="shared" si="1"/>
        <v>189.5189899</v>
      </c>
      <c r="G768" s="20">
        <f t="shared" si="2"/>
        <v>65.95080169</v>
      </c>
      <c r="H768" s="2"/>
      <c r="I768" s="2"/>
    </row>
    <row r="769" ht="15.75" customHeight="1">
      <c r="A769" s="2" t="s">
        <v>931</v>
      </c>
      <c r="B769" s="2" t="s">
        <v>62</v>
      </c>
      <c r="C769" s="19">
        <v>111.561436571641</v>
      </c>
      <c r="D769" s="19">
        <v>176.2369673143769</v>
      </c>
      <c r="E769" s="20">
        <v>58.92070837818359</v>
      </c>
      <c r="F769" s="21">
        <f t="shared" si="1"/>
        <v>-64.67553074</v>
      </c>
      <c r="G769" s="20">
        <f t="shared" si="2"/>
        <v>-57.97301714</v>
      </c>
      <c r="H769" s="2"/>
      <c r="I769" s="2"/>
    </row>
    <row r="770" ht="15.75" customHeight="1">
      <c r="A770" s="2" t="s">
        <v>932</v>
      </c>
      <c r="B770" s="2" t="s">
        <v>49</v>
      </c>
      <c r="C770" s="19">
        <v>254.1498097424581</v>
      </c>
      <c r="D770" s="19">
        <v>359.7401602061151</v>
      </c>
      <c r="E770" s="20">
        <v>56.26205545844849</v>
      </c>
      <c r="F770" s="21">
        <f t="shared" si="1"/>
        <v>-105.5903505</v>
      </c>
      <c r="G770" s="20">
        <f t="shared" si="2"/>
        <v>-41.54649991</v>
      </c>
      <c r="H770" s="2"/>
      <c r="I770" s="2"/>
    </row>
    <row r="771" ht="15.75" customHeight="1">
      <c r="A771" s="2" t="s">
        <v>933</v>
      </c>
      <c r="B771" s="2" t="s">
        <v>62</v>
      </c>
      <c r="C771" s="19">
        <v>336.1061006929086</v>
      </c>
      <c r="D771" s="19">
        <v>223.9025707267611</v>
      </c>
      <c r="E771" s="20">
        <v>50.06999441039253</v>
      </c>
      <c r="F771" s="21">
        <f t="shared" si="1"/>
        <v>112.20353</v>
      </c>
      <c r="G771" s="20">
        <f t="shared" si="2"/>
        <v>33.38336607</v>
      </c>
      <c r="H771" s="2"/>
      <c r="I771" s="2"/>
    </row>
    <row r="772" ht="15.75" customHeight="1">
      <c r="A772" s="2" t="s">
        <v>934</v>
      </c>
      <c r="B772" s="2" t="s">
        <v>52</v>
      </c>
      <c r="C772" s="19">
        <v>358.0562692872745</v>
      </c>
      <c r="D772" s="19">
        <v>387.1152000668795</v>
      </c>
      <c r="E772" s="20">
        <v>51.69362208229443</v>
      </c>
      <c r="F772" s="21">
        <f t="shared" si="1"/>
        <v>-29.05893078</v>
      </c>
      <c r="G772" s="20">
        <f t="shared" si="2"/>
        <v>-8.115744164</v>
      </c>
      <c r="H772" s="2"/>
      <c r="I772" s="2"/>
    </row>
    <row r="773" ht="15.75" customHeight="1">
      <c r="A773" s="2" t="s">
        <v>935</v>
      </c>
      <c r="B773" s="2" t="s">
        <v>62</v>
      </c>
      <c r="C773" s="19">
        <v>455.790958242146</v>
      </c>
      <c r="D773" s="19">
        <v>353.8317105739743</v>
      </c>
      <c r="E773" s="20">
        <v>93.89321831956354</v>
      </c>
      <c r="F773" s="21">
        <f t="shared" si="1"/>
        <v>101.9592477</v>
      </c>
      <c r="G773" s="20">
        <f t="shared" si="2"/>
        <v>22.36973898</v>
      </c>
      <c r="H773" s="2"/>
      <c r="I773" s="2"/>
    </row>
    <row r="774" ht="15.75" customHeight="1">
      <c r="A774" s="2" t="s">
        <v>936</v>
      </c>
      <c r="B774" s="2" t="s">
        <v>49</v>
      </c>
      <c r="C774" s="19">
        <v>341.9391402845945</v>
      </c>
      <c r="D774" s="19">
        <v>286.5140434595625</v>
      </c>
      <c r="E774" s="20">
        <v>84.40952618412908</v>
      </c>
      <c r="F774" s="21">
        <f t="shared" si="1"/>
        <v>55.42509683</v>
      </c>
      <c r="G774" s="20">
        <f t="shared" si="2"/>
        <v>16.2090531</v>
      </c>
      <c r="H774" s="2"/>
      <c r="I774" s="2"/>
    </row>
    <row r="775" ht="15.75" customHeight="1">
      <c r="A775" s="2" t="s">
        <v>937</v>
      </c>
      <c r="B775" s="2" t="s">
        <v>62</v>
      </c>
      <c r="C775" s="19">
        <v>274.7784343640165</v>
      </c>
      <c r="D775" s="19">
        <v>286.9440864382702</v>
      </c>
      <c r="E775" s="20">
        <v>88.21586453350477</v>
      </c>
      <c r="F775" s="21">
        <f t="shared" si="1"/>
        <v>-12.16565207</v>
      </c>
      <c r="G775" s="20">
        <f t="shared" si="2"/>
        <v>-4.42744064</v>
      </c>
      <c r="H775" s="2"/>
      <c r="I775" s="2"/>
    </row>
    <row r="776" ht="15.75" customHeight="1">
      <c r="A776" s="2" t="s">
        <v>938</v>
      </c>
      <c r="B776" s="2" t="s">
        <v>59</v>
      </c>
      <c r="C776" s="19">
        <v>163.5554180217575</v>
      </c>
      <c r="D776" s="19">
        <v>432.4176375123153</v>
      </c>
      <c r="E776" s="20">
        <v>51.90796983241078</v>
      </c>
      <c r="F776" s="21">
        <f t="shared" si="1"/>
        <v>-268.8622195</v>
      </c>
      <c r="G776" s="20">
        <f t="shared" si="2"/>
        <v>-164.3860061</v>
      </c>
      <c r="H776" s="2"/>
      <c r="I776" s="2"/>
    </row>
    <row r="777" ht="15.75" customHeight="1">
      <c r="A777" s="2" t="s">
        <v>939</v>
      </c>
      <c r="B777" s="2" t="s">
        <v>62</v>
      </c>
      <c r="C777" s="19">
        <v>296.6816020093745</v>
      </c>
      <c r="D777" s="19">
        <v>314.9331249889208</v>
      </c>
      <c r="E777" s="20">
        <v>66.59273698674636</v>
      </c>
      <c r="F777" s="21">
        <f t="shared" si="1"/>
        <v>-18.25152298</v>
      </c>
      <c r="G777" s="20">
        <f t="shared" si="2"/>
        <v>-6.151889047</v>
      </c>
      <c r="H777" s="2"/>
      <c r="I777" s="2"/>
    </row>
    <row r="778" ht="15.75" customHeight="1">
      <c r="A778" s="2" t="s">
        <v>940</v>
      </c>
      <c r="B778" s="2" t="s">
        <v>59</v>
      </c>
      <c r="C778" s="19">
        <v>478.8944450562827</v>
      </c>
      <c r="D778" s="19">
        <v>416.260524749194</v>
      </c>
      <c r="E778" s="20">
        <v>59.58142482415766</v>
      </c>
      <c r="F778" s="21">
        <f t="shared" si="1"/>
        <v>62.63392031</v>
      </c>
      <c r="G778" s="20">
        <f t="shared" si="2"/>
        <v>13.07885714</v>
      </c>
      <c r="H778" s="2"/>
      <c r="I778" s="2"/>
    </row>
    <row r="779" ht="15.75" customHeight="1">
      <c r="A779" s="2" t="s">
        <v>941</v>
      </c>
      <c r="B779" s="2" t="s">
        <v>49</v>
      </c>
      <c r="C779" s="19">
        <v>363.1007870712297</v>
      </c>
      <c r="D779" s="19">
        <v>220.0592855467713</v>
      </c>
      <c r="E779" s="20">
        <v>55.34887695506194</v>
      </c>
      <c r="F779" s="21">
        <f t="shared" si="1"/>
        <v>143.0415015</v>
      </c>
      <c r="G779" s="20">
        <f t="shared" si="2"/>
        <v>39.39443444</v>
      </c>
      <c r="H779" s="2"/>
      <c r="I779" s="2"/>
    </row>
    <row r="780" ht="15.75" customHeight="1">
      <c r="A780" s="2" t="s">
        <v>942</v>
      </c>
      <c r="B780" s="2" t="s">
        <v>52</v>
      </c>
      <c r="C780" s="19">
        <v>426.9874709307169</v>
      </c>
      <c r="D780" s="19">
        <v>88.59224576757222</v>
      </c>
      <c r="E780" s="20">
        <v>71.77484549547599</v>
      </c>
      <c r="F780" s="21">
        <f t="shared" si="1"/>
        <v>338.3952252</v>
      </c>
      <c r="G780" s="20">
        <f t="shared" si="2"/>
        <v>79.25179266</v>
      </c>
      <c r="H780" s="2"/>
      <c r="I780" s="2"/>
    </row>
    <row r="781" ht="15.75" customHeight="1">
      <c r="A781" s="2" t="s">
        <v>943</v>
      </c>
      <c r="B781" s="2" t="s">
        <v>62</v>
      </c>
      <c r="C781" s="19">
        <v>294.1865763454063</v>
      </c>
      <c r="D781" s="19">
        <v>253.9782804984205</v>
      </c>
      <c r="E781" s="20">
        <v>77.31209652755179</v>
      </c>
      <c r="F781" s="21">
        <f t="shared" si="1"/>
        <v>40.20829585</v>
      </c>
      <c r="G781" s="20">
        <f t="shared" si="2"/>
        <v>13.66761745</v>
      </c>
      <c r="H781" s="2"/>
      <c r="I781" s="2"/>
    </row>
    <row r="782" ht="15.75" customHeight="1">
      <c r="A782" s="2" t="s">
        <v>944</v>
      </c>
      <c r="B782" s="2" t="s">
        <v>59</v>
      </c>
      <c r="C782" s="19">
        <v>447.6055563893009</v>
      </c>
      <c r="D782" s="19">
        <v>97.896432285106</v>
      </c>
      <c r="E782" s="20">
        <v>65.636305734003</v>
      </c>
      <c r="F782" s="21">
        <f t="shared" si="1"/>
        <v>349.7091241</v>
      </c>
      <c r="G782" s="20">
        <f t="shared" si="2"/>
        <v>78.12886125</v>
      </c>
      <c r="H782" s="2"/>
      <c r="I782" s="2"/>
    </row>
    <row r="783" ht="15.75" customHeight="1">
      <c r="A783" s="2" t="s">
        <v>945</v>
      </c>
      <c r="B783" s="2" t="s">
        <v>49</v>
      </c>
      <c r="C783" s="19">
        <v>445.3380906914788</v>
      </c>
      <c r="D783" s="19">
        <v>268.5750749798777</v>
      </c>
      <c r="E783" s="20">
        <v>50.57997509103448</v>
      </c>
      <c r="F783" s="21">
        <f t="shared" si="1"/>
        <v>176.7630157</v>
      </c>
      <c r="G783" s="20">
        <f t="shared" si="2"/>
        <v>39.69186993</v>
      </c>
      <c r="H783" s="2"/>
      <c r="I783" s="2"/>
    </row>
    <row r="784" ht="15.75" customHeight="1">
      <c r="A784" s="2" t="s">
        <v>946</v>
      </c>
      <c r="B784" s="2" t="s">
        <v>52</v>
      </c>
      <c r="C784" s="19">
        <v>189.5134776065075</v>
      </c>
      <c r="D784" s="19">
        <v>320.3174876365333</v>
      </c>
      <c r="E784" s="20">
        <v>64.8171723986177</v>
      </c>
      <c r="F784" s="21">
        <f t="shared" si="1"/>
        <v>-130.80401</v>
      </c>
      <c r="G784" s="20">
        <f t="shared" si="2"/>
        <v>-69.02095391</v>
      </c>
      <c r="H784" s="2"/>
      <c r="I784" s="2"/>
    </row>
    <row r="785" ht="15.75" customHeight="1">
      <c r="A785" s="2" t="s">
        <v>947</v>
      </c>
      <c r="B785" s="2" t="s">
        <v>62</v>
      </c>
      <c r="C785" s="19">
        <v>499.25332536678</v>
      </c>
      <c r="D785" s="19">
        <v>226.5280196446307</v>
      </c>
      <c r="E785" s="20">
        <v>56.97423416086568</v>
      </c>
      <c r="F785" s="21">
        <f t="shared" si="1"/>
        <v>272.7253057</v>
      </c>
      <c r="G785" s="20">
        <f t="shared" si="2"/>
        <v>54.62663779</v>
      </c>
      <c r="H785" s="2"/>
      <c r="I785" s="2"/>
    </row>
    <row r="786" ht="15.75" customHeight="1">
      <c r="A786" s="2" t="s">
        <v>948</v>
      </c>
      <c r="B786" s="2" t="s">
        <v>52</v>
      </c>
      <c r="C786" s="19">
        <v>149.2537980237238</v>
      </c>
      <c r="D786" s="19">
        <v>197.9322546634521</v>
      </c>
      <c r="E786" s="20">
        <v>82.26413165760175</v>
      </c>
      <c r="F786" s="21">
        <f t="shared" si="1"/>
        <v>-48.67845664</v>
      </c>
      <c r="G786" s="20">
        <f t="shared" si="2"/>
        <v>-32.61455138</v>
      </c>
      <c r="H786" s="2"/>
      <c r="I786" s="2"/>
    </row>
    <row r="787" ht="15.75" customHeight="1">
      <c r="A787" s="2" t="s">
        <v>949</v>
      </c>
      <c r="B787" s="2" t="s">
        <v>52</v>
      </c>
      <c r="C787" s="19">
        <v>406.1651425402749</v>
      </c>
      <c r="D787" s="19">
        <v>122.0665725863356</v>
      </c>
      <c r="E787" s="20">
        <v>78.93379827570311</v>
      </c>
      <c r="F787" s="21">
        <f t="shared" si="1"/>
        <v>284.09857</v>
      </c>
      <c r="G787" s="20">
        <f t="shared" si="2"/>
        <v>69.94656611</v>
      </c>
      <c r="H787" s="2"/>
      <c r="I787" s="2"/>
    </row>
    <row r="788" ht="15.75" customHeight="1">
      <c r="A788" s="2" t="s">
        <v>950</v>
      </c>
      <c r="B788" s="2" t="s">
        <v>49</v>
      </c>
      <c r="C788" s="19">
        <v>108.0642172972332</v>
      </c>
      <c r="D788" s="19">
        <v>333.6278225429176</v>
      </c>
      <c r="E788" s="20">
        <v>77.36487219389383</v>
      </c>
      <c r="F788" s="21">
        <f t="shared" si="1"/>
        <v>-225.5636052</v>
      </c>
      <c r="G788" s="20">
        <f t="shared" si="2"/>
        <v>-208.7310776</v>
      </c>
      <c r="H788" s="2"/>
      <c r="I788" s="2"/>
    </row>
    <row r="789" ht="15.75" customHeight="1">
      <c r="A789" s="2" t="s">
        <v>951</v>
      </c>
      <c r="B789" s="2" t="s">
        <v>49</v>
      </c>
      <c r="C789" s="19">
        <v>403.3506147014858</v>
      </c>
      <c r="D789" s="19">
        <v>414.9457405422747</v>
      </c>
      <c r="E789" s="20">
        <v>52.84749332165759</v>
      </c>
      <c r="F789" s="21">
        <f t="shared" si="1"/>
        <v>-11.59512584</v>
      </c>
      <c r="G789" s="20">
        <f t="shared" si="2"/>
        <v>-2.874701418</v>
      </c>
      <c r="H789" s="2"/>
      <c r="I789" s="2"/>
    </row>
    <row r="790" ht="15.75" customHeight="1">
      <c r="A790" s="2" t="s">
        <v>952</v>
      </c>
      <c r="B790" s="2" t="s">
        <v>59</v>
      </c>
      <c r="C790" s="19">
        <v>215.5173644421607</v>
      </c>
      <c r="D790" s="19">
        <v>214.2202754130832</v>
      </c>
      <c r="E790" s="20">
        <v>83.34161169846377</v>
      </c>
      <c r="F790" s="21">
        <f t="shared" si="1"/>
        <v>1.297089029</v>
      </c>
      <c r="G790" s="20">
        <f t="shared" si="2"/>
        <v>0.6018489658</v>
      </c>
      <c r="H790" s="2"/>
      <c r="I790" s="2"/>
    </row>
    <row r="791" ht="15.75" customHeight="1">
      <c r="A791" s="2" t="s">
        <v>953</v>
      </c>
      <c r="B791" s="2" t="s">
        <v>52</v>
      </c>
      <c r="C791" s="19">
        <v>163.9962608931919</v>
      </c>
      <c r="D791" s="19">
        <v>213.6819119849325</v>
      </c>
      <c r="E791" s="20">
        <v>65.39391527816178</v>
      </c>
      <c r="F791" s="21">
        <f t="shared" si="1"/>
        <v>-49.68565109</v>
      </c>
      <c r="G791" s="20">
        <f t="shared" si="2"/>
        <v>-30.29681946</v>
      </c>
      <c r="H791" s="2"/>
      <c r="I791" s="2"/>
    </row>
    <row r="792" ht="15.75" customHeight="1">
      <c r="A792" s="2" t="s">
        <v>954</v>
      </c>
      <c r="B792" s="2" t="s">
        <v>59</v>
      </c>
      <c r="C792" s="19">
        <v>213.6558422882135</v>
      </c>
      <c r="D792" s="19">
        <v>148.0902630611905</v>
      </c>
      <c r="E792" s="20">
        <v>96.13534126961623</v>
      </c>
      <c r="F792" s="21">
        <f t="shared" si="1"/>
        <v>65.56557923</v>
      </c>
      <c r="G792" s="20">
        <f t="shared" si="2"/>
        <v>30.68747315</v>
      </c>
      <c r="H792" s="2"/>
      <c r="I792" s="2"/>
    </row>
    <row r="793" ht="15.75" customHeight="1">
      <c r="A793" s="2" t="s">
        <v>955</v>
      </c>
      <c r="B793" s="2" t="s">
        <v>49</v>
      </c>
      <c r="C793" s="19">
        <v>325.2004421689563</v>
      </c>
      <c r="D793" s="19">
        <v>224.1399170332071</v>
      </c>
      <c r="E793" s="20">
        <v>61.0404313544396</v>
      </c>
      <c r="F793" s="21">
        <f t="shared" si="1"/>
        <v>101.0605251</v>
      </c>
      <c r="G793" s="20">
        <f t="shared" si="2"/>
        <v>31.07637999</v>
      </c>
      <c r="H793" s="2"/>
      <c r="I793" s="2"/>
    </row>
    <row r="794" ht="15.75" customHeight="1">
      <c r="A794" s="2" t="s">
        <v>956</v>
      </c>
      <c r="B794" s="2" t="s">
        <v>62</v>
      </c>
      <c r="C794" s="19">
        <v>290.9814646536275</v>
      </c>
      <c r="D794" s="19">
        <v>275.789223523188</v>
      </c>
      <c r="E794" s="20">
        <v>59.35199309135159</v>
      </c>
      <c r="F794" s="21">
        <f t="shared" si="1"/>
        <v>15.19224113</v>
      </c>
      <c r="G794" s="20">
        <f t="shared" si="2"/>
        <v>5.221033975</v>
      </c>
      <c r="H794" s="2"/>
      <c r="I794" s="2"/>
    </row>
    <row r="795" ht="15.75" customHeight="1">
      <c r="A795" s="2" t="s">
        <v>957</v>
      </c>
      <c r="B795" s="2" t="s">
        <v>62</v>
      </c>
      <c r="C795" s="19">
        <v>222.3925823006288</v>
      </c>
      <c r="D795" s="19">
        <v>105.3314780094449</v>
      </c>
      <c r="E795" s="20">
        <v>98.7420797165427</v>
      </c>
      <c r="F795" s="21">
        <f t="shared" si="1"/>
        <v>117.0611043</v>
      </c>
      <c r="G795" s="20">
        <f t="shared" si="2"/>
        <v>52.63714422</v>
      </c>
      <c r="H795" s="2"/>
      <c r="I795" s="2"/>
    </row>
    <row r="796" ht="15.75" customHeight="1">
      <c r="A796" s="2" t="s">
        <v>958</v>
      </c>
      <c r="B796" s="2" t="s">
        <v>62</v>
      </c>
      <c r="C796" s="19">
        <v>261.5807228162035</v>
      </c>
      <c r="D796" s="19">
        <v>239.3899239031327</v>
      </c>
      <c r="E796" s="20">
        <v>76.83715167307369</v>
      </c>
      <c r="F796" s="21">
        <f t="shared" si="1"/>
        <v>22.19079891</v>
      </c>
      <c r="G796" s="20">
        <f t="shared" si="2"/>
        <v>8.483346431</v>
      </c>
      <c r="H796" s="2"/>
      <c r="I796" s="2"/>
    </row>
    <row r="797" ht="15.75" customHeight="1">
      <c r="A797" s="2" t="s">
        <v>959</v>
      </c>
      <c r="B797" s="2" t="s">
        <v>59</v>
      </c>
      <c r="C797" s="19">
        <v>188.9487474893163</v>
      </c>
      <c r="D797" s="19">
        <v>305.3490683562731</v>
      </c>
      <c r="E797" s="20">
        <v>66.3225467016004</v>
      </c>
      <c r="F797" s="21">
        <f t="shared" si="1"/>
        <v>-116.4003209</v>
      </c>
      <c r="G797" s="20">
        <f t="shared" si="2"/>
        <v>-61.60417701</v>
      </c>
      <c r="H797" s="2"/>
      <c r="I797" s="2"/>
    </row>
    <row r="798" ht="15.75" customHeight="1">
      <c r="A798" s="2" t="s">
        <v>960</v>
      </c>
      <c r="B798" s="2" t="s">
        <v>62</v>
      </c>
      <c r="C798" s="19">
        <v>311.6574400837257</v>
      </c>
      <c r="D798" s="19">
        <v>377.519209505006</v>
      </c>
      <c r="E798" s="20">
        <v>68.80747853400058</v>
      </c>
      <c r="F798" s="21">
        <f t="shared" si="1"/>
        <v>-65.86176942</v>
      </c>
      <c r="G798" s="20">
        <f t="shared" si="2"/>
        <v>-21.13274414</v>
      </c>
      <c r="H798" s="2"/>
      <c r="I798" s="2"/>
    </row>
    <row r="799" ht="15.75" customHeight="1">
      <c r="A799" s="2" t="s">
        <v>961</v>
      </c>
      <c r="B799" s="2" t="s">
        <v>59</v>
      </c>
      <c r="C799" s="19">
        <v>484.1749151932622</v>
      </c>
      <c r="D799" s="19">
        <v>249.6456982485206</v>
      </c>
      <c r="E799" s="20">
        <v>54.5330757509583</v>
      </c>
      <c r="F799" s="21">
        <f t="shared" si="1"/>
        <v>234.5292169</v>
      </c>
      <c r="G799" s="20">
        <f t="shared" si="2"/>
        <v>48.43894419</v>
      </c>
      <c r="H799" s="2"/>
      <c r="I799" s="2"/>
    </row>
    <row r="800" ht="15.75" customHeight="1">
      <c r="A800" s="2" t="s">
        <v>962</v>
      </c>
      <c r="B800" s="2" t="s">
        <v>49</v>
      </c>
      <c r="C800" s="19">
        <v>200.2741096880512</v>
      </c>
      <c r="D800" s="19">
        <v>117.9132433253764</v>
      </c>
      <c r="E800" s="20">
        <v>76.08617178098022</v>
      </c>
      <c r="F800" s="21">
        <f t="shared" si="1"/>
        <v>82.36086636</v>
      </c>
      <c r="G800" s="20">
        <f t="shared" si="2"/>
        <v>41.12407065</v>
      </c>
      <c r="H800" s="2"/>
      <c r="I800" s="2"/>
    </row>
    <row r="801" ht="15.75" customHeight="1">
      <c r="A801" s="2" t="s">
        <v>963</v>
      </c>
      <c r="B801" s="2" t="s">
        <v>59</v>
      </c>
      <c r="C801" s="19">
        <v>129.8852828661934</v>
      </c>
      <c r="D801" s="19">
        <v>425.3788720649094</v>
      </c>
      <c r="E801" s="20">
        <v>99.73957029579293</v>
      </c>
      <c r="F801" s="21">
        <f t="shared" si="1"/>
        <v>-295.4935892</v>
      </c>
      <c r="G801" s="20">
        <f t="shared" si="2"/>
        <v>-227.503519</v>
      </c>
      <c r="H801" s="2"/>
      <c r="I801" s="2"/>
    </row>
    <row r="802" ht="15.75" customHeight="1">
      <c r="A802" s="2" t="s">
        <v>964</v>
      </c>
      <c r="B802" s="2" t="s">
        <v>52</v>
      </c>
      <c r="C802" s="19">
        <v>438.0783583909563</v>
      </c>
      <c r="D802" s="19">
        <v>335.7645846625161</v>
      </c>
      <c r="E802" s="20">
        <v>60.77926625596511</v>
      </c>
      <c r="F802" s="21">
        <f t="shared" si="1"/>
        <v>102.3137737</v>
      </c>
      <c r="G802" s="20">
        <f t="shared" si="2"/>
        <v>23.35513083</v>
      </c>
      <c r="H802" s="2"/>
      <c r="I802" s="2"/>
    </row>
    <row r="803" ht="15.75" customHeight="1">
      <c r="A803" s="2" t="s">
        <v>965</v>
      </c>
      <c r="B803" s="2" t="s">
        <v>52</v>
      </c>
      <c r="C803" s="19">
        <v>110.4966262987047</v>
      </c>
      <c r="D803" s="19">
        <v>400.0202706021791</v>
      </c>
      <c r="E803" s="20">
        <v>68.61839202937989</v>
      </c>
      <c r="F803" s="21">
        <f t="shared" si="1"/>
        <v>-289.5236443</v>
      </c>
      <c r="G803" s="20">
        <f t="shared" si="2"/>
        <v>-262.0203476</v>
      </c>
      <c r="H803" s="2"/>
      <c r="I803" s="2"/>
    </row>
    <row r="804" ht="15.75" customHeight="1">
      <c r="A804" s="2" t="s">
        <v>966</v>
      </c>
      <c r="B804" s="2" t="s">
        <v>62</v>
      </c>
      <c r="C804" s="19">
        <v>436.2775039884002</v>
      </c>
      <c r="D804" s="19">
        <v>287.5501404195732</v>
      </c>
      <c r="E804" s="20">
        <v>84.64856062824484</v>
      </c>
      <c r="F804" s="21">
        <f t="shared" si="1"/>
        <v>148.7273636</v>
      </c>
      <c r="G804" s="20">
        <f t="shared" si="2"/>
        <v>34.09008308</v>
      </c>
      <c r="H804" s="2"/>
      <c r="I804" s="2"/>
    </row>
    <row r="805" ht="15.75" customHeight="1">
      <c r="A805" s="2" t="s">
        <v>967</v>
      </c>
      <c r="B805" s="2" t="s">
        <v>49</v>
      </c>
      <c r="C805" s="19">
        <v>439.7703340471976</v>
      </c>
      <c r="D805" s="19">
        <v>238.8066092652314</v>
      </c>
      <c r="E805" s="20">
        <v>94.43730502283896</v>
      </c>
      <c r="F805" s="21">
        <f t="shared" si="1"/>
        <v>200.9637248</v>
      </c>
      <c r="G805" s="20">
        <f t="shared" si="2"/>
        <v>45.69742641</v>
      </c>
      <c r="H805" s="2"/>
      <c r="I805" s="2"/>
    </row>
    <row r="806" ht="15.75" customHeight="1">
      <c r="A806" s="2" t="s">
        <v>968</v>
      </c>
      <c r="B806" s="2" t="s">
        <v>59</v>
      </c>
      <c r="C806" s="19">
        <v>131.5394113570209</v>
      </c>
      <c r="D806" s="19">
        <v>157.1246820724639</v>
      </c>
      <c r="E806" s="20">
        <v>91.15124454503587</v>
      </c>
      <c r="F806" s="21">
        <f t="shared" si="1"/>
        <v>-25.58527072</v>
      </c>
      <c r="G806" s="20">
        <f t="shared" si="2"/>
        <v>-19.45065015</v>
      </c>
      <c r="H806" s="2"/>
      <c r="I806" s="2"/>
    </row>
    <row r="807" ht="15.75" customHeight="1">
      <c r="A807" s="2" t="s">
        <v>969</v>
      </c>
      <c r="B807" s="2" t="s">
        <v>49</v>
      </c>
      <c r="C807" s="19">
        <v>205.3784161851047</v>
      </c>
      <c r="D807" s="19">
        <v>177.0336987056457</v>
      </c>
      <c r="E807" s="20">
        <v>90.27377289991725</v>
      </c>
      <c r="F807" s="21">
        <f t="shared" si="1"/>
        <v>28.34471748</v>
      </c>
      <c r="G807" s="20">
        <f t="shared" si="2"/>
        <v>13.80121534</v>
      </c>
      <c r="H807" s="2"/>
      <c r="I807" s="2"/>
    </row>
    <row r="808" ht="15.75" customHeight="1">
      <c r="A808" s="2" t="s">
        <v>970</v>
      </c>
      <c r="B808" s="2" t="s">
        <v>59</v>
      </c>
      <c r="C808" s="19">
        <v>372.7499594766985</v>
      </c>
      <c r="D808" s="19">
        <v>206.0338434932853</v>
      </c>
      <c r="E808" s="20">
        <v>63.06532671560741</v>
      </c>
      <c r="F808" s="21">
        <f t="shared" si="1"/>
        <v>166.716116</v>
      </c>
      <c r="G808" s="20">
        <f t="shared" si="2"/>
        <v>44.72599171</v>
      </c>
      <c r="H808" s="2"/>
      <c r="I808" s="2"/>
    </row>
    <row r="809" ht="15.75" customHeight="1">
      <c r="A809" s="2" t="s">
        <v>971</v>
      </c>
      <c r="B809" s="2" t="s">
        <v>59</v>
      </c>
      <c r="C809" s="19">
        <v>244.014566850794</v>
      </c>
      <c r="D809" s="19">
        <v>411.6136771593353</v>
      </c>
      <c r="E809" s="20">
        <v>71.9933786093399</v>
      </c>
      <c r="F809" s="21">
        <f t="shared" si="1"/>
        <v>-167.5991103</v>
      </c>
      <c r="G809" s="20">
        <f t="shared" si="2"/>
        <v>-68.68405951</v>
      </c>
      <c r="H809" s="2"/>
      <c r="I809" s="2"/>
    </row>
    <row r="810" ht="15.75" customHeight="1">
      <c r="A810" s="2" t="s">
        <v>972</v>
      </c>
      <c r="B810" s="2" t="s">
        <v>52</v>
      </c>
      <c r="C810" s="19">
        <v>143.839180482499</v>
      </c>
      <c r="D810" s="19">
        <v>189.0734491950526</v>
      </c>
      <c r="E810" s="20">
        <v>94.68735422182274</v>
      </c>
      <c r="F810" s="21">
        <f t="shared" si="1"/>
        <v>-45.23426871</v>
      </c>
      <c r="G810" s="20">
        <f t="shared" si="2"/>
        <v>-31.44780759</v>
      </c>
      <c r="H810" s="2"/>
      <c r="I810" s="2"/>
    </row>
    <row r="811" ht="15.75" customHeight="1">
      <c r="A811" s="2" t="s">
        <v>973</v>
      </c>
      <c r="B811" s="2" t="s">
        <v>59</v>
      </c>
      <c r="C811" s="19">
        <v>366.2007880299423</v>
      </c>
      <c r="D811" s="19">
        <v>446.5784012336481</v>
      </c>
      <c r="E811" s="20">
        <v>53.46422903211715</v>
      </c>
      <c r="F811" s="21">
        <f t="shared" si="1"/>
        <v>-80.3776132</v>
      </c>
      <c r="G811" s="20">
        <f t="shared" si="2"/>
        <v>-21.94905523</v>
      </c>
      <c r="H811" s="2"/>
      <c r="I811" s="2"/>
    </row>
    <row r="812" ht="15.75" customHeight="1">
      <c r="A812" s="2" t="s">
        <v>974</v>
      </c>
      <c r="B812" s="2" t="s">
        <v>62</v>
      </c>
      <c r="C812" s="19">
        <v>329.3526705852079</v>
      </c>
      <c r="D812" s="19">
        <v>116.9089649735748</v>
      </c>
      <c r="E812" s="20">
        <v>62.72145133493423</v>
      </c>
      <c r="F812" s="21">
        <f t="shared" si="1"/>
        <v>212.4437056</v>
      </c>
      <c r="G812" s="20">
        <f t="shared" si="2"/>
        <v>64.50341066</v>
      </c>
      <c r="H812" s="2"/>
      <c r="I812" s="2"/>
    </row>
    <row r="813" ht="15.75" customHeight="1">
      <c r="A813" s="2" t="s">
        <v>975</v>
      </c>
      <c r="B813" s="2" t="s">
        <v>49</v>
      </c>
      <c r="C813" s="19">
        <v>148.7993360099932</v>
      </c>
      <c r="D813" s="19">
        <v>411.8166361834162</v>
      </c>
      <c r="E813" s="20">
        <v>59.60751924622447</v>
      </c>
      <c r="F813" s="21">
        <f t="shared" si="1"/>
        <v>-263.0173002</v>
      </c>
      <c r="G813" s="20">
        <f t="shared" si="2"/>
        <v>-176.759727</v>
      </c>
      <c r="H813" s="2"/>
      <c r="I813" s="2"/>
    </row>
    <row r="814" ht="15.75" customHeight="1">
      <c r="A814" s="2" t="s">
        <v>976</v>
      </c>
      <c r="B814" s="2" t="s">
        <v>49</v>
      </c>
      <c r="C814" s="19">
        <v>113.8611019560613</v>
      </c>
      <c r="D814" s="19">
        <v>401.4413108345726</v>
      </c>
      <c r="E814" s="20">
        <v>76.03994940977549</v>
      </c>
      <c r="F814" s="21">
        <f t="shared" si="1"/>
        <v>-287.5802089</v>
      </c>
      <c r="G814" s="20">
        <f t="shared" si="2"/>
        <v>-252.5710747</v>
      </c>
      <c r="H814" s="2"/>
      <c r="I814" s="2"/>
    </row>
    <row r="815" ht="15.75" customHeight="1">
      <c r="A815" s="2" t="s">
        <v>977</v>
      </c>
      <c r="B815" s="2" t="s">
        <v>59</v>
      </c>
      <c r="C815" s="19">
        <v>200.9409087343134</v>
      </c>
      <c r="D815" s="19">
        <v>212.4590284456432</v>
      </c>
      <c r="E815" s="20">
        <v>62.97913332611087</v>
      </c>
      <c r="F815" s="21">
        <f t="shared" si="1"/>
        <v>-11.51811971</v>
      </c>
      <c r="G815" s="20">
        <f t="shared" si="2"/>
        <v>-5.732092974</v>
      </c>
      <c r="H815" s="2"/>
      <c r="I815" s="2"/>
    </row>
    <row r="816" ht="15.75" customHeight="1">
      <c r="A816" s="2" t="s">
        <v>978</v>
      </c>
      <c r="B816" s="2" t="s">
        <v>52</v>
      </c>
      <c r="C816" s="19">
        <v>345.7467288456626</v>
      </c>
      <c r="D816" s="19">
        <v>229.0708098373174</v>
      </c>
      <c r="E816" s="20">
        <v>72.25730203884012</v>
      </c>
      <c r="F816" s="21">
        <f t="shared" si="1"/>
        <v>116.675919</v>
      </c>
      <c r="G816" s="20">
        <f t="shared" si="2"/>
        <v>33.74606591</v>
      </c>
      <c r="H816" s="2"/>
      <c r="I816" s="2"/>
    </row>
    <row r="817" ht="15.75" customHeight="1">
      <c r="A817" s="2" t="s">
        <v>979</v>
      </c>
      <c r="B817" s="2" t="s">
        <v>62</v>
      </c>
      <c r="C817" s="19">
        <v>415.6206430180275</v>
      </c>
      <c r="D817" s="19">
        <v>238.4245368099212</v>
      </c>
      <c r="E817" s="20">
        <v>55.74162804692968</v>
      </c>
      <c r="F817" s="21">
        <f t="shared" si="1"/>
        <v>177.1961062</v>
      </c>
      <c r="G817" s="20">
        <f t="shared" si="2"/>
        <v>42.63409655</v>
      </c>
      <c r="H817" s="2"/>
      <c r="I817" s="2"/>
    </row>
    <row r="818" ht="15.75" customHeight="1">
      <c r="A818" s="2" t="s">
        <v>980</v>
      </c>
      <c r="B818" s="2" t="s">
        <v>59</v>
      </c>
      <c r="C818" s="19">
        <v>475.4441941175481</v>
      </c>
      <c r="D818" s="19">
        <v>164.515398408028</v>
      </c>
      <c r="E818" s="20">
        <v>81.68644234731684</v>
      </c>
      <c r="F818" s="21">
        <f t="shared" si="1"/>
        <v>310.9287957</v>
      </c>
      <c r="G818" s="20">
        <f t="shared" si="2"/>
        <v>65.39753762</v>
      </c>
      <c r="H818" s="2"/>
      <c r="I818" s="2"/>
    </row>
    <row r="819" ht="15.75" customHeight="1">
      <c r="A819" s="2" t="s">
        <v>981</v>
      </c>
      <c r="B819" s="2" t="s">
        <v>62</v>
      </c>
      <c r="C819" s="19">
        <v>436.4879194395866</v>
      </c>
      <c r="D819" s="19">
        <v>424.829960539623</v>
      </c>
      <c r="E819" s="20">
        <v>93.39781895679705</v>
      </c>
      <c r="F819" s="21">
        <f t="shared" si="1"/>
        <v>11.6579589</v>
      </c>
      <c r="G819" s="20">
        <f t="shared" si="2"/>
        <v>2.670854881</v>
      </c>
      <c r="H819" s="2"/>
      <c r="I819" s="2"/>
    </row>
    <row r="820" ht="15.75" customHeight="1">
      <c r="A820" s="2" t="s">
        <v>982</v>
      </c>
      <c r="B820" s="2" t="s">
        <v>59</v>
      </c>
      <c r="C820" s="19">
        <v>248.6888822108516</v>
      </c>
      <c r="D820" s="19">
        <v>119.65386779434</v>
      </c>
      <c r="E820" s="20">
        <v>59.34942503186183</v>
      </c>
      <c r="F820" s="21">
        <f t="shared" si="1"/>
        <v>129.0350144</v>
      </c>
      <c r="G820" s="20">
        <f t="shared" si="2"/>
        <v>51.88612103</v>
      </c>
      <c r="H820" s="2"/>
      <c r="I820" s="2"/>
    </row>
    <row r="821" ht="15.75" customHeight="1">
      <c r="A821" s="2" t="s">
        <v>983</v>
      </c>
      <c r="B821" s="2" t="s">
        <v>49</v>
      </c>
      <c r="C821" s="19">
        <v>231.2876050510182</v>
      </c>
      <c r="D821" s="19">
        <v>141.5970929502164</v>
      </c>
      <c r="E821" s="20">
        <v>88.73526373327519</v>
      </c>
      <c r="F821" s="21">
        <f t="shared" si="1"/>
        <v>89.6905121</v>
      </c>
      <c r="G821" s="20">
        <f t="shared" si="2"/>
        <v>38.77878025</v>
      </c>
      <c r="H821" s="2"/>
      <c r="I821" s="2"/>
    </row>
    <row r="822" ht="15.75" customHeight="1">
      <c r="A822" s="2" t="s">
        <v>984</v>
      </c>
      <c r="B822" s="2" t="s">
        <v>49</v>
      </c>
      <c r="C822" s="19">
        <v>468.2617327993821</v>
      </c>
      <c r="D822" s="19">
        <v>413.6069493114474</v>
      </c>
      <c r="E822" s="20">
        <v>89.60672154897036</v>
      </c>
      <c r="F822" s="21">
        <f t="shared" si="1"/>
        <v>54.65478349</v>
      </c>
      <c r="G822" s="20">
        <f t="shared" si="2"/>
        <v>11.67184497</v>
      </c>
      <c r="H822" s="2"/>
      <c r="I822" s="2"/>
    </row>
    <row r="823" ht="15.75" customHeight="1">
      <c r="A823" s="2" t="s">
        <v>985</v>
      </c>
      <c r="B823" s="2" t="s">
        <v>62</v>
      </c>
      <c r="C823" s="19">
        <v>468.950957629914</v>
      </c>
      <c r="D823" s="19">
        <v>107.1792624304847</v>
      </c>
      <c r="E823" s="20">
        <v>57.22606654404346</v>
      </c>
      <c r="F823" s="21">
        <f t="shared" si="1"/>
        <v>361.7716952</v>
      </c>
      <c r="G823" s="20">
        <f t="shared" si="2"/>
        <v>77.14488889</v>
      </c>
      <c r="H823" s="2"/>
      <c r="I823" s="2"/>
    </row>
    <row r="824" ht="15.75" customHeight="1">
      <c r="A824" s="2" t="s">
        <v>986</v>
      </c>
      <c r="B824" s="2" t="s">
        <v>59</v>
      </c>
      <c r="C824" s="19">
        <v>444.0039798027682</v>
      </c>
      <c r="D824" s="19">
        <v>145.7711893449763</v>
      </c>
      <c r="E824" s="20">
        <v>78.25285278667887</v>
      </c>
      <c r="F824" s="21">
        <f t="shared" si="1"/>
        <v>298.2327905</v>
      </c>
      <c r="G824" s="20">
        <f t="shared" si="2"/>
        <v>67.16894533</v>
      </c>
      <c r="H824" s="2"/>
      <c r="I824" s="2"/>
    </row>
    <row r="825" ht="15.75" customHeight="1">
      <c r="A825" s="2" t="s">
        <v>987</v>
      </c>
      <c r="B825" s="2" t="s">
        <v>49</v>
      </c>
      <c r="C825" s="19">
        <v>380.5931360706256</v>
      </c>
      <c r="D825" s="19">
        <v>274.3551621536535</v>
      </c>
      <c r="E825" s="20">
        <v>95.38436879019653</v>
      </c>
      <c r="F825" s="21">
        <f t="shared" si="1"/>
        <v>106.2379739</v>
      </c>
      <c r="G825" s="20">
        <f t="shared" si="2"/>
        <v>27.91379136</v>
      </c>
      <c r="H825" s="2"/>
      <c r="I825" s="2"/>
    </row>
    <row r="826" ht="15.75" customHeight="1">
      <c r="A826" s="2" t="s">
        <v>988</v>
      </c>
      <c r="B826" s="2" t="s">
        <v>49</v>
      </c>
      <c r="C826" s="19">
        <v>158.1306528399711</v>
      </c>
      <c r="D826" s="19">
        <v>132.3885064933846</v>
      </c>
      <c r="E826" s="20">
        <v>70.6191951955481</v>
      </c>
      <c r="F826" s="21">
        <f t="shared" si="1"/>
        <v>25.74214635</v>
      </c>
      <c r="G826" s="20">
        <f t="shared" si="2"/>
        <v>16.27903628</v>
      </c>
      <c r="H826" s="2"/>
      <c r="I826" s="2"/>
    </row>
    <row r="827" ht="15.75" customHeight="1">
      <c r="A827" s="2" t="s">
        <v>989</v>
      </c>
      <c r="B827" s="2" t="s">
        <v>49</v>
      </c>
      <c r="C827" s="19">
        <v>370.6077557704113</v>
      </c>
      <c r="D827" s="19">
        <v>86.32718201558627</v>
      </c>
      <c r="E827" s="20">
        <v>84.61530329476776</v>
      </c>
      <c r="F827" s="21">
        <f t="shared" si="1"/>
        <v>284.2805738</v>
      </c>
      <c r="G827" s="20">
        <f t="shared" si="2"/>
        <v>76.70659055</v>
      </c>
      <c r="H827" s="2"/>
      <c r="I827" s="2"/>
    </row>
    <row r="828" ht="15.75" customHeight="1">
      <c r="A828" s="2" t="s">
        <v>990</v>
      </c>
      <c r="B828" s="2" t="s">
        <v>52</v>
      </c>
      <c r="C828" s="19">
        <v>395.2742960894542</v>
      </c>
      <c r="D828" s="19">
        <v>272.1247889121734</v>
      </c>
      <c r="E828" s="20">
        <v>93.25719230800594</v>
      </c>
      <c r="F828" s="21">
        <f t="shared" si="1"/>
        <v>123.1495072</v>
      </c>
      <c r="G828" s="20">
        <f t="shared" si="2"/>
        <v>31.15545544</v>
      </c>
      <c r="H828" s="2"/>
      <c r="I828" s="2"/>
    </row>
    <row r="829" ht="15.75" customHeight="1">
      <c r="A829" s="2" t="s">
        <v>991</v>
      </c>
      <c r="B829" s="2" t="s">
        <v>49</v>
      </c>
      <c r="C829" s="19">
        <v>307.1661790219158</v>
      </c>
      <c r="D829" s="19">
        <v>273.9431447386643</v>
      </c>
      <c r="E829" s="20">
        <v>86.16066223942362</v>
      </c>
      <c r="F829" s="21">
        <f t="shared" si="1"/>
        <v>33.22303428</v>
      </c>
      <c r="G829" s="20">
        <f t="shared" si="2"/>
        <v>10.81598058</v>
      </c>
      <c r="H829" s="2"/>
      <c r="I829" s="2"/>
    </row>
    <row r="830" ht="15.75" customHeight="1">
      <c r="A830" s="2" t="s">
        <v>992</v>
      </c>
      <c r="B830" s="2" t="s">
        <v>52</v>
      </c>
      <c r="C830" s="19">
        <v>102.8785861441547</v>
      </c>
      <c r="D830" s="19">
        <v>85.49477741070497</v>
      </c>
      <c r="E830" s="20">
        <v>84.68872257147126</v>
      </c>
      <c r="F830" s="21">
        <f t="shared" si="1"/>
        <v>17.38380873</v>
      </c>
      <c r="G830" s="20">
        <f t="shared" si="2"/>
        <v>16.89740245</v>
      </c>
      <c r="H830" s="2"/>
      <c r="I830" s="2"/>
    </row>
    <row r="831" ht="15.75" customHeight="1">
      <c r="A831" s="2" t="s">
        <v>993</v>
      </c>
      <c r="B831" s="2" t="s">
        <v>49</v>
      </c>
      <c r="C831" s="19">
        <v>226.1762837745609</v>
      </c>
      <c r="D831" s="19">
        <v>299.1760845399697</v>
      </c>
      <c r="E831" s="20">
        <v>68.21251306168604</v>
      </c>
      <c r="F831" s="21">
        <f t="shared" si="1"/>
        <v>-72.99980077</v>
      </c>
      <c r="G831" s="20">
        <f t="shared" si="2"/>
        <v>-32.27562128</v>
      </c>
      <c r="H831" s="2"/>
      <c r="I831" s="2"/>
    </row>
    <row r="832" ht="15.75" customHeight="1">
      <c r="A832" s="2" t="s">
        <v>994</v>
      </c>
      <c r="B832" s="2" t="s">
        <v>52</v>
      </c>
      <c r="C832" s="19">
        <v>346.9752144687876</v>
      </c>
      <c r="D832" s="19">
        <v>314.3138318282791</v>
      </c>
      <c r="E832" s="20">
        <v>66.35100921020415</v>
      </c>
      <c r="F832" s="21">
        <f t="shared" si="1"/>
        <v>32.66138264</v>
      </c>
      <c r="G832" s="20">
        <f t="shared" si="2"/>
        <v>9.413174567</v>
      </c>
      <c r="H832" s="2"/>
      <c r="I832" s="2"/>
    </row>
    <row r="833" ht="15.75" customHeight="1">
      <c r="A833" s="2" t="s">
        <v>995</v>
      </c>
      <c r="B833" s="2" t="s">
        <v>49</v>
      </c>
      <c r="C833" s="19">
        <v>468.7844679726992</v>
      </c>
      <c r="D833" s="19">
        <v>195.3062899200627</v>
      </c>
      <c r="E833" s="20">
        <v>97.66220428513007</v>
      </c>
      <c r="F833" s="21">
        <f t="shared" si="1"/>
        <v>273.4781781</v>
      </c>
      <c r="G833" s="20">
        <f t="shared" si="2"/>
        <v>58.33772165</v>
      </c>
      <c r="H833" s="2"/>
      <c r="I833" s="2"/>
    </row>
    <row r="834" ht="15.75" customHeight="1">
      <c r="A834" s="2" t="s">
        <v>996</v>
      </c>
      <c r="B834" s="2" t="s">
        <v>52</v>
      </c>
      <c r="C834" s="19">
        <v>402.895392582247</v>
      </c>
      <c r="D834" s="19">
        <v>207.184993937587</v>
      </c>
      <c r="E834" s="20">
        <v>73.26688464363312</v>
      </c>
      <c r="F834" s="21">
        <f t="shared" si="1"/>
        <v>195.7103986</v>
      </c>
      <c r="G834" s="20">
        <f t="shared" si="2"/>
        <v>48.57598331</v>
      </c>
      <c r="H834" s="2"/>
      <c r="I834" s="2"/>
    </row>
    <row r="835" ht="15.75" customHeight="1">
      <c r="A835" s="2" t="s">
        <v>997</v>
      </c>
      <c r="B835" s="2" t="s">
        <v>62</v>
      </c>
      <c r="C835" s="19">
        <v>218.5148915118444</v>
      </c>
      <c r="D835" s="19">
        <v>156.293269492895</v>
      </c>
      <c r="E835" s="20">
        <v>88.87931668586921</v>
      </c>
      <c r="F835" s="21">
        <f t="shared" si="1"/>
        <v>62.22162202</v>
      </c>
      <c r="G835" s="20">
        <f t="shared" si="2"/>
        <v>28.47477423</v>
      </c>
      <c r="H835" s="2"/>
      <c r="I835" s="2"/>
    </row>
    <row r="836" ht="15.75" customHeight="1">
      <c r="A836" s="2" t="s">
        <v>998</v>
      </c>
      <c r="B836" s="2" t="s">
        <v>52</v>
      </c>
      <c r="C836" s="19">
        <v>367.0929581906022</v>
      </c>
      <c r="D836" s="19">
        <v>126.0579950155403</v>
      </c>
      <c r="E836" s="20">
        <v>76.52438431645552</v>
      </c>
      <c r="F836" s="21">
        <f t="shared" si="1"/>
        <v>241.0349632</v>
      </c>
      <c r="G836" s="20">
        <f t="shared" si="2"/>
        <v>65.66047041</v>
      </c>
      <c r="H836" s="2"/>
      <c r="I836" s="2"/>
    </row>
    <row r="837" ht="15.75" customHeight="1">
      <c r="A837" s="2" t="s">
        <v>999</v>
      </c>
      <c r="B837" s="2" t="s">
        <v>49</v>
      </c>
      <c r="C837" s="19">
        <v>455.1015128736342</v>
      </c>
      <c r="D837" s="19">
        <v>358.2665181352318</v>
      </c>
      <c r="E837" s="20">
        <v>67.24245100797907</v>
      </c>
      <c r="F837" s="21">
        <f t="shared" si="1"/>
        <v>96.83499474</v>
      </c>
      <c r="G837" s="20">
        <f t="shared" si="2"/>
        <v>21.27766927</v>
      </c>
      <c r="H837" s="2"/>
      <c r="I837" s="2"/>
    </row>
    <row r="838" ht="15.75" customHeight="1">
      <c r="A838" s="2" t="s">
        <v>1000</v>
      </c>
      <c r="B838" s="2" t="s">
        <v>59</v>
      </c>
      <c r="C838" s="19">
        <v>456.5116548395475</v>
      </c>
      <c r="D838" s="19">
        <v>326.2402282081069</v>
      </c>
      <c r="E838" s="20">
        <v>54.9018251498529</v>
      </c>
      <c r="F838" s="21">
        <f t="shared" si="1"/>
        <v>130.2714266</v>
      </c>
      <c r="G838" s="20">
        <f t="shared" si="2"/>
        <v>28.53627618</v>
      </c>
      <c r="H838" s="2"/>
      <c r="I838" s="2"/>
    </row>
    <row r="839" ht="15.75" customHeight="1">
      <c r="A839" s="2" t="s">
        <v>1001</v>
      </c>
      <c r="B839" s="2" t="s">
        <v>59</v>
      </c>
      <c r="C839" s="19">
        <v>215.8671026641551</v>
      </c>
      <c r="D839" s="19">
        <v>225.015716785034</v>
      </c>
      <c r="E839" s="20">
        <v>81.24620520189714</v>
      </c>
      <c r="F839" s="21">
        <f t="shared" si="1"/>
        <v>-9.148614121</v>
      </c>
      <c r="G839" s="20">
        <f t="shared" si="2"/>
        <v>-4.238077043</v>
      </c>
      <c r="H839" s="2"/>
      <c r="I839" s="2"/>
    </row>
    <row r="840" ht="15.75" customHeight="1">
      <c r="A840" s="2" t="s">
        <v>1002</v>
      </c>
      <c r="B840" s="2" t="s">
        <v>49</v>
      </c>
      <c r="C840" s="19">
        <v>233.1255299382666</v>
      </c>
      <c r="D840" s="19">
        <v>143.7332507078052</v>
      </c>
      <c r="E840" s="20">
        <v>72.23554787598117</v>
      </c>
      <c r="F840" s="21">
        <f t="shared" si="1"/>
        <v>89.39227923</v>
      </c>
      <c r="G840" s="20">
        <f t="shared" si="2"/>
        <v>38.34512645</v>
      </c>
      <c r="H840" s="2"/>
      <c r="I840" s="2"/>
    </row>
    <row r="841" ht="15.75" customHeight="1">
      <c r="A841" s="2" t="s">
        <v>1003</v>
      </c>
      <c r="B841" s="2" t="s">
        <v>62</v>
      </c>
      <c r="C841" s="19">
        <v>229.8614305531393</v>
      </c>
      <c r="D841" s="19">
        <v>324.8023171445968</v>
      </c>
      <c r="E841" s="20">
        <v>91.97228482018801</v>
      </c>
      <c r="F841" s="21">
        <f t="shared" si="1"/>
        <v>-94.94088659</v>
      </c>
      <c r="G841" s="20">
        <f t="shared" si="2"/>
        <v>-41.30353072</v>
      </c>
      <c r="H841" s="2"/>
      <c r="I841" s="2"/>
    </row>
    <row r="842" ht="15.75" customHeight="1">
      <c r="A842" s="2" t="s">
        <v>1004</v>
      </c>
      <c r="B842" s="2" t="s">
        <v>62</v>
      </c>
      <c r="C842" s="19">
        <v>345.5214290408937</v>
      </c>
      <c r="D842" s="19">
        <v>228.5756380858274</v>
      </c>
      <c r="E842" s="20">
        <v>80.99785472263525</v>
      </c>
      <c r="F842" s="21">
        <f t="shared" si="1"/>
        <v>116.945791</v>
      </c>
      <c r="G842" s="20">
        <f t="shared" si="2"/>
        <v>33.84617599</v>
      </c>
      <c r="H842" s="2"/>
      <c r="I842" s="2"/>
    </row>
    <row r="843" ht="15.75" customHeight="1">
      <c r="A843" s="2" t="s">
        <v>1005</v>
      </c>
      <c r="B843" s="2" t="s">
        <v>62</v>
      </c>
      <c r="C843" s="19">
        <v>122.2598646157941</v>
      </c>
      <c r="D843" s="19">
        <v>87.61929734914139</v>
      </c>
      <c r="E843" s="20">
        <v>55.2675631877989</v>
      </c>
      <c r="F843" s="21">
        <f t="shared" si="1"/>
        <v>34.64056727</v>
      </c>
      <c r="G843" s="20">
        <f t="shared" si="2"/>
        <v>28.33355605</v>
      </c>
      <c r="H843" s="2"/>
      <c r="I843" s="2"/>
    </row>
    <row r="844" ht="15.75" customHeight="1">
      <c r="A844" s="2" t="s">
        <v>1006</v>
      </c>
      <c r="B844" s="2" t="s">
        <v>49</v>
      </c>
      <c r="C844" s="19">
        <v>324.2244069436665</v>
      </c>
      <c r="D844" s="19">
        <v>101.9623003713711</v>
      </c>
      <c r="E844" s="20">
        <v>55.85573032774018</v>
      </c>
      <c r="F844" s="21">
        <f t="shared" si="1"/>
        <v>222.2621066</v>
      </c>
      <c r="G844" s="20">
        <f t="shared" si="2"/>
        <v>68.55193558</v>
      </c>
      <c r="H844" s="2"/>
      <c r="I844" s="2"/>
    </row>
    <row r="845" ht="15.75" customHeight="1">
      <c r="A845" s="2" t="s">
        <v>1007</v>
      </c>
      <c r="B845" s="2" t="s">
        <v>62</v>
      </c>
      <c r="C845" s="19">
        <v>181.8101992822261</v>
      </c>
      <c r="D845" s="19">
        <v>176.7635137914972</v>
      </c>
      <c r="E845" s="20">
        <v>98.06303874977104</v>
      </c>
      <c r="F845" s="21">
        <f t="shared" si="1"/>
        <v>5.046685491</v>
      </c>
      <c r="G845" s="20">
        <f t="shared" si="2"/>
        <v>2.775798888</v>
      </c>
      <c r="H845" s="2"/>
      <c r="I845" s="2"/>
    </row>
    <row r="846" ht="15.75" customHeight="1">
      <c r="A846" s="2" t="s">
        <v>1008</v>
      </c>
      <c r="B846" s="2" t="s">
        <v>52</v>
      </c>
      <c r="C846" s="19">
        <v>422.234774396033</v>
      </c>
      <c r="D846" s="19">
        <v>332.0216491208515</v>
      </c>
      <c r="E846" s="20">
        <v>65.09382025158543</v>
      </c>
      <c r="F846" s="21">
        <f t="shared" si="1"/>
        <v>90.21312528</v>
      </c>
      <c r="G846" s="20">
        <f t="shared" si="2"/>
        <v>21.36563134</v>
      </c>
      <c r="H846" s="2"/>
      <c r="I846" s="2"/>
    </row>
    <row r="847" ht="15.75" customHeight="1">
      <c r="A847" s="2" t="s">
        <v>1009</v>
      </c>
      <c r="B847" s="2" t="s">
        <v>62</v>
      </c>
      <c r="C847" s="19">
        <v>210.924356386183</v>
      </c>
      <c r="D847" s="19">
        <v>88.63592706083165</v>
      </c>
      <c r="E847" s="20">
        <v>86.20964288588647</v>
      </c>
      <c r="F847" s="21">
        <f t="shared" si="1"/>
        <v>122.2884293</v>
      </c>
      <c r="G847" s="20">
        <f t="shared" si="2"/>
        <v>57.9773865</v>
      </c>
      <c r="H847" s="2"/>
      <c r="I847" s="2"/>
    </row>
    <row r="848" ht="15.75" customHeight="1">
      <c r="A848" s="2" t="s">
        <v>1010</v>
      </c>
      <c r="B848" s="2" t="s">
        <v>59</v>
      </c>
      <c r="C848" s="19">
        <v>304.2356259040536</v>
      </c>
      <c r="D848" s="19">
        <v>407.910808962728</v>
      </c>
      <c r="E848" s="20">
        <v>75.78239440987811</v>
      </c>
      <c r="F848" s="21">
        <f t="shared" si="1"/>
        <v>-103.6751831</v>
      </c>
      <c r="G848" s="20">
        <f t="shared" si="2"/>
        <v>-34.07726585</v>
      </c>
      <c r="H848" s="2"/>
      <c r="I848" s="2"/>
    </row>
    <row r="849" ht="15.75" customHeight="1">
      <c r="A849" s="2" t="s">
        <v>1011</v>
      </c>
      <c r="B849" s="2" t="s">
        <v>49</v>
      </c>
      <c r="C849" s="19">
        <v>334.6474511050844</v>
      </c>
      <c r="D849" s="19">
        <v>447.9245542361608</v>
      </c>
      <c r="E849" s="20">
        <v>64.90565235018758</v>
      </c>
      <c r="F849" s="21">
        <f t="shared" si="1"/>
        <v>-113.2771031</v>
      </c>
      <c r="G849" s="20">
        <f t="shared" si="2"/>
        <v>-33.84968353</v>
      </c>
      <c r="H849" s="2"/>
      <c r="I849" s="2"/>
    </row>
    <row r="850" ht="15.75" customHeight="1">
      <c r="A850" s="2" t="s">
        <v>1012</v>
      </c>
      <c r="B850" s="2" t="s">
        <v>49</v>
      </c>
      <c r="C850" s="19">
        <v>203.3411139173782</v>
      </c>
      <c r="D850" s="19">
        <v>169.6719040965799</v>
      </c>
      <c r="E850" s="20">
        <v>68.64025302234349</v>
      </c>
      <c r="F850" s="21">
        <f t="shared" si="1"/>
        <v>33.66920982</v>
      </c>
      <c r="G850" s="20">
        <f t="shared" si="2"/>
        <v>16.55799419</v>
      </c>
      <c r="H850" s="2"/>
      <c r="I850" s="2"/>
    </row>
    <row r="851" ht="15.75" customHeight="1">
      <c r="A851" s="2" t="s">
        <v>1013</v>
      </c>
      <c r="B851" s="2" t="s">
        <v>62</v>
      </c>
      <c r="C851" s="19">
        <v>126.8431889468023</v>
      </c>
      <c r="D851" s="19">
        <v>386.3621601959289</v>
      </c>
      <c r="E851" s="20">
        <v>80.19905434412233</v>
      </c>
      <c r="F851" s="21">
        <f t="shared" si="1"/>
        <v>-259.5189712</v>
      </c>
      <c r="G851" s="20">
        <f t="shared" si="2"/>
        <v>-204.5982708</v>
      </c>
      <c r="H851" s="2"/>
      <c r="I851" s="2"/>
    </row>
    <row r="852" ht="15.75" customHeight="1">
      <c r="A852" s="2" t="s">
        <v>1014</v>
      </c>
      <c r="B852" s="2" t="s">
        <v>62</v>
      </c>
      <c r="C852" s="19">
        <v>337.8651375536831</v>
      </c>
      <c r="D852" s="19">
        <v>106.9486912024655</v>
      </c>
      <c r="E852" s="20">
        <v>73.08779920419917</v>
      </c>
      <c r="F852" s="21">
        <f t="shared" si="1"/>
        <v>230.9164464</v>
      </c>
      <c r="G852" s="20">
        <f t="shared" si="2"/>
        <v>68.34574529</v>
      </c>
      <c r="H852" s="2"/>
      <c r="I852" s="2"/>
    </row>
    <row r="853" ht="15.75" customHeight="1">
      <c r="A853" s="2" t="s">
        <v>1015</v>
      </c>
      <c r="B853" s="2" t="s">
        <v>59</v>
      </c>
      <c r="C853" s="19">
        <v>338.1335161779206</v>
      </c>
      <c r="D853" s="19">
        <v>376.1182645369841</v>
      </c>
      <c r="E853" s="20">
        <v>55.59514846964397</v>
      </c>
      <c r="F853" s="21">
        <f t="shared" si="1"/>
        <v>-37.98474836</v>
      </c>
      <c r="G853" s="20">
        <f t="shared" si="2"/>
        <v>-11.23365373</v>
      </c>
      <c r="H853" s="2"/>
      <c r="I853" s="2"/>
    </row>
    <row r="854" ht="15.75" customHeight="1">
      <c r="A854" s="2" t="s">
        <v>1016</v>
      </c>
      <c r="B854" s="2" t="s">
        <v>52</v>
      </c>
      <c r="C854" s="19">
        <v>160.288027194952</v>
      </c>
      <c r="D854" s="19">
        <v>302.797570487096</v>
      </c>
      <c r="E854" s="20">
        <v>97.714267548028</v>
      </c>
      <c r="F854" s="21">
        <f t="shared" si="1"/>
        <v>-142.5095433</v>
      </c>
      <c r="G854" s="20">
        <f t="shared" si="2"/>
        <v>-88.9084143</v>
      </c>
      <c r="H854" s="2"/>
      <c r="I854" s="2"/>
    </row>
    <row r="855" ht="15.75" customHeight="1">
      <c r="A855" s="2" t="s">
        <v>1017</v>
      </c>
      <c r="B855" s="2" t="s">
        <v>59</v>
      </c>
      <c r="C855" s="19">
        <v>327.0373435731307</v>
      </c>
      <c r="D855" s="19">
        <v>295.895876301608</v>
      </c>
      <c r="E855" s="20">
        <v>53.79837447542627</v>
      </c>
      <c r="F855" s="21">
        <f t="shared" si="1"/>
        <v>31.14146727</v>
      </c>
      <c r="G855" s="20">
        <f t="shared" si="2"/>
        <v>9.522297035</v>
      </c>
      <c r="H855" s="2"/>
      <c r="I855" s="2"/>
    </row>
    <row r="856" ht="15.75" customHeight="1">
      <c r="A856" s="2" t="s">
        <v>1018</v>
      </c>
      <c r="B856" s="2" t="s">
        <v>49</v>
      </c>
      <c r="C856" s="19">
        <v>451.6960041171405</v>
      </c>
      <c r="D856" s="19">
        <v>309.0297338694662</v>
      </c>
      <c r="E856" s="20">
        <v>53.08205193016315</v>
      </c>
      <c r="F856" s="21">
        <f t="shared" si="1"/>
        <v>142.6662702</v>
      </c>
      <c r="G856" s="20">
        <f t="shared" si="2"/>
        <v>31.58457656</v>
      </c>
      <c r="H856" s="2"/>
      <c r="I856" s="2"/>
    </row>
    <row r="857" ht="15.75" customHeight="1">
      <c r="A857" s="2" t="s">
        <v>1019</v>
      </c>
      <c r="B857" s="2" t="s">
        <v>49</v>
      </c>
      <c r="C857" s="19">
        <v>105.1058593366331</v>
      </c>
      <c r="D857" s="19">
        <v>307.9357917375809</v>
      </c>
      <c r="E857" s="20">
        <v>89.31193666684831</v>
      </c>
      <c r="F857" s="21">
        <f t="shared" si="1"/>
        <v>-202.8299324</v>
      </c>
      <c r="G857" s="20">
        <f t="shared" si="2"/>
        <v>-192.976808</v>
      </c>
      <c r="H857" s="2"/>
      <c r="I857" s="2"/>
    </row>
    <row r="858" ht="15.75" customHeight="1">
      <c r="A858" s="2" t="s">
        <v>1020</v>
      </c>
      <c r="B858" s="2" t="s">
        <v>52</v>
      </c>
      <c r="C858" s="19">
        <v>288.9812482271446</v>
      </c>
      <c r="D858" s="19">
        <v>240.1310976038732</v>
      </c>
      <c r="E858" s="20">
        <v>63.19239671907419</v>
      </c>
      <c r="F858" s="21">
        <f t="shared" si="1"/>
        <v>48.85015062</v>
      </c>
      <c r="G858" s="20">
        <f t="shared" si="2"/>
        <v>16.90426314</v>
      </c>
      <c r="H858" s="2"/>
      <c r="I858" s="2"/>
    </row>
    <row r="859" ht="15.75" customHeight="1">
      <c r="A859" s="2" t="s">
        <v>1021</v>
      </c>
      <c r="B859" s="2" t="s">
        <v>52</v>
      </c>
      <c r="C859" s="19">
        <v>118.5152799410347</v>
      </c>
      <c r="D859" s="19">
        <v>379.0830547584409</v>
      </c>
      <c r="E859" s="20">
        <v>89.18689002659352</v>
      </c>
      <c r="F859" s="21">
        <f t="shared" si="1"/>
        <v>-260.5677748</v>
      </c>
      <c r="G859" s="20">
        <f t="shared" si="2"/>
        <v>-219.8600678</v>
      </c>
      <c r="H859" s="2"/>
      <c r="I859" s="2"/>
    </row>
    <row r="860" ht="15.75" customHeight="1">
      <c r="A860" s="2" t="s">
        <v>1022</v>
      </c>
      <c r="B860" s="2" t="s">
        <v>49</v>
      </c>
      <c r="C860" s="19">
        <v>352.834679146826</v>
      </c>
      <c r="D860" s="19">
        <v>353.2448624919908</v>
      </c>
      <c r="E860" s="20">
        <v>77.73269356682843</v>
      </c>
      <c r="F860" s="21">
        <f t="shared" si="1"/>
        <v>-0.4101833452</v>
      </c>
      <c r="G860" s="20">
        <f t="shared" si="2"/>
        <v>-0.1162536931</v>
      </c>
      <c r="H860" s="2"/>
      <c r="I860" s="2"/>
    </row>
    <row r="861" ht="15.75" customHeight="1">
      <c r="A861" s="2" t="s">
        <v>1023</v>
      </c>
      <c r="B861" s="2" t="s">
        <v>59</v>
      </c>
      <c r="C861" s="19">
        <v>253.0607130872346</v>
      </c>
      <c r="D861" s="19">
        <v>329.3187855360866</v>
      </c>
      <c r="E861" s="20">
        <v>97.65008195407532</v>
      </c>
      <c r="F861" s="21">
        <f t="shared" si="1"/>
        <v>-76.25807245</v>
      </c>
      <c r="G861" s="20">
        <f t="shared" si="2"/>
        <v>-30.1342992</v>
      </c>
      <c r="H861" s="2"/>
      <c r="I861" s="2"/>
    </row>
    <row r="862" ht="15.75" customHeight="1">
      <c r="A862" s="2" t="s">
        <v>1024</v>
      </c>
      <c r="B862" s="2" t="s">
        <v>52</v>
      </c>
      <c r="C862" s="19">
        <v>375.7030564323172</v>
      </c>
      <c r="D862" s="19">
        <v>419.2287825773126</v>
      </c>
      <c r="E862" s="20">
        <v>58.93093527257739</v>
      </c>
      <c r="F862" s="21">
        <f t="shared" si="1"/>
        <v>-43.52572614</v>
      </c>
      <c r="G862" s="20">
        <f t="shared" si="2"/>
        <v>-11.58514029</v>
      </c>
      <c r="H862" s="2"/>
      <c r="I862" s="2"/>
    </row>
    <row r="863" ht="15.75" customHeight="1">
      <c r="A863" s="2" t="s">
        <v>1025</v>
      </c>
      <c r="B863" s="2" t="s">
        <v>52</v>
      </c>
      <c r="C863" s="19">
        <v>300.074491364915</v>
      </c>
      <c r="D863" s="19">
        <v>381.684099682621</v>
      </c>
      <c r="E863" s="20">
        <v>95.76658799959493</v>
      </c>
      <c r="F863" s="21">
        <f t="shared" si="1"/>
        <v>-81.60960832</v>
      </c>
      <c r="G863" s="20">
        <f t="shared" si="2"/>
        <v>-27.19644977</v>
      </c>
      <c r="H863" s="2"/>
      <c r="I863" s="2"/>
    </row>
    <row r="864" ht="15.75" customHeight="1">
      <c r="A864" s="2" t="s">
        <v>1026</v>
      </c>
      <c r="B864" s="2" t="s">
        <v>59</v>
      </c>
      <c r="C864" s="19">
        <v>277.5445403405777</v>
      </c>
      <c r="D864" s="19">
        <v>162.3286891069856</v>
      </c>
      <c r="E864" s="20">
        <v>64.32966123211847</v>
      </c>
      <c r="F864" s="21">
        <f t="shared" si="1"/>
        <v>115.2158512</v>
      </c>
      <c r="G864" s="20">
        <f t="shared" si="2"/>
        <v>41.51256267</v>
      </c>
      <c r="H864" s="2"/>
      <c r="I864" s="2"/>
    </row>
    <row r="865" ht="15.75" customHeight="1">
      <c r="A865" s="2" t="s">
        <v>1027</v>
      </c>
      <c r="B865" s="2" t="s">
        <v>49</v>
      </c>
      <c r="C865" s="19">
        <v>375.527926273898</v>
      </c>
      <c r="D865" s="19">
        <v>226.104162767636</v>
      </c>
      <c r="E865" s="20">
        <v>74.45549996315762</v>
      </c>
      <c r="F865" s="21">
        <f t="shared" si="1"/>
        <v>149.4237635</v>
      </c>
      <c r="G865" s="20">
        <f t="shared" si="2"/>
        <v>39.79031999</v>
      </c>
      <c r="H865" s="2"/>
      <c r="I865" s="2"/>
    </row>
    <row r="866" ht="15.75" customHeight="1">
      <c r="A866" s="2" t="s">
        <v>1028</v>
      </c>
      <c r="B866" s="2" t="s">
        <v>49</v>
      </c>
      <c r="C866" s="19">
        <v>358.4676352158538</v>
      </c>
      <c r="D866" s="19">
        <v>136.7684604643385</v>
      </c>
      <c r="E866" s="20">
        <v>85.26506777923527</v>
      </c>
      <c r="F866" s="21">
        <f t="shared" si="1"/>
        <v>221.6991748</v>
      </c>
      <c r="G866" s="20">
        <f t="shared" si="2"/>
        <v>61.84635738</v>
      </c>
      <c r="H866" s="2"/>
      <c r="I866" s="2"/>
    </row>
    <row r="867" ht="15.75" customHeight="1">
      <c r="A867" s="2" t="s">
        <v>1029</v>
      </c>
      <c r="B867" s="2" t="s">
        <v>52</v>
      </c>
      <c r="C867" s="19">
        <v>308.2417105598837</v>
      </c>
      <c r="D867" s="19">
        <v>211.7919546076869</v>
      </c>
      <c r="E867" s="20">
        <v>59.55625632852293</v>
      </c>
      <c r="F867" s="21">
        <f t="shared" si="1"/>
        <v>96.44975595</v>
      </c>
      <c r="G867" s="20">
        <f t="shared" si="2"/>
        <v>31.2903</v>
      </c>
      <c r="H867" s="2"/>
      <c r="I867" s="2"/>
    </row>
    <row r="868" ht="15.75" customHeight="1">
      <c r="A868" s="2" t="s">
        <v>1030</v>
      </c>
      <c r="B868" s="2" t="s">
        <v>49</v>
      </c>
      <c r="C868" s="19">
        <v>265.9523877641022</v>
      </c>
      <c r="D868" s="19">
        <v>259.7912792673563</v>
      </c>
      <c r="E868" s="20">
        <v>71.49811824926196</v>
      </c>
      <c r="F868" s="21">
        <f t="shared" si="1"/>
        <v>6.161108497</v>
      </c>
      <c r="G868" s="20">
        <f t="shared" si="2"/>
        <v>2.316620862</v>
      </c>
      <c r="H868" s="2"/>
      <c r="I868" s="2"/>
    </row>
    <row r="869" ht="15.75" customHeight="1">
      <c r="A869" s="2" t="s">
        <v>1031</v>
      </c>
      <c r="B869" s="2" t="s">
        <v>52</v>
      </c>
      <c r="C869" s="19">
        <v>411.1813929413117</v>
      </c>
      <c r="D869" s="19">
        <v>101.0878200130898</v>
      </c>
      <c r="E869" s="20">
        <v>51.39298473800378</v>
      </c>
      <c r="F869" s="21">
        <f t="shared" si="1"/>
        <v>310.0935729</v>
      </c>
      <c r="G869" s="20">
        <f t="shared" si="2"/>
        <v>75.41527371</v>
      </c>
      <c r="H869" s="2"/>
      <c r="I869" s="2"/>
    </row>
    <row r="870" ht="15.75" customHeight="1">
      <c r="A870" s="2" t="s">
        <v>1032</v>
      </c>
      <c r="B870" s="2" t="s">
        <v>59</v>
      </c>
      <c r="C870" s="19">
        <v>379.7183623291611</v>
      </c>
      <c r="D870" s="19">
        <v>270.9053622817062</v>
      </c>
      <c r="E870" s="20">
        <v>68.20214703817526</v>
      </c>
      <c r="F870" s="21">
        <f t="shared" si="1"/>
        <v>108.813</v>
      </c>
      <c r="G870" s="20">
        <f t="shared" si="2"/>
        <v>28.65623863</v>
      </c>
      <c r="H870" s="2"/>
      <c r="I870" s="2"/>
    </row>
    <row r="871" ht="15.75" customHeight="1">
      <c r="A871" s="2" t="s">
        <v>1033</v>
      </c>
      <c r="B871" s="2" t="s">
        <v>52</v>
      </c>
      <c r="C871" s="19">
        <v>425.3027704708684</v>
      </c>
      <c r="D871" s="19">
        <v>287.4234837101264</v>
      </c>
      <c r="E871" s="20">
        <v>90.4886424802947</v>
      </c>
      <c r="F871" s="21">
        <f t="shared" si="1"/>
        <v>137.8792868</v>
      </c>
      <c r="G871" s="20">
        <f t="shared" si="2"/>
        <v>32.41908972</v>
      </c>
      <c r="H871" s="2"/>
      <c r="I871" s="2"/>
    </row>
    <row r="872" ht="15.75" customHeight="1">
      <c r="A872" s="2" t="s">
        <v>1034</v>
      </c>
      <c r="B872" s="2" t="s">
        <v>59</v>
      </c>
      <c r="C872" s="19">
        <v>289.247406529798</v>
      </c>
      <c r="D872" s="19">
        <v>135.054247448055</v>
      </c>
      <c r="E872" s="20">
        <v>82.42144181802291</v>
      </c>
      <c r="F872" s="21">
        <f t="shared" si="1"/>
        <v>154.1931591</v>
      </c>
      <c r="G872" s="20">
        <f t="shared" si="2"/>
        <v>53.30839814</v>
      </c>
      <c r="H872" s="2"/>
      <c r="I872" s="2"/>
    </row>
    <row r="873" ht="15.75" customHeight="1">
      <c r="A873" s="2" t="s">
        <v>1035</v>
      </c>
      <c r="B873" s="2" t="s">
        <v>52</v>
      </c>
      <c r="C873" s="19">
        <v>213.7683310842504</v>
      </c>
      <c r="D873" s="19">
        <v>359.9246062171017</v>
      </c>
      <c r="E873" s="20">
        <v>95.98844417832723</v>
      </c>
      <c r="F873" s="21">
        <f t="shared" si="1"/>
        <v>-146.1562751</v>
      </c>
      <c r="G873" s="20">
        <f t="shared" si="2"/>
        <v>-68.37134125</v>
      </c>
      <c r="H873" s="2"/>
      <c r="I873" s="2"/>
    </row>
    <row r="874" ht="15.75" customHeight="1">
      <c r="A874" s="2" t="s">
        <v>1036</v>
      </c>
      <c r="B874" s="2" t="s">
        <v>49</v>
      </c>
      <c r="C874" s="19">
        <v>154.9813173350482</v>
      </c>
      <c r="D874" s="19">
        <v>193.0037435663766</v>
      </c>
      <c r="E874" s="20">
        <v>90.0013860754911</v>
      </c>
      <c r="F874" s="21">
        <f t="shared" si="1"/>
        <v>-38.02242623</v>
      </c>
      <c r="G874" s="20">
        <f t="shared" si="2"/>
        <v>-24.53355468</v>
      </c>
      <c r="H874" s="2"/>
      <c r="I874" s="2"/>
    </row>
    <row r="875" ht="15.75" customHeight="1">
      <c r="A875" s="2" t="s">
        <v>1037</v>
      </c>
      <c r="B875" s="2" t="s">
        <v>59</v>
      </c>
      <c r="C875" s="19">
        <v>493.7641684430209</v>
      </c>
      <c r="D875" s="19">
        <v>447.5279949614655</v>
      </c>
      <c r="E875" s="20">
        <v>73.28037348966906</v>
      </c>
      <c r="F875" s="21">
        <f t="shared" si="1"/>
        <v>46.23617348</v>
      </c>
      <c r="G875" s="20">
        <f t="shared" si="2"/>
        <v>9.364019594</v>
      </c>
      <c r="H875" s="2"/>
      <c r="I875" s="2"/>
    </row>
    <row r="876" ht="15.75" customHeight="1">
      <c r="A876" s="2" t="s">
        <v>1038</v>
      </c>
      <c r="B876" s="2" t="s">
        <v>62</v>
      </c>
      <c r="C876" s="19">
        <v>494.5905387926707</v>
      </c>
      <c r="D876" s="19">
        <v>370.5850383711327</v>
      </c>
      <c r="E876" s="20">
        <v>65.5449255397565</v>
      </c>
      <c r="F876" s="21">
        <f t="shared" si="1"/>
        <v>124.0055004</v>
      </c>
      <c r="G876" s="20">
        <f t="shared" si="2"/>
        <v>25.07235596</v>
      </c>
      <c r="H876" s="2"/>
      <c r="I876" s="2"/>
    </row>
    <row r="877" ht="15.75" customHeight="1">
      <c r="A877" s="2" t="s">
        <v>1039</v>
      </c>
      <c r="B877" s="2" t="s">
        <v>49</v>
      </c>
      <c r="C877" s="19">
        <v>393.7518877658074</v>
      </c>
      <c r="D877" s="19">
        <v>432.2905852328593</v>
      </c>
      <c r="E877" s="20">
        <v>50.60478832450379</v>
      </c>
      <c r="F877" s="21">
        <f t="shared" si="1"/>
        <v>-38.53869747</v>
      </c>
      <c r="G877" s="20">
        <f t="shared" si="2"/>
        <v>-9.787558781</v>
      </c>
      <c r="H877" s="2"/>
      <c r="I877" s="2"/>
    </row>
    <row r="878" ht="15.75" customHeight="1">
      <c r="A878" s="2" t="s">
        <v>1040</v>
      </c>
      <c r="B878" s="2" t="s">
        <v>59</v>
      </c>
      <c r="C878" s="19">
        <v>219.2075829957333</v>
      </c>
      <c r="D878" s="19">
        <v>226.4522338116555</v>
      </c>
      <c r="E878" s="20">
        <v>88.7081312484698</v>
      </c>
      <c r="F878" s="21">
        <f t="shared" si="1"/>
        <v>-7.244650816</v>
      </c>
      <c r="G878" s="20">
        <f t="shared" si="2"/>
        <v>-3.3049271</v>
      </c>
      <c r="H878" s="2"/>
      <c r="I878" s="2"/>
    </row>
    <row r="879" ht="15.75" customHeight="1">
      <c r="A879" s="2" t="s">
        <v>1041</v>
      </c>
      <c r="B879" s="2" t="s">
        <v>62</v>
      </c>
      <c r="C879" s="19">
        <v>292.1638639162769</v>
      </c>
      <c r="D879" s="19">
        <v>196.5810488846741</v>
      </c>
      <c r="E879" s="20">
        <v>63.54745233381219</v>
      </c>
      <c r="F879" s="21">
        <f t="shared" si="1"/>
        <v>95.58281503</v>
      </c>
      <c r="G879" s="20">
        <f t="shared" si="2"/>
        <v>32.71548156</v>
      </c>
      <c r="H879" s="2"/>
      <c r="I879" s="2"/>
    </row>
    <row r="880" ht="15.75" customHeight="1">
      <c r="A880" s="2" t="s">
        <v>1042</v>
      </c>
      <c r="B880" s="2" t="s">
        <v>49</v>
      </c>
      <c r="C880" s="19">
        <v>448.295182701664</v>
      </c>
      <c r="D880" s="19">
        <v>378.7637493709215</v>
      </c>
      <c r="E880" s="20">
        <v>98.80391235905873</v>
      </c>
      <c r="F880" s="21">
        <f t="shared" si="1"/>
        <v>69.53143333</v>
      </c>
      <c r="G880" s="20">
        <f t="shared" si="2"/>
        <v>15.51018972</v>
      </c>
      <c r="H880" s="2"/>
      <c r="I880" s="2"/>
    </row>
    <row r="881" ht="15.75" customHeight="1">
      <c r="A881" s="2" t="s">
        <v>1043</v>
      </c>
      <c r="B881" s="2" t="s">
        <v>59</v>
      </c>
      <c r="C881" s="19">
        <v>112.8347407390416</v>
      </c>
      <c r="D881" s="19">
        <v>356.7226190168121</v>
      </c>
      <c r="E881" s="20">
        <v>76.91870956741235</v>
      </c>
      <c r="F881" s="21">
        <f t="shared" si="1"/>
        <v>-243.8878783</v>
      </c>
      <c r="G881" s="20">
        <f t="shared" si="2"/>
        <v>-216.1460882</v>
      </c>
      <c r="H881" s="2"/>
      <c r="I881" s="2"/>
    </row>
    <row r="882" ht="15.75" customHeight="1">
      <c r="A882" s="2" t="s">
        <v>1044</v>
      </c>
      <c r="B882" s="2" t="s">
        <v>62</v>
      </c>
      <c r="C882" s="19">
        <v>209.5732472807624</v>
      </c>
      <c r="D882" s="19">
        <v>416.7599050464034</v>
      </c>
      <c r="E882" s="20">
        <v>57.60575644017897</v>
      </c>
      <c r="F882" s="21">
        <f t="shared" si="1"/>
        <v>-207.1866578</v>
      </c>
      <c r="G882" s="20">
        <f t="shared" si="2"/>
        <v>-98.86121461</v>
      </c>
      <c r="H882" s="2"/>
      <c r="I882" s="2"/>
    </row>
    <row r="883" ht="15.75" customHeight="1">
      <c r="A883" s="2" t="s">
        <v>1045</v>
      </c>
      <c r="B883" s="2" t="s">
        <v>52</v>
      </c>
      <c r="C883" s="19">
        <v>429.6373130805746</v>
      </c>
      <c r="D883" s="19">
        <v>358.0251490488507</v>
      </c>
      <c r="E883" s="20">
        <v>89.14207456979881</v>
      </c>
      <c r="F883" s="21">
        <f t="shared" si="1"/>
        <v>71.61216403</v>
      </c>
      <c r="G883" s="20">
        <f t="shared" si="2"/>
        <v>16.66805043</v>
      </c>
      <c r="H883" s="2"/>
      <c r="I883" s="2"/>
    </row>
    <row r="884" ht="15.75" customHeight="1">
      <c r="A884" s="2" t="s">
        <v>1046</v>
      </c>
      <c r="B884" s="2" t="s">
        <v>59</v>
      </c>
      <c r="C884" s="19">
        <v>264.693895360533</v>
      </c>
      <c r="D884" s="19">
        <v>115.7825567876785</v>
      </c>
      <c r="E884" s="20">
        <v>92.54482228735104</v>
      </c>
      <c r="F884" s="21">
        <f t="shared" si="1"/>
        <v>148.9113386</v>
      </c>
      <c r="G884" s="20">
        <f t="shared" si="2"/>
        <v>56.25794217</v>
      </c>
      <c r="H884" s="2"/>
      <c r="I884" s="2"/>
    </row>
    <row r="885" ht="15.75" customHeight="1">
      <c r="A885" s="2" t="s">
        <v>1047</v>
      </c>
      <c r="B885" s="2" t="s">
        <v>62</v>
      </c>
      <c r="C885" s="19">
        <v>218.0546107885928</v>
      </c>
      <c r="D885" s="19">
        <v>166.0318821138114</v>
      </c>
      <c r="E885" s="20">
        <v>92.10625220038376</v>
      </c>
      <c r="F885" s="21">
        <f t="shared" si="1"/>
        <v>52.02272867</v>
      </c>
      <c r="G885" s="20">
        <f t="shared" si="2"/>
        <v>23.85766047</v>
      </c>
      <c r="H885" s="2"/>
      <c r="I885" s="2"/>
    </row>
    <row r="886" ht="15.75" customHeight="1">
      <c r="A886" s="2" t="s">
        <v>1048</v>
      </c>
      <c r="B886" s="2" t="s">
        <v>52</v>
      </c>
      <c r="C886" s="19">
        <v>407.0562145920014</v>
      </c>
      <c r="D886" s="19">
        <v>352.6793604497896</v>
      </c>
      <c r="E886" s="20">
        <v>78.440361400776</v>
      </c>
      <c r="F886" s="21">
        <f t="shared" si="1"/>
        <v>54.37685414</v>
      </c>
      <c r="G886" s="20">
        <f t="shared" si="2"/>
        <v>13.35856135</v>
      </c>
      <c r="H886" s="2"/>
      <c r="I886" s="2"/>
    </row>
    <row r="887" ht="15.75" customHeight="1">
      <c r="A887" s="2" t="s">
        <v>1049</v>
      </c>
      <c r="B887" s="2" t="s">
        <v>62</v>
      </c>
      <c r="C887" s="19">
        <v>256.9592435228202</v>
      </c>
      <c r="D887" s="19">
        <v>317.1364181199958</v>
      </c>
      <c r="E887" s="20">
        <v>72.0827246926707</v>
      </c>
      <c r="F887" s="21">
        <f t="shared" si="1"/>
        <v>-60.1771746</v>
      </c>
      <c r="G887" s="20">
        <f t="shared" si="2"/>
        <v>-23.41895694</v>
      </c>
      <c r="H887" s="2"/>
      <c r="I887" s="2"/>
    </row>
    <row r="888" ht="15.75" customHeight="1">
      <c r="A888" s="2" t="s">
        <v>1050</v>
      </c>
      <c r="B888" s="2" t="s">
        <v>49</v>
      </c>
      <c r="C888" s="19">
        <v>270.8395770874712</v>
      </c>
      <c r="D888" s="19">
        <v>133.1961149089299</v>
      </c>
      <c r="E888" s="20">
        <v>93.96621371609379</v>
      </c>
      <c r="F888" s="21">
        <f t="shared" si="1"/>
        <v>137.6434622</v>
      </c>
      <c r="G888" s="20">
        <f t="shared" si="2"/>
        <v>50.8210298</v>
      </c>
      <c r="H888" s="2"/>
      <c r="I888" s="2"/>
    </row>
    <row r="889" ht="15.75" customHeight="1">
      <c r="A889" s="2" t="s">
        <v>1051</v>
      </c>
      <c r="B889" s="2" t="s">
        <v>52</v>
      </c>
      <c r="C889" s="19">
        <v>311.64283884042</v>
      </c>
      <c r="D889" s="19">
        <v>425.7007450390395</v>
      </c>
      <c r="E889" s="20">
        <v>62.03379471292895</v>
      </c>
      <c r="F889" s="21">
        <f t="shared" si="1"/>
        <v>-114.0579062</v>
      </c>
      <c r="G889" s="20">
        <f t="shared" si="2"/>
        <v>-36.59891773</v>
      </c>
      <c r="H889" s="2"/>
      <c r="I889" s="2"/>
    </row>
    <row r="890" ht="15.75" customHeight="1">
      <c r="A890" s="2" t="s">
        <v>1052</v>
      </c>
      <c r="B890" s="2" t="s">
        <v>49</v>
      </c>
      <c r="C890" s="19">
        <v>350.8177153577637</v>
      </c>
      <c r="D890" s="19">
        <v>287.9364237053099</v>
      </c>
      <c r="E890" s="20">
        <v>68.49164696919944</v>
      </c>
      <c r="F890" s="21">
        <f t="shared" si="1"/>
        <v>62.88129165</v>
      </c>
      <c r="G890" s="20">
        <f t="shared" si="2"/>
        <v>17.92420648</v>
      </c>
      <c r="H890" s="2"/>
      <c r="I890" s="2"/>
    </row>
    <row r="891" ht="15.75" customHeight="1">
      <c r="A891" s="2" t="s">
        <v>1053</v>
      </c>
      <c r="B891" s="2" t="s">
        <v>52</v>
      </c>
      <c r="C891" s="19">
        <v>437.2078982281038</v>
      </c>
      <c r="D891" s="19">
        <v>222.1813056118303</v>
      </c>
      <c r="E891" s="20">
        <v>80.36792402875408</v>
      </c>
      <c r="F891" s="21">
        <f t="shared" si="1"/>
        <v>215.0265926</v>
      </c>
      <c r="G891" s="20">
        <f t="shared" si="2"/>
        <v>49.18177222</v>
      </c>
      <c r="H891" s="2"/>
      <c r="I891" s="2"/>
    </row>
    <row r="892" ht="15.75" customHeight="1">
      <c r="A892" s="2" t="s">
        <v>1054</v>
      </c>
      <c r="B892" s="2" t="s">
        <v>52</v>
      </c>
      <c r="C892" s="19">
        <v>348.3040540566441</v>
      </c>
      <c r="D892" s="19">
        <v>93.0226712921776</v>
      </c>
      <c r="E892" s="20">
        <v>79.0436266862708</v>
      </c>
      <c r="F892" s="21">
        <f t="shared" si="1"/>
        <v>255.2813828</v>
      </c>
      <c r="G892" s="20">
        <f t="shared" si="2"/>
        <v>73.29268201</v>
      </c>
      <c r="H892" s="2"/>
      <c r="I892" s="2"/>
    </row>
    <row r="893" ht="15.75" customHeight="1">
      <c r="A893" s="2" t="s">
        <v>1055</v>
      </c>
      <c r="B893" s="2" t="s">
        <v>52</v>
      </c>
      <c r="C893" s="19">
        <v>370.4750952961494</v>
      </c>
      <c r="D893" s="19">
        <v>348.1103250439527</v>
      </c>
      <c r="E893" s="20">
        <v>58.34489212643613</v>
      </c>
      <c r="F893" s="21">
        <f t="shared" si="1"/>
        <v>22.36477025</v>
      </c>
      <c r="G893" s="20">
        <f t="shared" si="2"/>
        <v>6.036781024</v>
      </c>
      <c r="H893" s="2"/>
      <c r="I893" s="2"/>
    </row>
    <row r="894" ht="15.75" customHeight="1">
      <c r="A894" s="2" t="s">
        <v>1056</v>
      </c>
      <c r="B894" s="2" t="s">
        <v>62</v>
      </c>
      <c r="C894" s="19">
        <v>325.8968297768156</v>
      </c>
      <c r="D894" s="19">
        <v>203.5158005385114</v>
      </c>
      <c r="E894" s="20">
        <v>60.57890314712075</v>
      </c>
      <c r="F894" s="21">
        <f t="shared" si="1"/>
        <v>122.3810292</v>
      </c>
      <c r="G894" s="20">
        <f t="shared" si="2"/>
        <v>37.55207724</v>
      </c>
      <c r="H894" s="2"/>
      <c r="I894" s="2"/>
    </row>
    <row r="895" ht="15.75" customHeight="1">
      <c r="A895" s="2" t="s">
        <v>1057</v>
      </c>
      <c r="B895" s="2" t="s">
        <v>52</v>
      </c>
      <c r="C895" s="19">
        <v>298.7937023252646</v>
      </c>
      <c r="D895" s="19">
        <v>439.8826919997972</v>
      </c>
      <c r="E895" s="20">
        <v>94.07094044774554</v>
      </c>
      <c r="F895" s="21">
        <f t="shared" si="1"/>
        <v>-141.0889897</v>
      </c>
      <c r="G895" s="20">
        <f t="shared" si="2"/>
        <v>-47.2195326</v>
      </c>
      <c r="H895" s="2"/>
      <c r="I895" s="2"/>
    </row>
    <row r="896" ht="15.75" customHeight="1">
      <c r="A896" s="2" t="s">
        <v>1058</v>
      </c>
      <c r="B896" s="2" t="s">
        <v>49</v>
      </c>
      <c r="C896" s="19">
        <v>492.1438055712867</v>
      </c>
      <c r="D896" s="19">
        <v>323.8976645435991</v>
      </c>
      <c r="E896" s="20">
        <v>71.75379225766713</v>
      </c>
      <c r="F896" s="21">
        <f t="shared" si="1"/>
        <v>168.246141</v>
      </c>
      <c r="G896" s="20">
        <f t="shared" si="2"/>
        <v>34.18637787</v>
      </c>
      <c r="H896" s="2"/>
      <c r="I896" s="2"/>
    </row>
    <row r="897" ht="15.75" customHeight="1">
      <c r="A897" s="2" t="s">
        <v>1059</v>
      </c>
      <c r="B897" s="2" t="s">
        <v>52</v>
      </c>
      <c r="C897" s="19">
        <v>384.3718072016898</v>
      </c>
      <c r="D897" s="19">
        <v>246.7918780186416</v>
      </c>
      <c r="E897" s="20">
        <v>83.13443466002306</v>
      </c>
      <c r="F897" s="21">
        <f t="shared" si="1"/>
        <v>137.5799292</v>
      </c>
      <c r="G897" s="20">
        <f t="shared" si="2"/>
        <v>35.79344962</v>
      </c>
      <c r="H897" s="2"/>
      <c r="I897" s="2"/>
    </row>
    <row r="898" ht="15.75" customHeight="1">
      <c r="A898" s="2" t="s">
        <v>1060</v>
      </c>
      <c r="B898" s="2" t="s">
        <v>59</v>
      </c>
      <c r="C898" s="19">
        <v>123.4094675936261</v>
      </c>
      <c r="D898" s="19">
        <v>261.9250130248934</v>
      </c>
      <c r="E898" s="20">
        <v>51.7020629834154</v>
      </c>
      <c r="F898" s="21">
        <f t="shared" si="1"/>
        <v>-138.5155454</v>
      </c>
      <c r="G898" s="20">
        <f t="shared" si="2"/>
        <v>-112.240615</v>
      </c>
      <c r="H898" s="2"/>
      <c r="I898" s="2"/>
    </row>
    <row r="899" ht="15.75" customHeight="1">
      <c r="A899" s="2" t="s">
        <v>1061</v>
      </c>
      <c r="B899" s="2" t="s">
        <v>52</v>
      </c>
      <c r="C899" s="19">
        <v>447.6055681444049</v>
      </c>
      <c r="D899" s="19">
        <v>114.123838189843</v>
      </c>
      <c r="E899" s="20">
        <v>85.50691493157848</v>
      </c>
      <c r="F899" s="21">
        <f t="shared" si="1"/>
        <v>333.48173</v>
      </c>
      <c r="G899" s="20">
        <f t="shared" si="2"/>
        <v>74.50348112</v>
      </c>
      <c r="H899" s="2"/>
      <c r="I899" s="2"/>
    </row>
    <row r="900" ht="15.75" customHeight="1">
      <c r="A900" s="2" t="s">
        <v>1062</v>
      </c>
      <c r="B900" s="2" t="s">
        <v>59</v>
      </c>
      <c r="C900" s="19">
        <v>374.8362259573429</v>
      </c>
      <c r="D900" s="19">
        <v>178.127374696387</v>
      </c>
      <c r="E900" s="20">
        <v>90.11304280863918</v>
      </c>
      <c r="F900" s="21">
        <f t="shared" si="1"/>
        <v>196.7088513</v>
      </c>
      <c r="G900" s="20">
        <f t="shared" si="2"/>
        <v>52.4786127</v>
      </c>
      <c r="H900" s="2"/>
      <c r="I900" s="2"/>
    </row>
    <row r="901" ht="15.75" customHeight="1">
      <c r="A901" s="2" t="s">
        <v>1063</v>
      </c>
      <c r="B901" s="2" t="s">
        <v>49</v>
      </c>
      <c r="C901" s="19">
        <v>364.5426659979225</v>
      </c>
      <c r="D901" s="19">
        <v>379.3425024015647</v>
      </c>
      <c r="E901" s="20">
        <v>77.30883524694661</v>
      </c>
      <c r="F901" s="21">
        <f t="shared" si="1"/>
        <v>-14.7998364</v>
      </c>
      <c r="G901" s="20">
        <f t="shared" si="2"/>
        <v>-4.059836553</v>
      </c>
      <c r="H901" s="2"/>
      <c r="I901" s="2"/>
    </row>
    <row r="902" ht="15.75" customHeight="1">
      <c r="A902" s="2" t="s">
        <v>1064</v>
      </c>
      <c r="B902" s="2" t="s">
        <v>49</v>
      </c>
      <c r="C902" s="19">
        <v>314.0837699255761</v>
      </c>
      <c r="D902" s="19">
        <v>116.5825139042271</v>
      </c>
      <c r="E902" s="20">
        <v>95.73777947265431</v>
      </c>
      <c r="F902" s="21">
        <f t="shared" si="1"/>
        <v>197.501256</v>
      </c>
      <c r="G902" s="20">
        <f t="shared" si="2"/>
        <v>62.88171339</v>
      </c>
      <c r="H902" s="2"/>
      <c r="I902" s="2"/>
    </row>
    <row r="903" ht="15.75" customHeight="1">
      <c r="A903" s="2" t="s">
        <v>1065</v>
      </c>
      <c r="B903" s="2" t="s">
        <v>62</v>
      </c>
      <c r="C903" s="19">
        <v>356.9142779033514</v>
      </c>
      <c r="D903" s="19">
        <v>245.1449335472265</v>
      </c>
      <c r="E903" s="20">
        <v>72.64570903386968</v>
      </c>
      <c r="F903" s="21">
        <f t="shared" si="1"/>
        <v>111.7693444</v>
      </c>
      <c r="G903" s="20">
        <f t="shared" si="2"/>
        <v>31.315459</v>
      </c>
      <c r="H903" s="2"/>
      <c r="I903" s="2"/>
    </row>
    <row r="904" ht="15.75" customHeight="1">
      <c r="A904" s="2" t="s">
        <v>1066</v>
      </c>
      <c r="B904" s="2" t="s">
        <v>59</v>
      </c>
      <c r="C904" s="19">
        <v>355.6108970803924</v>
      </c>
      <c r="D904" s="19">
        <v>178.2445562362657</v>
      </c>
      <c r="E904" s="20">
        <v>96.87836581353449</v>
      </c>
      <c r="F904" s="21">
        <f t="shared" si="1"/>
        <v>177.3663408</v>
      </c>
      <c r="G904" s="20">
        <f t="shared" si="2"/>
        <v>49.87652018</v>
      </c>
      <c r="H904" s="2"/>
      <c r="I904" s="2"/>
    </row>
    <row r="905" ht="15.75" customHeight="1">
      <c r="A905" s="2" t="s">
        <v>1067</v>
      </c>
      <c r="B905" s="2" t="s">
        <v>49</v>
      </c>
      <c r="C905" s="19">
        <v>343.514713132505</v>
      </c>
      <c r="D905" s="19">
        <v>272.7876709903029</v>
      </c>
      <c r="E905" s="20">
        <v>93.9097701463736</v>
      </c>
      <c r="F905" s="21">
        <f t="shared" si="1"/>
        <v>70.72704214</v>
      </c>
      <c r="G905" s="20">
        <f t="shared" si="2"/>
        <v>20.58923226</v>
      </c>
      <c r="H905" s="2"/>
      <c r="I905" s="2"/>
    </row>
    <row r="906" ht="15.75" customHeight="1">
      <c r="A906" s="2" t="s">
        <v>1068</v>
      </c>
      <c r="B906" s="2" t="s">
        <v>52</v>
      </c>
      <c r="C906" s="19">
        <v>346.4397071666979</v>
      </c>
      <c r="D906" s="19">
        <v>220.5607109164855</v>
      </c>
      <c r="E906" s="20">
        <v>57.36916245086462</v>
      </c>
      <c r="F906" s="21">
        <f t="shared" si="1"/>
        <v>125.8789963</v>
      </c>
      <c r="G906" s="20">
        <f t="shared" si="2"/>
        <v>36.33503714</v>
      </c>
      <c r="H906" s="2"/>
      <c r="I906" s="2"/>
    </row>
    <row r="907" ht="15.75" customHeight="1">
      <c r="A907" s="2" t="s">
        <v>1069</v>
      </c>
      <c r="B907" s="2" t="s">
        <v>49</v>
      </c>
      <c r="C907" s="19">
        <v>109.9114409186705</v>
      </c>
      <c r="D907" s="19">
        <v>286.3965177728646</v>
      </c>
      <c r="E907" s="20">
        <v>70.58234366700616</v>
      </c>
      <c r="F907" s="21">
        <f t="shared" si="1"/>
        <v>-176.4850769</v>
      </c>
      <c r="G907" s="20">
        <f t="shared" si="2"/>
        <v>-160.5702513</v>
      </c>
      <c r="H907" s="2"/>
      <c r="I907" s="2"/>
    </row>
    <row r="908" ht="15.75" customHeight="1">
      <c r="A908" s="2" t="s">
        <v>1070</v>
      </c>
      <c r="B908" s="2" t="s">
        <v>52</v>
      </c>
      <c r="C908" s="19">
        <v>378.0970319193403</v>
      </c>
      <c r="D908" s="19">
        <v>380.3454780586899</v>
      </c>
      <c r="E908" s="20">
        <v>69.16734343376808</v>
      </c>
      <c r="F908" s="21">
        <f t="shared" si="1"/>
        <v>-2.248446139</v>
      </c>
      <c r="G908" s="20">
        <f t="shared" si="2"/>
        <v>-0.5946743692</v>
      </c>
      <c r="H908" s="2"/>
      <c r="I908" s="2"/>
    </row>
    <row r="909" ht="15.75" customHeight="1">
      <c r="A909" s="2" t="s">
        <v>1071</v>
      </c>
      <c r="B909" s="2" t="s">
        <v>49</v>
      </c>
      <c r="C909" s="19">
        <v>152.0941347915033</v>
      </c>
      <c r="D909" s="19">
        <v>221.8810459492869</v>
      </c>
      <c r="E909" s="20">
        <v>50.03734902972639</v>
      </c>
      <c r="F909" s="21">
        <f t="shared" si="1"/>
        <v>-69.78691116</v>
      </c>
      <c r="G909" s="20">
        <f t="shared" si="2"/>
        <v>-45.88402521</v>
      </c>
      <c r="H909" s="2"/>
      <c r="I909" s="2"/>
    </row>
    <row r="910" ht="15.75" customHeight="1">
      <c r="A910" s="2" t="s">
        <v>1072</v>
      </c>
      <c r="B910" s="2" t="s">
        <v>59</v>
      </c>
      <c r="C910" s="19">
        <v>397.5152780997975</v>
      </c>
      <c r="D910" s="19">
        <v>168.1833778693905</v>
      </c>
      <c r="E910" s="20">
        <v>96.51794032083008</v>
      </c>
      <c r="F910" s="21">
        <f t="shared" si="1"/>
        <v>229.3319002</v>
      </c>
      <c r="G910" s="20">
        <f t="shared" si="2"/>
        <v>57.69134241</v>
      </c>
      <c r="H910" s="2"/>
      <c r="I910" s="2"/>
    </row>
    <row r="911" ht="15.75" customHeight="1">
      <c r="A911" s="2" t="s">
        <v>1073</v>
      </c>
      <c r="B911" s="2" t="s">
        <v>62</v>
      </c>
      <c r="C911" s="19">
        <v>287.5278431822626</v>
      </c>
      <c r="D911" s="19">
        <v>315.032601002682</v>
      </c>
      <c r="E911" s="20">
        <v>93.1159695023531</v>
      </c>
      <c r="F911" s="21">
        <f t="shared" si="1"/>
        <v>-27.50475782</v>
      </c>
      <c r="G911" s="20">
        <f t="shared" si="2"/>
        <v>-9.565945863</v>
      </c>
      <c r="H911" s="2"/>
      <c r="I911" s="2"/>
    </row>
    <row r="912" ht="15.75" customHeight="1">
      <c r="A912" s="2" t="s">
        <v>1074</v>
      </c>
      <c r="B912" s="2" t="s">
        <v>49</v>
      </c>
      <c r="C912" s="19">
        <v>348.524117638611</v>
      </c>
      <c r="D912" s="19">
        <v>279.7909512013694</v>
      </c>
      <c r="E912" s="20">
        <v>84.01646867113203</v>
      </c>
      <c r="F912" s="21">
        <f t="shared" si="1"/>
        <v>68.73316644</v>
      </c>
      <c r="G912" s="20">
        <f t="shared" si="2"/>
        <v>19.72120808</v>
      </c>
      <c r="H912" s="2"/>
      <c r="I912" s="2"/>
    </row>
    <row r="913" ht="15.75" customHeight="1">
      <c r="A913" s="2" t="s">
        <v>1075</v>
      </c>
      <c r="B913" s="2" t="s">
        <v>49</v>
      </c>
      <c r="C913" s="19">
        <v>247.6491423354432</v>
      </c>
      <c r="D913" s="19">
        <v>442.5950597008703</v>
      </c>
      <c r="E913" s="20">
        <v>67.4253790285422</v>
      </c>
      <c r="F913" s="21">
        <f t="shared" si="1"/>
        <v>-194.9459174</v>
      </c>
      <c r="G913" s="20">
        <f t="shared" si="2"/>
        <v>-78.71859177</v>
      </c>
      <c r="H913" s="2"/>
      <c r="I913" s="2"/>
    </row>
    <row r="914" ht="15.75" customHeight="1">
      <c r="A914" s="2" t="s">
        <v>1076</v>
      </c>
      <c r="B914" s="2" t="s">
        <v>62</v>
      </c>
      <c r="C914" s="19">
        <v>248.0371099491869</v>
      </c>
      <c r="D914" s="19">
        <v>437.9105089474272</v>
      </c>
      <c r="E914" s="20">
        <v>81.52616707460668</v>
      </c>
      <c r="F914" s="21">
        <f t="shared" si="1"/>
        <v>-189.873399</v>
      </c>
      <c r="G914" s="20">
        <f t="shared" si="2"/>
        <v>-76.55039967</v>
      </c>
      <c r="H914" s="2"/>
      <c r="I914" s="2"/>
    </row>
    <row r="915" ht="15.75" customHeight="1">
      <c r="A915" s="2" t="s">
        <v>1077</v>
      </c>
      <c r="B915" s="2" t="s">
        <v>62</v>
      </c>
      <c r="C915" s="19">
        <v>383.5720680293207</v>
      </c>
      <c r="D915" s="19">
        <v>351.5655999227974</v>
      </c>
      <c r="E915" s="20">
        <v>93.99804855665874</v>
      </c>
      <c r="F915" s="21">
        <f t="shared" si="1"/>
        <v>32.00646811</v>
      </c>
      <c r="G915" s="20">
        <f t="shared" si="2"/>
        <v>8.344316694</v>
      </c>
      <c r="H915" s="2"/>
      <c r="I915" s="2"/>
    </row>
    <row r="916" ht="15.75" customHeight="1">
      <c r="A916" s="2" t="s">
        <v>1078</v>
      </c>
      <c r="B916" s="2" t="s">
        <v>62</v>
      </c>
      <c r="C916" s="19">
        <v>326.6912169472822</v>
      </c>
      <c r="D916" s="19">
        <v>372.6142626869681</v>
      </c>
      <c r="E916" s="20">
        <v>66.83690921256554</v>
      </c>
      <c r="F916" s="21">
        <f t="shared" si="1"/>
        <v>-45.92304574</v>
      </c>
      <c r="G916" s="20">
        <f t="shared" si="2"/>
        <v>-14.05701879</v>
      </c>
      <c r="H916" s="2"/>
      <c r="I916" s="2"/>
    </row>
    <row r="917" ht="15.75" customHeight="1">
      <c r="A917" s="2" t="s">
        <v>1079</v>
      </c>
      <c r="B917" s="2" t="s">
        <v>52</v>
      </c>
      <c r="C917" s="19">
        <v>292.3738137226597</v>
      </c>
      <c r="D917" s="19">
        <v>397.5891033575893</v>
      </c>
      <c r="E917" s="20">
        <v>96.43358462873073</v>
      </c>
      <c r="F917" s="21">
        <f t="shared" si="1"/>
        <v>-105.2152896</v>
      </c>
      <c r="G917" s="20">
        <f t="shared" si="2"/>
        <v>-35.98656401</v>
      </c>
      <c r="H917" s="2"/>
      <c r="I917" s="2"/>
    </row>
    <row r="918" ht="15.75" customHeight="1">
      <c r="A918" s="2" t="s">
        <v>1080</v>
      </c>
      <c r="B918" s="2" t="s">
        <v>49</v>
      </c>
      <c r="C918" s="19">
        <v>364.3193199284843</v>
      </c>
      <c r="D918" s="19">
        <v>260.2754817353638</v>
      </c>
      <c r="E918" s="20">
        <v>57.38582131453224</v>
      </c>
      <c r="F918" s="21">
        <f t="shared" si="1"/>
        <v>104.0438382</v>
      </c>
      <c r="G918" s="20">
        <f t="shared" si="2"/>
        <v>28.55841909</v>
      </c>
      <c r="H918" s="2"/>
      <c r="I918" s="2"/>
    </row>
    <row r="919" ht="15.75" customHeight="1">
      <c r="A919" s="2" t="s">
        <v>1081</v>
      </c>
      <c r="B919" s="2" t="s">
        <v>52</v>
      </c>
      <c r="C919" s="19">
        <v>497.5315967935463</v>
      </c>
      <c r="D919" s="19">
        <v>449.9319592188688</v>
      </c>
      <c r="E919" s="20">
        <v>94.90071982435384</v>
      </c>
      <c r="F919" s="21">
        <f t="shared" si="1"/>
        <v>47.59963757</v>
      </c>
      <c r="G919" s="20">
        <f t="shared" si="2"/>
        <v>9.567158725</v>
      </c>
      <c r="H919" s="2"/>
      <c r="I919" s="2"/>
    </row>
    <row r="920" ht="15.75" customHeight="1">
      <c r="A920" s="2" t="s">
        <v>1082</v>
      </c>
      <c r="B920" s="2" t="s">
        <v>59</v>
      </c>
      <c r="C920" s="19">
        <v>355.1439305566975</v>
      </c>
      <c r="D920" s="19">
        <v>110.535894667455</v>
      </c>
      <c r="E920" s="20">
        <v>77.87150980550533</v>
      </c>
      <c r="F920" s="21">
        <f t="shared" si="1"/>
        <v>244.6080359</v>
      </c>
      <c r="G920" s="20">
        <f t="shared" si="2"/>
        <v>68.87574722</v>
      </c>
      <c r="H920" s="2"/>
      <c r="I920" s="2"/>
    </row>
    <row r="921" ht="15.75" customHeight="1">
      <c r="A921" s="2" t="s">
        <v>1083</v>
      </c>
      <c r="B921" s="2" t="s">
        <v>52</v>
      </c>
      <c r="C921" s="19">
        <v>171.1237029455486</v>
      </c>
      <c r="D921" s="19">
        <v>350.4856179653716</v>
      </c>
      <c r="E921" s="20">
        <v>93.18781302137839</v>
      </c>
      <c r="F921" s="21">
        <f t="shared" si="1"/>
        <v>-179.361915</v>
      </c>
      <c r="G921" s="20">
        <f t="shared" si="2"/>
        <v>-104.8141853</v>
      </c>
      <c r="H921" s="2"/>
      <c r="I921" s="2"/>
    </row>
    <row r="922" ht="15.75" customHeight="1">
      <c r="A922" s="2" t="s">
        <v>1084</v>
      </c>
      <c r="B922" s="2" t="s">
        <v>59</v>
      </c>
      <c r="C922" s="19">
        <v>485.2421099795012</v>
      </c>
      <c r="D922" s="19">
        <v>435.1786757220474</v>
      </c>
      <c r="E922" s="20">
        <v>68.61464943289837</v>
      </c>
      <c r="F922" s="21">
        <f t="shared" si="1"/>
        <v>50.06343426</v>
      </c>
      <c r="G922" s="20">
        <f t="shared" si="2"/>
        <v>10.31720727</v>
      </c>
      <c r="H922" s="2"/>
      <c r="I922" s="2"/>
    </row>
    <row r="923" ht="15.75" customHeight="1">
      <c r="A923" s="2" t="s">
        <v>1085</v>
      </c>
      <c r="B923" s="2" t="s">
        <v>59</v>
      </c>
      <c r="C923" s="19">
        <v>492.8388356403749</v>
      </c>
      <c r="D923" s="19">
        <v>224.5829715262644</v>
      </c>
      <c r="E923" s="20">
        <v>96.29617113458613</v>
      </c>
      <c r="F923" s="21">
        <f t="shared" si="1"/>
        <v>268.2558641</v>
      </c>
      <c r="G923" s="20">
        <f t="shared" si="2"/>
        <v>54.43074789</v>
      </c>
      <c r="H923" s="2"/>
      <c r="I923" s="2"/>
    </row>
    <row r="924" ht="15.75" customHeight="1">
      <c r="A924" s="2" t="s">
        <v>1086</v>
      </c>
      <c r="B924" s="2" t="s">
        <v>59</v>
      </c>
      <c r="C924" s="19">
        <v>443.5694316003453</v>
      </c>
      <c r="D924" s="19">
        <v>293.9549887569066</v>
      </c>
      <c r="E924" s="20">
        <v>67.21501652490372</v>
      </c>
      <c r="F924" s="21">
        <f t="shared" si="1"/>
        <v>149.6144428</v>
      </c>
      <c r="G924" s="20">
        <f t="shared" si="2"/>
        <v>33.72965587</v>
      </c>
      <c r="H924" s="2"/>
      <c r="I924" s="2"/>
    </row>
    <row r="925" ht="15.75" customHeight="1">
      <c r="A925" s="2" t="s">
        <v>1087</v>
      </c>
      <c r="B925" s="2" t="s">
        <v>59</v>
      </c>
      <c r="C925" s="19">
        <v>256.9565041167893</v>
      </c>
      <c r="D925" s="19">
        <v>385.3890584813295</v>
      </c>
      <c r="E925" s="20">
        <v>51.823557848838</v>
      </c>
      <c r="F925" s="21">
        <f t="shared" si="1"/>
        <v>-128.4325544</v>
      </c>
      <c r="G925" s="20">
        <f t="shared" si="2"/>
        <v>-49.98221579</v>
      </c>
      <c r="H925" s="2"/>
      <c r="I925" s="2"/>
    </row>
    <row r="926" ht="15.75" customHeight="1">
      <c r="A926" s="2" t="s">
        <v>1088</v>
      </c>
      <c r="B926" s="2" t="s">
        <v>49</v>
      </c>
      <c r="C926" s="19">
        <v>407.23331670605</v>
      </c>
      <c r="D926" s="19">
        <v>153.9912113147931</v>
      </c>
      <c r="E926" s="20">
        <v>89.61783013954152</v>
      </c>
      <c r="F926" s="21">
        <f t="shared" si="1"/>
        <v>253.2421054</v>
      </c>
      <c r="G926" s="20">
        <f t="shared" si="2"/>
        <v>62.18599879</v>
      </c>
      <c r="H926" s="2"/>
      <c r="I926" s="2"/>
    </row>
    <row r="927" ht="15.75" customHeight="1">
      <c r="A927" s="2" t="s">
        <v>1089</v>
      </c>
      <c r="B927" s="2" t="s">
        <v>49</v>
      </c>
      <c r="C927" s="19">
        <v>344.1027705196952</v>
      </c>
      <c r="D927" s="19">
        <v>158.622639485485</v>
      </c>
      <c r="E927" s="20">
        <v>82.51462440528513</v>
      </c>
      <c r="F927" s="21">
        <f t="shared" si="1"/>
        <v>185.480131</v>
      </c>
      <c r="G927" s="20">
        <f t="shared" si="2"/>
        <v>53.90253928</v>
      </c>
      <c r="H927" s="2"/>
      <c r="I927" s="2"/>
    </row>
    <row r="928" ht="15.75" customHeight="1">
      <c r="A928" s="2" t="s">
        <v>1090</v>
      </c>
      <c r="B928" s="2" t="s">
        <v>49</v>
      </c>
      <c r="C928" s="19">
        <v>164.3194677403268</v>
      </c>
      <c r="D928" s="19">
        <v>185.9915762189206</v>
      </c>
      <c r="E928" s="20">
        <v>84.93569215268248</v>
      </c>
      <c r="F928" s="21">
        <f t="shared" si="1"/>
        <v>-21.67210848</v>
      </c>
      <c r="G928" s="20">
        <f t="shared" si="2"/>
        <v>-13.18900845</v>
      </c>
      <c r="H928" s="2"/>
      <c r="I928" s="2"/>
    </row>
    <row r="929" ht="15.75" customHeight="1">
      <c r="A929" s="2" t="s">
        <v>1091</v>
      </c>
      <c r="B929" s="2" t="s">
        <v>59</v>
      </c>
      <c r="C929" s="19">
        <v>269.9346084962605</v>
      </c>
      <c r="D929" s="19">
        <v>331.8126053386117</v>
      </c>
      <c r="E929" s="20">
        <v>70.23191497066821</v>
      </c>
      <c r="F929" s="21">
        <f t="shared" si="1"/>
        <v>-61.87799684</v>
      </c>
      <c r="G929" s="20">
        <f t="shared" si="2"/>
        <v>-22.92332843</v>
      </c>
      <c r="H929" s="2"/>
      <c r="I929" s="2"/>
    </row>
    <row r="930" ht="15.75" customHeight="1">
      <c r="A930" s="2" t="s">
        <v>1092</v>
      </c>
      <c r="B930" s="2" t="s">
        <v>49</v>
      </c>
      <c r="C930" s="19">
        <v>329.8094587475815</v>
      </c>
      <c r="D930" s="19">
        <v>325.9969227974935</v>
      </c>
      <c r="E930" s="20">
        <v>65.9118023011164</v>
      </c>
      <c r="F930" s="21">
        <f t="shared" si="1"/>
        <v>3.81253595</v>
      </c>
      <c r="G930" s="20">
        <f t="shared" si="2"/>
        <v>1.155981385</v>
      </c>
      <c r="H930" s="2"/>
      <c r="I930" s="2"/>
    </row>
    <row r="931" ht="15.75" customHeight="1">
      <c r="A931" s="2" t="s">
        <v>1093</v>
      </c>
      <c r="B931" s="2" t="s">
        <v>59</v>
      </c>
      <c r="C931" s="19">
        <v>452.0348501016548</v>
      </c>
      <c r="D931" s="19">
        <v>268.5290844380218</v>
      </c>
      <c r="E931" s="20">
        <v>66.8090918484707</v>
      </c>
      <c r="F931" s="21">
        <f t="shared" si="1"/>
        <v>183.5057657</v>
      </c>
      <c r="G931" s="20">
        <f t="shared" si="2"/>
        <v>40.59549073</v>
      </c>
      <c r="H931" s="2"/>
      <c r="I931" s="2"/>
    </row>
    <row r="932" ht="15.75" customHeight="1">
      <c r="A932" s="2" t="s">
        <v>1094</v>
      </c>
      <c r="B932" s="2" t="s">
        <v>52</v>
      </c>
      <c r="C932" s="19">
        <v>359.4154032875073</v>
      </c>
      <c r="D932" s="19">
        <v>383.9316495100884</v>
      </c>
      <c r="E932" s="20">
        <v>52.36033165429031</v>
      </c>
      <c r="F932" s="21">
        <f t="shared" si="1"/>
        <v>-24.51624622</v>
      </c>
      <c r="G932" s="20">
        <f t="shared" si="2"/>
        <v>-6.821145115</v>
      </c>
      <c r="H932" s="2"/>
      <c r="I932" s="2"/>
    </row>
    <row r="933" ht="15.75" customHeight="1">
      <c r="A933" s="2" t="s">
        <v>1095</v>
      </c>
      <c r="B933" s="2" t="s">
        <v>52</v>
      </c>
      <c r="C933" s="19">
        <v>277.2653595985935</v>
      </c>
      <c r="D933" s="19">
        <v>180.611942398504</v>
      </c>
      <c r="E933" s="20">
        <v>84.9694178627421</v>
      </c>
      <c r="F933" s="21">
        <f t="shared" si="1"/>
        <v>96.6534172</v>
      </c>
      <c r="G933" s="20">
        <f t="shared" si="2"/>
        <v>34.85953577</v>
      </c>
      <c r="H933" s="2"/>
      <c r="I933" s="2"/>
    </row>
    <row r="934" ht="15.75" customHeight="1">
      <c r="A934" s="2" t="s">
        <v>1096</v>
      </c>
      <c r="B934" s="2" t="s">
        <v>59</v>
      </c>
      <c r="C934" s="19">
        <v>440.2920202897258</v>
      </c>
      <c r="D934" s="19">
        <v>228.9026184204549</v>
      </c>
      <c r="E934" s="20">
        <v>63.10216755756998</v>
      </c>
      <c r="F934" s="21">
        <f t="shared" si="1"/>
        <v>211.3894019</v>
      </c>
      <c r="G934" s="20">
        <f t="shared" si="2"/>
        <v>48.0111817</v>
      </c>
      <c r="H934" s="2"/>
      <c r="I934" s="2"/>
    </row>
    <row r="935" ht="15.75" customHeight="1">
      <c r="A935" s="2" t="s">
        <v>1097</v>
      </c>
      <c r="B935" s="2" t="s">
        <v>52</v>
      </c>
      <c r="C935" s="19">
        <v>105.927134614188</v>
      </c>
      <c r="D935" s="19">
        <v>383.3969477580562</v>
      </c>
      <c r="E935" s="20">
        <v>87.63613836855143</v>
      </c>
      <c r="F935" s="21">
        <f t="shared" si="1"/>
        <v>-277.4698131</v>
      </c>
      <c r="G935" s="20">
        <f t="shared" si="2"/>
        <v>-261.9440374</v>
      </c>
      <c r="H935" s="2"/>
      <c r="I935" s="2"/>
    </row>
    <row r="936" ht="15.75" customHeight="1">
      <c r="A936" s="2" t="s">
        <v>1098</v>
      </c>
      <c r="B936" s="2" t="s">
        <v>52</v>
      </c>
      <c r="C936" s="19">
        <v>417.8584811171925</v>
      </c>
      <c r="D936" s="19">
        <v>301.9036159174848</v>
      </c>
      <c r="E936" s="20">
        <v>56.481303572098</v>
      </c>
      <c r="F936" s="21">
        <f t="shared" si="1"/>
        <v>115.9548652</v>
      </c>
      <c r="G936" s="20">
        <f t="shared" si="2"/>
        <v>27.7497934</v>
      </c>
      <c r="H936" s="2"/>
      <c r="I936" s="2"/>
    </row>
    <row r="937" ht="15.75" customHeight="1">
      <c r="A937" s="2" t="s">
        <v>1099</v>
      </c>
      <c r="B937" s="2" t="s">
        <v>62</v>
      </c>
      <c r="C937" s="19">
        <v>302.1142272579956</v>
      </c>
      <c r="D937" s="19">
        <v>256.9296612463606</v>
      </c>
      <c r="E937" s="20">
        <v>72.95932216526606</v>
      </c>
      <c r="F937" s="21">
        <f t="shared" si="1"/>
        <v>45.18456601</v>
      </c>
      <c r="G937" s="20">
        <f t="shared" si="2"/>
        <v>14.95611988</v>
      </c>
      <c r="H937" s="2"/>
      <c r="I937" s="2"/>
    </row>
    <row r="938" ht="15.75" customHeight="1">
      <c r="A938" s="2" t="s">
        <v>1100</v>
      </c>
      <c r="B938" s="2" t="s">
        <v>59</v>
      </c>
      <c r="C938" s="19">
        <v>214.5244042095786</v>
      </c>
      <c r="D938" s="19">
        <v>359.1290039612135</v>
      </c>
      <c r="E938" s="20">
        <v>61.25417134366316</v>
      </c>
      <c r="F938" s="21">
        <f t="shared" si="1"/>
        <v>-144.6045998</v>
      </c>
      <c r="G938" s="20">
        <f t="shared" si="2"/>
        <v>-67.40706275</v>
      </c>
      <c r="H938" s="2"/>
      <c r="I938" s="2"/>
    </row>
    <row r="939" ht="15.75" customHeight="1">
      <c r="A939" s="2" t="s">
        <v>1101</v>
      </c>
      <c r="B939" s="2" t="s">
        <v>49</v>
      </c>
      <c r="C939" s="19">
        <v>411.8128856084921</v>
      </c>
      <c r="D939" s="19">
        <v>445.2103264661117</v>
      </c>
      <c r="E939" s="20">
        <v>80.3814319060745</v>
      </c>
      <c r="F939" s="21">
        <f t="shared" si="1"/>
        <v>-33.39744086</v>
      </c>
      <c r="G939" s="20">
        <f t="shared" si="2"/>
        <v>-8.109858148</v>
      </c>
      <c r="H939" s="2"/>
      <c r="I939" s="2"/>
    </row>
    <row r="940" ht="15.75" customHeight="1">
      <c r="A940" s="2" t="s">
        <v>1102</v>
      </c>
      <c r="B940" s="2" t="s">
        <v>49</v>
      </c>
      <c r="C940" s="19">
        <v>354.294254828235</v>
      </c>
      <c r="D940" s="19">
        <v>342.167672288492</v>
      </c>
      <c r="E940" s="20">
        <v>71.83446638426942</v>
      </c>
      <c r="F940" s="21">
        <f t="shared" si="1"/>
        <v>12.12658254</v>
      </c>
      <c r="G940" s="20">
        <f t="shared" si="2"/>
        <v>3.422743207</v>
      </c>
      <c r="H940" s="2"/>
      <c r="I940" s="2"/>
    </row>
    <row r="941" ht="15.75" customHeight="1">
      <c r="A941" s="2" t="s">
        <v>1103</v>
      </c>
      <c r="B941" s="2" t="s">
        <v>49</v>
      </c>
      <c r="C941" s="19">
        <v>164.122948984584</v>
      </c>
      <c r="D941" s="19">
        <v>226.6567734330964</v>
      </c>
      <c r="E941" s="20">
        <v>82.8080407996174</v>
      </c>
      <c r="F941" s="21">
        <f t="shared" si="1"/>
        <v>-62.53382445</v>
      </c>
      <c r="G941" s="20">
        <f t="shared" si="2"/>
        <v>-38.10181625</v>
      </c>
      <c r="H941" s="2"/>
      <c r="I941" s="2"/>
    </row>
    <row r="942" ht="15.75" customHeight="1">
      <c r="A942" s="2" t="s">
        <v>1104</v>
      </c>
      <c r="B942" s="2" t="s">
        <v>62</v>
      </c>
      <c r="C942" s="19">
        <v>499.7313443395938</v>
      </c>
      <c r="D942" s="19">
        <v>344.2731106403246</v>
      </c>
      <c r="E942" s="20">
        <v>69.43240322692117</v>
      </c>
      <c r="F942" s="21">
        <f t="shared" si="1"/>
        <v>155.4582337</v>
      </c>
      <c r="G942" s="20">
        <f t="shared" si="2"/>
        <v>31.10836161</v>
      </c>
      <c r="H942" s="2"/>
      <c r="I942" s="2"/>
    </row>
    <row r="943" ht="15.75" customHeight="1">
      <c r="A943" s="2" t="s">
        <v>1105</v>
      </c>
      <c r="B943" s="2" t="s">
        <v>49</v>
      </c>
      <c r="C943" s="19">
        <v>361.1203535986548</v>
      </c>
      <c r="D943" s="19">
        <v>255.2041752428164</v>
      </c>
      <c r="E943" s="20">
        <v>95.70612324876123</v>
      </c>
      <c r="F943" s="21">
        <f t="shared" si="1"/>
        <v>105.9161784</v>
      </c>
      <c r="G943" s="20">
        <f t="shared" si="2"/>
        <v>29.32988332</v>
      </c>
      <c r="H943" s="2"/>
      <c r="I943" s="2"/>
    </row>
    <row r="944" ht="15.75" customHeight="1">
      <c r="A944" s="2" t="s">
        <v>1106</v>
      </c>
      <c r="B944" s="2" t="s">
        <v>49</v>
      </c>
      <c r="C944" s="19">
        <v>370.2582262215481</v>
      </c>
      <c r="D944" s="19">
        <v>180.2509130321662</v>
      </c>
      <c r="E944" s="20">
        <v>85.96538238082823</v>
      </c>
      <c r="F944" s="21">
        <f t="shared" si="1"/>
        <v>190.0073132</v>
      </c>
      <c r="G944" s="20">
        <f t="shared" si="2"/>
        <v>51.31751295</v>
      </c>
      <c r="H944" s="2"/>
      <c r="I944" s="2"/>
    </row>
    <row r="945" ht="15.75" customHeight="1">
      <c r="A945" s="2" t="s">
        <v>1107</v>
      </c>
      <c r="B945" s="2" t="s">
        <v>52</v>
      </c>
      <c r="C945" s="19">
        <v>183.5536944729069</v>
      </c>
      <c r="D945" s="19">
        <v>141.1286012903062</v>
      </c>
      <c r="E945" s="20">
        <v>90.30364674856324</v>
      </c>
      <c r="F945" s="21">
        <f t="shared" si="1"/>
        <v>42.42509318</v>
      </c>
      <c r="G945" s="20">
        <f t="shared" si="2"/>
        <v>23.11317857</v>
      </c>
      <c r="H945" s="2"/>
      <c r="I945" s="2"/>
    </row>
    <row r="946" ht="15.75" customHeight="1">
      <c r="A946" s="2" t="s">
        <v>1108</v>
      </c>
      <c r="B946" s="2" t="s">
        <v>62</v>
      </c>
      <c r="C946" s="19">
        <v>466.7157870722492</v>
      </c>
      <c r="D946" s="19">
        <v>309.9918933477921</v>
      </c>
      <c r="E946" s="20">
        <v>71.47813043079287</v>
      </c>
      <c r="F946" s="21">
        <f t="shared" si="1"/>
        <v>156.7238937</v>
      </c>
      <c r="G946" s="20">
        <f t="shared" si="2"/>
        <v>33.58015693</v>
      </c>
      <c r="H946" s="2"/>
      <c r="I946" s="2"/>
    </row>
    <row r="947" ht="15.75" customHeight="1">
      <c r="A947" s="2" t="s">
        <v>1109</v>
      </c>
      <c r="B947" s="2" t="s">
        <v>62</v>
      </c>
      <c r="C947" s="19">
        <v>428.1119018346882</v>
      </c>
      <c r="D947" s="19">
        <v>124.9773048063895</v>
      </c>
      <c r="E947" s="20">
        <v>84.0989979798494</v>
      </c>
      <c r="F947" s="21">
        <f t="shared" si="1"/>
        <v>303.134597</v>
      </c>
      <c r="G947" s="20">
        <f t="shared" si="2"/>
        <v>70.80732765</v>
      </c>
      <c r="H947" s="2"/>
      <c r="I947" s="2"/>
    </row>
    <row r="948" ht="15.75" customHeight="1">
      <c r="A948" s="2" t="s">
        <v>1110</v>
      </c>
      <c r="B948" s="2" t="s">
        <v>62</v>
      </c>
      <c r="C948" s="19">
        <v>356.6291571004656</v>
      </c>
      <c r="D948" s="19">
        <v>84.25369098767648</v>
      </c>
      <c r="E948" s="20">
        <v>57.50071196950639</v>
      </c>
      <c r="F948" s="21">
        <f t="shared" si="1"/>
        <v>272.3754661</v>
      </c>
      <c r="G948" s="20">
        <f t="shared" si="2"/>
        <v>76.37498524</v>
      </c>
      <c r="H948" s="2"/>
      <c r="I948" s="2"/>
    </row>
    <row r="949" ht="15.75" customHeight="1">
      <c r="A949" s="2" t="s">
        <v>1111</v>
      </c>
      <c r="B949" s="2" t="s">
        <v>62</v>
      </c>
      <c r="C949" s="19">
        <v>315.2342227093844</v>
      </c>
      <c r="D949" s="19">
        <v>143.766983336249</v>
      </c>
      <c r="E949" s="20">
        <v>79.0987378387047</v>
      </c>
      <c r="F949" s="21">
        <f t="shared" si="1"/>
        <v>171.4672394</v>
      </c>
      <c r="G949" s="20">
        <f t="shared" si="2"/>
        <v>54.39359911</v>
      </c>
      <c r="H949" s="2"/>
      <c r="I949" s="2"/>
    </row>
    <row r="950" ht="15.75" customHeight="1">
      <c r="A950" s="2" t="s">
        <v>1112</v>
      </c>
      <c r="B950" s="2" t="s">
        <v>52</v>
      </c>
      <c r="C950" s="19">
        <v>219.0009945873042</v>
      </c>
      <c r="D950" s="19">
        <v>435.5913238095433</v>
      </c>
      <c r="E950" s="20">
        <v>54.83842105460193</v>
      </c>
      <c r="F950" s="21">
        <f t="shared" si="1"/>
        <v>-216.5903292</v>
      </c>
      <c r="G950" s="20">
        <f t="shared" si="2"/>
        <v>-98.89924456</v>
      </c>
      <c r="H950" s="2"/>
      <c r="I950" s="2"/>
    </row>
    <row r="951" ht="15.75" customHeight="1">
      <c r="A951" s="2" t="s">
        <v>1113</v>
      </c>
      <c r="B951" s="2" t="s">
        <v>49</v>
      </c>
      <c r="C951" s="19">
        <v>367.2073777468281</v>
      </c>
      <c r="D951" s="19">
        <v>218.6818818616355</v>
      </c>
      <c r="E951" s="20">
        <v>68.37887369157134</v>
      </c>
      <c r="F951" s="21">
        <f t="shared" si="1"/>
        <v>148.5254959</v>
      </c>
      <c r="G951" s="20">
        <f t="shared" si="2"/>
        <v>40.44730713</v>
      </c>
      <c r="H951" s="2"/>
      <c r="I951" s="2"/>
    </row>
    <row r="952" ht="15.75" customHeight="1">
      <c r="A952" s="2" t="s">
        <v>1114</v>
      </c>
      <c r="B952" s="2" t="s">
        <v>52</v>
      </c>
      <c r="C952" s="19">
        <v>487.7936730688657</v>
      </c>
      <c r="D952" s="19">
        <v>278.8583780401285</v>
      </c>
      <c r="E952" s="20">
        <v>76.78514148152024</v>
      </c>
      <c r="F952" s="21">
        <f t="shared" si="1"/>
        <v>208.935295</v>
      </c>
      <c r="G952" s="20">
        <f t="shared" si="2"/>
        <v>42.83271936</v>
      </c>
      <c r="H952" s="2"/>
      <c r="I952" s="2"/>
    </row>
    <row r="953" ht="15.75" customHeight="1">
      <c r="A953" s="2" t="s">
        <v>1115</v>
      </c>
      <c r="B953" s="2" t="s">
        <v>59</v>
      </c>
      <c r="C953" s="19">
        <v>264.2894192583734</v>
      </c>
      <c r="D953" s="19">
        <v>150.1432146332279</v>
      </c>
      <c r="E953" s="20">
        <v>98.88109372176199</v>
      </c>
      <c r="F953" s="21">
        <f t="shared" si="1"/>
        <v>114.1462046</v>
      </c>
      <c r="G953" s="20">
        <f t="shared" si="2"/>
        <v>43.18985033</v>
      </c>
      <c r="H953" s="2"/>
      <c r="I953" s="2"/>
    </row>
    <row r="954" ht="15.75" customHeight="1">
      <c r="A954" s="2" t="s">
        <v>1116</v>
      </c>
      <c r="B954" s="2" t="s">
        <v>62</v>
      </c>
      <c r="C954" s="19">
        <v>414.0614016358417</v>
      </c>
      <c r="D954" s="19">
        <v>147.3325105713143</v>
      </c>
      <c r="E954" s="20">
        <v>81.194629255119</v>
      </c>
      <c r="F954" s="21">
        <f t="shared" si="1"/>
        <v>266.7288911</v>
      </c>
      <c r="G954" s="20">
        <f t="shared" si="2"/>
        <v>64.41771438</v>
      </c>
      <c r="H954" s="2"/>
      <c r="I954" s="2"/>
    </row>
    <row r="955" ht="15.75" customHeight="1">
      <c r="A955" s="2" t="s">
        <v>1117</v>
      </c>
      <c r="B955" s="2" t="s">
        <v>49</v>
      </c>
      <c r="C955" s="19">
        <v>446.3500211415761</v>
      </c>
      <c r="D955" s="19">
        <v>399.9644301868239</v>
      </c>
      <c r="E955" s="20">
        <v>96.23361725532783</v>
      </c>
      <c r="F955" s="21">
        <f t="shared" si="1"/>
        <v>46.38559095</v>
      </c>
      <c r="G955" s="20">
        <f t="shared" si="2"/>
        <v>10.39220091</v>
      </c>
      <c r="H955" s="2"/>
      <c r="I955" s="2"/>
    </row>
    <row r="956" ht="15.75" customHeight="1">
      <c r="A956" s="2" t="s">
        <v>1118</v>
      </c>
      <c r="B956" s="2" t="s">
        <v>49</v>
      </c>
      <c r="C956" s="19">
        <v>349.1447612943167</v>
      </c>
      <c r="D956" s="19">
        <v>103.307274501587</v>
      </c>
      <c r="E956" s="20">
        <v>79.99551325419718</v>
      </c>
      <c r="F956" s="21">
        <f t="shared" si="1"/>
        <v>245.8374868</v>
      </c>
      <c r="G956" s="20">
        <f t="shared" si="2"/>
        <v>70.41133479</v>
      </c>
      <c r="H956" s="2"/>
      <c r="I956" s="2"/>
    </row>
    <row r="957" ht="15.75" customHeight="1">
      <c r="A957" s="2" t="s">
        <v>1119</v>
      </c>
      <c r="B957" s="2" t="s">
        <v>59</v>
      </c>
      <c r="C957" s="19">
        <v>294.0760674473959</v>
      </c>
      <c r="D957" s="19">
        <v>257.4495370814228</v>
      </c>
      <c r="E957" s="20">
        <v>73.31197301091677</v>
      </c>
      <c r="F957" s="21">
        <f t="shared" si="1"/>
        <v>36.62653037</v>
      </c>
      <c r="G957" s="20">
        <f t="shared" si="2"/>
        <v>12.45478107</v>
      </c>
      <c r="H957" s="2"/>
      <c r="I957" s="2"/>
    </row>
    <row r="958" ht="15.75" customHeight="1">
      <c r="A958" s="2" t="s">
        <v>1120</v>
      </c>
      <c r="B958" s="2" t="s">
        <v>49</v>
      </c>
      <c r="C958" s="19">
        <v>481.6225791502856</v>
      </c>
      <c r="D958" s="19">
        <v>440.7016327112747</v>
      </c>
      <c r="E958" s="20">
        <v>78.41779327359933</v>
      </c>
      <c r="F958" s="21">
        <f t="shared" si="1"/>
        <v>40.92094644</v>
      </c>
      <c r="G958" s="20">
        <f t="shared" si="2"/>
        <v>8.496475915</v>
      </c>
      <c r="H958" s="2"/>
      <c r="I958" s="2"/>
    </row>
    <row r="959" ht="15.75" customHeight="1">
      <c r="A959" s="2" t="s">
        <v>1121</v>
      </c>
      <c r="B959" s="2" t="s">
        <v>49</v>
      </c>
      <c r="C959" s="19">
        <v>250.056810032716</v>
      </c>
      <c r="D959" s="19">
        <v>389.3357029128107</v>
      </c>
      <c r="E959" s="20">
        <v>92.35653347453393</v>
      </c>
      <c r="F959" s="21">
        <f t="shared" si="1"/>
        <v>-139.2788929</v>
      </c>
      <c r="G959" s="20">
        <f t="shared" si="2"/>
        <v>-55.69890013</v>
      </c>
      <c r="H959" s="2"/>
      <c r="I959" s="2"/>
    </row>
    <row r="960" ht="15.75" customHeight="1">
      <c r="A960" s="2" t="s">
        <v>1122</v>
      </c>
      <c r="B960" s="2" t="s">
        <v>62</v>
      </c>
      <c r="C960" s="19">
        <v>106.7867752430941</v>
      </c>
      <c r="D960" s="19">
        <v>106.9534343348932</v>
      </c>
      <c r="E960" s="20">
        <v>57.61601082264226</v>
      </c>
      <c r="F960" s="21">
        <f t="shared" si="1"/>
        <v>-0.1666590918</v>
      </c>
      <c r="G960" s="20">
        <f t="shared" si="2"/>
        <v>-0.1560671641</v>
      </c>
      <c r="H960" s="2"/>
      <c r="I960" s="2"/>
    </row>
    <row r="961" ht="15.75" customHeight="1">
      <c r="A961" s="2" t="s">
        <v>1123</v>
      </c>
      <c r="B961" s="2" t="s">
        <v>52</v>
      </c>
      <c r="C961" s="19">
        <v>383.9587393997148</v>
      </c>
      <c r="D961" s="19">
        <v>340.3668400620228</v>
      </c>
      <c r="E961" s="20">
        <v>89.32906560460381</v>
      </c>
      <c r="F961" s="21">
        <f t="shared" si="1"/>
        <v>43.59189934</v>
      </c>
      <c r="G961" s="20">
        <f t="shared" si="2"/>
        <v>11.35327702</v>
      </c>
      <c r="H961" s="2"/>
      <c r="I961" s="2"/>
    </row>
    <row r="962" ht="15.75" customHeight="1">
      <c r="A962" s="2" t="s">
        <v>1124</v>
      </c>
      <c r="B962" s="2" t="s">
        <v>59</v>
      </c>
      <c r="C962" s="19">
        <v>292.6351178171597</v>
      </c>
      <c r="D962" s="19">
        <v>120.355453074015</v>
      </c>
      <c r="E962" s="20">
        <v>85.74473791213816</v>
      </c>
      <c r="F962" s="21">
        <f t="shared" si="1"/>
        <v>172.2796647</v>
      </c>
      <c r="G962" s="20">
        <f t="shared" si="2"/>
        <v>58.87183535</v>
      </c>
      <c r="H962" s="2"/>
      <c r="I962" s="2"/>
    </row>
    <row r="963" ht="15.75" customHeight="1">
      <c r="A963" s="2" t="s">
        <v>1125</v>
      </c>
      <c r="B963" s="2" t="s">
        <v>49</v>
      </c>
      <c r="C963" s="19">
        <v>289.5842117737346</v>
      </c>
      <c r="D963" s="19">
        <v>395.0973334394079</v>
      </c>
      <c r="E963" s="20">
        <v>88.43416255191397</v>
      </c>
      <c r="F963" s="21">
        <f t="shared" si="1"/>
        <v>-105.5131217</v>
      </c>
      <c r="G963" s="20">
        <f t="shared" si="2"/>
        <v>-36.43607537</v>
      </c>
      <c r="H963" s="2"/>
      <c r="I963" s="2"/>
    </row>
    <row r="964" ht="15.75" customHeight="1">
      <c r="A964" s="2" t="s">
        <v>1126</v>
      </c>
      <c r="B964" s="2" t="s">
        <v>52</v>
      </c>
      <c r="C964" s="19">
        <v>381.0239143243709</v>
      </c>
      <c r="D964" s="19">
        <v>189.6490356689244</v>
      </c>
      <c r="E964" s="20">
        <v>52.65365523563795</v>
      </c>
      <c r="F964" s="21">
        <f t="shared" si="1"/>
        <v>191.3748787</v>
      </c>
      <c r="G964" s="20">
        <f t="shared" si="2"/>
        <v>50.22647437</v>
      </c>
      <c r="H964" s="2"/>
      <c r="I964" s="2"/>
    </row>
    <row r="965" ht="15.75" customHeight="1">
      <c r="A965" s="2" t="s">
        <v>1127</v>
      </c>
      <c r="B965" s="2" t="s">
        <v>62</v>
      </c>
      <c r="C965" s="19">
        <v>446.7471933666301</v>
      </c>
      <c r="D965" s="19">
        <v>81.70554601140729</v>
      </c>
      <c r="E965" s="20">
        <v>71.85068507285408</v>
      </c>
      <c r="F965" s="21">
        <f t="shared" si="1"/>
        <v>365.0416474</v>
      </c>
      <c r="G965" s="20">
        <f t="shared" si="2"/>
        <v>81.71101079</v>
      </c>
      <c r="H965" s="2"/>
      <c r="I965" s="2"/>
    </row>
    <row r="966" ht="15.75" customHeight="1">
      <c r="A966" s="2" t="s">
        <v>1128</v>
      </c>
      <c r="B966" s="2" t="s">
        <v>59</v>
      </c>
      <c r="C966" s="19">
        <v>373.0063651214358</v>
      </c>
      <c r="D966" s="19">
        <v>209.1187378498375</v>
      </c>
      <c r="E966" s="20">
        <v>91.7246993207689</v>
      </c>
      <c r="F966" s="21">
        <f t="shared" si="1"/>
        <v>163.8876273</v>
      </c>
      <c r="G966" s="20">
        <f t="shared" si="2"/>
        <v>43.93695191</v>
      </c>
      <c r="H966" s="2"/>
      <c r="I966" s="2"/>
    </row>
    <row r="967" ht="15.75" customHeight="1">
      <c r="A967" s="2" t="s">
        <v>1129</v>
      </c>
      <c r="B967" s="2" t="s">
        <v>52</v>
      </c>
      <c r="C967" s="19">
        <v>225.278340201841</v>
      </c>
      <c r="D967" s="19">
        <v>83.27907733244788</v>
      </c>
      <c r="E967" s="20">
        <v>65.91851715122404</v>
      </c>
      <c r="F967" s="21">
        <f t="shared" si="1"/>
        <v>141.9992629</v>
      </c>
      <c r="G967" s="20">
        <f t="shared" si="2"/>
        <v>63.03280766</v>
      </c>
      <c r="H967" s="2"/>
      <c r="I967" s="2"/>
    </row>
    <row r="968" ht="15.75" customHeight="1">
      <c r="A968" s="2" t="s">
        <v>1130</v>
      </c>
      <c r="B968" s="2" t="s">
        <v>49</v>
      </c>
      <c r="C968" s="19">
        <v>325.3278101762328</v>
      </c>
      <c r="D968" s="19">
        <v>271.1117878471247</v>
      </c>
      <c r="E968" s="20">
        <v>85.685789272686</v>
      </c>
      <c r="F968" s="21">
        <f t="shared" si="1"/>
        <v>54.21602233</v>
      </c>
      <c r="G968" s="20">
        <f t="shared" si="2"/>
        <v>16.66504388</v>
      </c>
      <c r="H968" s="2"/>
      <c r="I968" s="2"/>
    </row>
    <row r="969" ht="15.75" customHeight="1">
      <c r="A969" s="2" t="s">
        <v>1131</v>
      </c>
      <c r="B969" s="2" t="s">
        <v>59</v>
      </c>
      <c r="C969" s="19">
        <v>256.6404149021833</v>
      </c>
      <c r="D969" s="19">
        <v>110.343326816462</v>
      </c>
      <c r="E969" s="20">
        <v>88.54855319745923</v>
      </c>
      <c r="F969" s="21">
        <f t="shared" si="1"/>
        <v>146.2970881</v>
      </c>
      <c r="G969" s="20">
        <f t="shared" si="2"/>
        <v>57.00469591</v>
      </c>
      <c r="H969" s="2"/>
      <c r="I969" s="2"/>
    </row>
    <row r="970" ht="15.75" customHeight="1">
      <c r="A970" s="2" t="s">
        <v>1132</v>
      </c>
      <c r="B970" s="2" t="s">
        <v>62</v>
      </c>
      <c r="C970" s="19">
        <v>359.7547085332777</v>
      </c>
      <c r="D970" s="19">
        <v>278.1248673684298</v>
      </c>
      <c r="E970" s="20">
        <v>85.9786694616892</v>
      </c>
      <c r="F970" s="21">
        <f t="shared" si="1"/>
        <v>81.62984116</v>
      </c>
      <c r="G970" s="20">
        <f t="shared" si="2"/>
        <v>22.69041634</v>
      </c>
      <c r="H970" s="2"/>
      <c r="I970" s="2"/>
    </row>
    <row r="971" ht="15.75" customHeight="1">
      <c r="A971" s="2" t="s">
        <v>1133</v>
      </c>
      <c r="B971" s="2" t="s">
        <v>62</v>
      </c>
      <c r="C971" s="19">
        <v>108.9331881786519</v>
      </c>
      <c r="D971" s="19">
        <v>244.8236341598804</v>
      </c>
      <c r="E971" s="20">
        <v>52.40784129581695</v>
      </c>
      <c r="F971" s="21">
        <f t="shared" si="1"/>
        <v>-135.890446</v>
      </c>
      <c r="G971" s="20">
        <f t="shared" si="2"/>
        <v>-124.7465977</v>
      </c>
      <c r="H971" s="2"/>
      <c r="I971" s="2"/>
    </row>
    <row r="972" ht="15.75" customHeight="1">
      <c r="A972" s="2" t="s">
        <v>1134</v>
      </c>
      <c r="B972" s="2" t="s">
        <v>49</v>
      </c>
      <c r="C972" s="19">
        <v>434.8614347453707</v>
      </c>
      <c r="D972" s="19">
        <v>402.1108571684998</v>
      </c>
      <c r="E972" s="20">
        <v>69.76397136838563</v>
      </c>
      <c r="F972" s="21">
        <f t="shared" si="1"/>
        <v>32.75057758</v>
      </c>
      <c r="G972" s="20">
        <f t="shared" si="2"/>
        <v>7.531267425</v>
      </c>
      <c r="H972" s="2"/>
      <c r="I972" s="2"/>
    </row>
    <row r="973" ht="15.75" customHeight="1">
      <c r="A973" s="2" t="s">
        <v>1135</v>
      </c>
      <c r="B973" s="2" t="s">
        <v>59</v>
      </c>
      <c r="C973" s="19">
        <v>140.46926438536</v>
      </c>
      <c r="D973" s="19">
        <v>294.1289959662556</v>
      </c>
      <c r="E973" s="20">
        <v>78.51291456954075</v>
      </c>
      <c r="F973" s="21">
        <f t="shared" si="1"/>
        <v>-153.6597316</v>
      </c>
      <c r="G973" s="20">
        <f t="shared" si="2"/>
        <v>-109.3902871</v>
      </c>
      <c r="H973" s="2"/>
      <c r="I973" s="2"/>
    </row>
    <row r="974" ht="15.75" customHeight="1">
      <c r="A974" s="2" t="s">
        <v>1136</v>
      </c>
      <c r="B974" s="2" t="s">
        <v>52</v>
      </c>
      <c r="C974" s="19">
        <v>192.9830224597922</v>
      </c>
      <c r="D974" s="19">
        <v>381.527533625836</v>
      </c>
      <c r="E974" s="20">
        <v>88.47927452493748</v>
      </c>
      <c r="F974" s="21">
        <f t="shared" si="1"/>
        <v>-188.5445112</v>
      </c>
      <c r="G974" s="20">
        <f t="shared" si="2"/>
        <v>-97.7000509</v>
      </c>
      <c r="H974" s="2"/>
      <c r="I974" s="2"/>
    </row>
    <row r="975" ht="15.75" customHeight="1">
      <c r="A975" s="2" t="s">
        <v>1137</v>
      </c>
      <c r="B975" s="2" t="s">
        <v>52</v>
      </c>
      <c r="C975" s="19">
        <v>331.3734381414179</v>
      </c>
      <c r="D975" s="19">
        <v>95.94433181597446</v>
      </c>
      <c r="E975" s="20">
        <v>73.32840431912751</v>
      </c>
      <c r="F975" s="21">
        <f t="shared" si="1"/>
        <v>235.4291063</v>
      </c>
      <c r="G975" s="20">
        <f t="shared" si="2"/>
        <v>71.04646276</v>
      </c>
      <c r="H975" s="2"/>
      <c r="I975" s="2"/>
    </row>
    <row r="976" ht="15.75" customHeight="1">
      <c r="A976" s="2" t="s">
        <v>1138</v>
      </c>
      <c r="B976" s="2" t="s">
        <v>49</v>
      </c>
      <c r="C976" s="19">
        <v>343.6755196591015</v>
      </c>
      <c r="D976" s="19">
        <v>224.3997261579348</v>
      </c>
      <c r="E976" s="20">
        <v>67.21124171571188</v>
      </c>
      <c r="F976" s="21">
        <f t="shared" si="1"/>
        <v>119.2757935</v>
      </c>
      <c r="G976" s="20">
        <f t="shared" si="2"/>
        <v>34.70593239</v>
      </c>
      <c r="H976" s="2"/>
      <c r="I976" s="2"/>
    </row>
    <row r="977" ht="15.75" customHeight="1">
      <c r="A977" s="2" t="s">
        <v>1139</v>
      </c>
      <c r="B977" s="2" t="s">
        <v>52</v>
      </c>
      <c r="C977" s="19">
        <v>371.2853806240829</v>
      </c>
      <c r="D977" s="19">
        <v>438.7144216788203</v>
      </c>
      <c r="E977" s="20">
        <v>57.62014608230333</v>
      </c>
      <c r="F977" s="21">
        <f t="shared" si="1"/>
        <v>-67.42904105</v>
      </c>
      <c r="G977" s="20">
        <f t="shared" si="2"/>
        <v>-18.1609739</v>
      </c>
      <c r="H977" s="2"/>
      <c r="I977" s="2"/>
    </row>
    <row r="978" ht="15.75" customHeight="1">
      <c r="A978" s="2" t="s">
        <v>1140</v>
      </c>
      <c r="B978" s="2" t="s">
        <v>52</v>
      </c>
      <c r="C978" s="19">
        <v>470.0929595370897</v>
      </c>
      <c r="D978" s="19">
        <v>153.8783946808484</v>
      </c>
      <c r="E978" s="20">
        <v>63.57116679983809</v>
      </c>
      <c r="F978" s="21">
        <f t="shared" si="1"/>
        <v>316.2145649</v>
      </c>
      <c r="G978" s="20">
        <f t="shared" si="2"/>
        <v>67.26639028</v>
      </c>
      <c r="H978" s="2"/>
      <c r="I978" s="2"/>
    </row>
    <row r="979" ht="15.75" customHeight="1">
      <c r="A979" s="2" t="s">
        <v>1141</v>
      </c>
      <c r="B979" s="2" t="s">
        <v>52</v>
      </c>
      <c r="C979" s="19">
        <v>492.3873751365959</v>
      </c>
      <c r="D979" s="19">
        <v>356.4955168313156</v>
      </c>
      <c r="E979" s="20">
        <v>62.72829202031261</v>
      </c>
      <c r="F979" s="21">
        <f t="shared" si="1"/>
        <v>135.8918583</v>
      </c>
      <c r="G979" s="20">
        <f t="shared" si="2"/>
        <v>27.59856673</v>
      </c>
      <c r="H979" s="2"/>
      <c r="I979" s="2"/>
    </row>
    <row r="980" ht="15.75" customHeight="1">
      <c r="A980" s="2" t="s">
        <v>1142</v>
      </c>
      <c r="B980" s="2" t="s">
        <v>59</v>
      </c>
      <c r="C980" s="19">
        <v>161.5213115459102</v>
      </c>
      <c r="D980" s="19">
        <v>320.5955653829084</v>
      </c>
      <c r="E980" s="20">
        <v>89.64095645794004</v>
      </c>
      <c r="F980" s="21">
        <f t="shared" si="1"/>
        <v>-159.0742538</v>
      </c>
      <c r="G980" s="20">
        <f t="shared" si="2"/>
        <v>-98.48499391</v>
      </c>
      <c r="H980" s="2"/>
      <c r="I980" s="2"/>
    </row>
    <row r="981" ht="15.75" customHeight="1">
      <c r="A981" s="2" t="s">
        <v>1143</v>
      </c>
      <c r="B981" s="2" t="s">
        <v>59</v>
      </c>
      <c r="C981" s="19">
        <v>216.7796041959439</v>
      </c>
      <c r="D981" s="19">
        <v>393.4022675062633</v>
      </c>
      <c r="E981" s="20">
        <v>69.61959753607755</v>
      </c>
      <c r="F981" s="21">
        <f t="shared" si="1"/>
        <v>-176.6226633</v>
      </c>
      <c r="G981" s="20">
        <f t="shared" si="2"/>
        <v>-81.47568309</v>
      </c>
      <c r="H981" s="2"/>
      <c r="I981" s="2"/>
    </row>
    <row r="982" ht="15.75" customHeight="1">
      <c r="A982" s="2" t="s">
        <v>1144</v>
      </c>
      <c r="B982" s="2" t="s">
        <v>59</v>
      </c>
      <c r="C982" s="19">
        <v>483.6053415633864</v>
      </c>
      <c r="D982" s="19">
        <v>449.6038967422318</v>
      </c>
      <c r="E982" s="20">
        <v>50.08409161624503</v>
      </c>
      <c r="F982" s="21">
        <f t="shared" si="1"/>
        <v>34.00144482</v>
      </c>
      <c r="G982" s="20">
        <f t="shared" si="2"/>
        <v>7.03082491</v>
      </c>
      <c r="H982" s="2"/>
      <c r="I982" s="2"/>
    </row>
    <row r="983" ht="15.75" customHeight="1">
      <c r="A983" s="2" t="s">
        <v>1145</v>
      </c>
      <c r="B983" s="2" t="s">
        <v>59</v>
      </c>
      <c r="C983" s="19">
        <v>328.2548224873739</v>
      </c>
      <c r="D983" s="19">
        <v>109.5302630714916</v>
      </c>
      <c r="E983" s="20">
        <v>79.42949245893226</v>
      </c>
      <c r="F983" s="21">
        <f t="shared" si="1"/>
        <v>218.7245594</v>
      </c>
      <c r="G983" s="20">
        <f t="shared" si="2"/>
        <v>66.63255021</v>
      </c>
      <c r="H983" s="2"/>
      <c r="I983" s="2"/>
    </row>
    <row r="984" ht="15.75" customHeight="1">
      <c r="A984" s="2" t="s">
        <v>1146</v>
      </c>
      <c r="B984" s="2" t="s">
        <v>59</v>
      </c>
      <c r="C984" s="19">
        <v>160.081635359563</v>
      </c>
      <c r="D984" s="19">
        <v>262.3549003443434</v>
      </c>
      <c r="E984" s="20">
        <v>91.58170985990651</v>
      </c>
      <c r="F984" s="21">
        <f t="shared" si="1"/>
        <v>-102.273265</v>
      </c>
      <c r="G984" s="20">
        <f t="shared" si="2"/>
        <v>-63.88819352</v>
      </c>
      <c r="H984" s="2"/>
      <c r="I984" s="2"/>
    </row>
    <row r="985" ht="15.75" customHeight="1">
      <c r="A985" s="2" t="s">
        <v>1147</v>
      </c>
      <c r="B985" s="2" t="s">
        <v>52</v>
      </c>
      <c r="C985" s="19">
        <v>284.4542100283439</v>
      </c>
      <c r="D985" s="19">
        <v>285.2440968411803</v>
      </c>
      <c r="E985" s="20">
        <v>88.23005814216233</v>
      </c>
      <c r="F985" s="21">
        <f t="shared" si="1"/>
        <v>-0.7898868128</v>
      </c>
      <c r="G985" s="20">
        <f t="shared" si="2"/>
        <v>-0.2776850491</v>
      </c>
      <c r="H985" s="2"/>
      <c r="I985" s="2"/>
    </row>
    <row r="986" ht="15.75" customHeight="1">
      <c r="A986" s="2" t="s">
        <v>1148</v>
      </c>
      <c r="B986" s="2" t="s">
        <v>52</v>
      </c>
      <c r="C986" s="19">
        <v>103.790416999366</v>
      </c>
      <c r="D986" s="19">
        <v>290.8945818873494</v>
      </c>
      <c r="E986" s="20">
        <v>51.88715732868657</v>
      </c>
      <c r="F986" s="21">
        <f t="shared" si="1"/>
        <v>-187.1041649</v>
      </c>
      <c r="G986" s="20">
        <f t="shared" si="2"/>
        <v>-180.2711371</v>
      </c>
      <c r="H986" s="2"/>
      <c r="I986" s="2"/>
    </row>
    <row r="987" ht="15.75" customHeight="1">
      <c r="A987" s="2" t="s">
        <v>1149</v>
      </c>
      <c r="B987" s="2" t="s">
        <v>49</v>
      </c>
      <c r="C987" s="19">
        <v>428.1793620041958</v>
      </c>
      <c r="D987" s="19">
        <v>404.3594112496938</v>
      </c>
      <c r="E987" s="20">
        <v>73.42368934821327</v>
      </c>
      <c r="F987" s="21">
        <f t="shared" si="1"/>
        <v>23.81995075</v>
      </c>
      <c r="G987" s="20">
        <f t="shared" si="2"/>
        <v>5.563077735</v>
      </c>
      <c r="H987" s="2"/>
      <c r="I987" s="2"/>
    </row>
    <row r="988" ht="15.75" customHeight="1">
      <c r="A988" s="2" t="s">
        <v>1150</v>
      </c>
      <c r="B988" s="2" t="s">
        <v>49</v>
      </c>
      <c r="C988" s="19">
        <v>109.1828777631553</v>
      </c>
      <c r="D988" s="19">
        <v>365.3747722763966</v>
      </c>
      <c r="E988" s="20">
        <v>77.35231190608975</v>
      </c>
      <c r="F988" s="21">
        <f t="shared" si="1"/>
        <v>-256.1918945</v>
      </c>
      <c r="G988" s="20">
        <f t="shared" si="2"/>
        <v>-234.6447536</v>
      </c>
      <c r="H988" s="2"/>
      <c r="I988" s="2"/>
    </row>
    <row r="989" ht="15.75" customHeight="1">
      <c r="A989" s="2" t="s">
        <v>1151</v>
      </c>
      <c r="B989" s="2" t="s">
        <v>52</v>
      </c>
      <c r="C989" s="19">
        <v>475.8330685690001</v>
      </c>
      <c r="D989" s="19">
        <v>87.88223354523797</v>
      </c>
      <c r="E989" s="20">
        <v>62.32802715474539</v>
      </c>
      <c r="F989" s="21">
        <f t="shared" si="1"/>
        <v>387.950835</v>
      </c>
      <c r="G989" s="20">
        <f t="shared" si="2"/>
        <v>81.53086884</v>
      </c>
      <c r="H989" s="2"/>
      <c r="I989" s="2"/>
    </row>
    <row r="990" ht="15.75" customHeight="1">
      <c r="A990" s="2" t="s">
        <v>1152</v>
      </c>
      <c r="B990" s="2" t="s">
        <v>52</v>
      </c>
      <c r="C990" s="19">
        <v>354.8564656047246</v>
      </c>
      <c r="D990" s="19">
        <v>190.5118345183956</v>
      </c>
      <c r="E990" s="20">
        <v>67.52084718476802</v>
      </c>
      <c r="F990" s="21">
        <f t="shared" si="1"/>
        <v>164.3446311</v>
      </c>
      <c r="G990" s="20">
        <f t="shared" si="2"/>
        <v>46.31298765</v>
      </c>
      <c r="H990" s="2"/>
      <c r="I990" s="2"/>
    </row>
    <row r="991" ht="15.75" customHeight="1">
      <c r="A991" s="2" t="s">
        <v>1153</v>
      </c>
      <c r="B991" s="2" t="s">
        <v>52</v>
      </c>
      <c r="C991" s="19">
        <v>464.7782133184766</v>
      </c>
      <c r="D991" s="19">
        <v>368.2174134505606</v>
      </c>
      <c r="E991" s="20">
        <v>90.66874816344196</v>
      </c>
      <c r="F991" s="21">
        <f t="shared" si="1"/>
        <v>96.56079987</v>
      </c>
      <c r="G991" s="20">
        <f t="shared" si="2"/>
        <v>20.77567259</v>
      </c>
      <c r="H991" s="2"/>
      <c r="I991" s="2"/>
    </row>
    <row r="992" ht="15.75" customHeight="1">
      <c r="A992" s="2" t="s">
        <v>1154</v>
      </c>
      <c r="B992" s="2" t="s">
        <v>59</v>
      </c>
      <c r="C992" s="19">
        <v>405.7109375612748</v>
      </c>
      <c r="D992" s="19">
        <v>158.6123886856686</v>
      </c>
      <c r="E992" s="20">
        <v>95.8301913813711</v>
      </c>
      <c r="F992" s="21">
        <f t="shared" si="1"/>
        <v>247.0985489</v>
      </c>
      <c r="G992" s="20">
        <f t="shared" si="2"/>
        <v>60.90507452</v>
      </c>
      <c r="H992" s="2"/>
      <c r="I992" s="2"/>
    </row>
    <row r="993" ht="15.75" customHeight="1">
      <c r="A993" s="2" t="s">
        <v>1155</v>
      </c>
      <c r="B993" s="2" t="s">
        <v>52</v>
      </c>
      <c r="C993" s="19">
        <v>400.5217663726058</v>
      </c>
      <c r="D993" s="19">
        <v>355.6386998053955</v>
      </c>
      <c r="E993" s="20">
        <v>60.97839249788846</v>
      </c>
      <c r="F993" s="21">
        <f t="shared" si="1"/>
        <v>44.88306657</v>
      </c>
      <c r="G993" s="20">
        <f t="shared" si="2"/>
        <v>11.20614916</v>
      </c>
      <c r="H993" s="2"/>
      <c r="I993" s="2"/>
    </row>
    <row r="994" ht="15.75" customHeight="1">
      <c r="A994" s="2" t="s">
        <v>1156</v>
      </c>
      <c r="B994" s="2" t="s">
        <v>59</v>
      </c>
      <c r="C994" s="19">
        <v>290.2097159127611</v>
      </c>
      <c r="D994" s="19">
        <v>146.1046716749402</v>
      </c>
      <c r="E994" s="20">
        <v>82.45676171024951</v>
      </c>
      <c r="F994" s="21">
        <f t="shared" si="1"/>
        <v>144.1050442</v>
      </c>
      <c r="G994" s="20">
        <f t="shared" si="2"/>
        <v>49.65548579</v>
      </c>
      <c r="H994" s="2"/>
      <c r="I994" s="2"/>
    </row>
    <row r="995" ht="15.75" customHeight="1">
      <c r="A995" s="2" t="s">
        <v>1157</v>
      </c>
      <c r="B995" s="2" t="s">
        <v>52</v>
      </c>
      <c r="C995" s="19">
        <v>399.9519785874373</v>
      </c>
      <c r="D995" s="19">
        <v>416.6343798395358</v>
      </c>
      <c r="E995" s="20">
        <v>71.95971767641313</v>
      </c>
      <c r="F995" s="21">
        <f t="shared" si="1"/>
        <v>-16.68240125</v>
      </c>
      <c r="G995" s="20">
        <f t="shared" si="2"/>
        <v>-4.171101068</v>
      </c>
      <c r="H995" s="2"/>
      <c r="I995" s="2"/>
    </row>
    <row r="996" ht="15.75" customHeight="1">
      <c r="A996" s="2" t="s">
        <v>1158</v>
      </c>
      <c r="B996" s="2" t="s">
        <v>59</v>
      </c>
      <c r="C996" s="19">
        <v>466.0124474517339</v>
      </c>
      <c r="D996" s="19">
        <v>148.6043965185471</v>
      </c>
      <c r="E996" s="20">
        <v>87.11690677772117</v>
      </c>
      <c r="F996" s="21">
        <f t="shared" si="1"/>
        <v>317.4080509</v>
      </c>
      <c r="G996" s="20">
        <f t="shared" si="2"/>
        <v>68.11149631</v>
      </c>
      <c r="H996" s="2"/>
      <c r="I996" s="2"/>
    </row>
    <row r="997" ht="15.75" customHeight="1">
      <c r="A997" s="2" t="s">
        <v>1159</v>
      </c>
      <c r="B997" s="2" t="s">
        <v>49</v>
      </c>
      <c r="C997" s="19">
        <v>259.8877564732015</v>
      </c>
      <c r="D997" s="19">
        <v>96.52014563527356</v>
      </c>
      <c r="E997" s="20">
        <v>89.86588359533567</v>
      </c>
      <c r="F997" s="21">
        <f t="shared" si="1"/>
        <v>163.3676108</v>
      </c>
      <c r="G997" s="20">
        <f t="shared" si="2"/>
        <v>62.86083387</v>
      </c>
      <c r="H997" s="2"/>
      <c r="I997" s="2"/>
    </row>
    <row r="998" ht="15.75" customHeight="1">
      <c r="A998" s="2" t="s">
        <v>1160</v>
      </c>
      <c r="B998" s="2" t="s">
        <v>59</v>
      </c>
      <c r="C998" s="19">
        <v>132.0806719902798</v>
      </c>
      <c r="D998" s="19">
        <v>448.6333409718332</v>
      </c>
      <c r="E998" s="20">
        <v>70.39472803214564</v>
      </c>
      <c r="F998" s="21">
        <f t="shared" si="1"/>
        <v>-316.552669</v>
      </c>
      <c r="G998" s="20">
        <f t="shared" si="2"/>
        <v>-239.6661557</v>
      </c>
      <c r="H998" s="2"/>
      <c r="I998" s="2"/>
    </row>
    <row r="999" ht="15.75" customHeight="1">
      <c r="A999" s="2" t="s">
        <v>1161</v>
      </c>
      <c r="B999" s="2" t="s">
        <v>49</v>
      </c>
      <c r="C999" s="19">
        <v>408.9360712990838</v>
      </c>
      <c r="D999" s="19">
        <v>196.4520816017481</v>
      </c>
      <c r="E999" s="20">
        <v>92.8940939165175</v>
      </c>
      <c r="F999" s="21">
        <f t="shared" si="1"/>
        <v>212.4839897</v>
      </c>
      <c r="G999" s="20">
        <f t="shared" si="2"/>
        <v>51.96019735</v>
      </c>
      <c r="H999" s="2"/>
      <c r="I999" s="2"/>
    </row>
    <row r="1000" ht="15.75" customHeight="1">
      <c r="A1000" s="2" t="s">
        <v>1162</v>
      </c>
      <c r="B1000" s="2" t="s">
        <v>62</v>
      </c>
      <c r="C1000" s="19">
        <v>183.6235352457516</v>
      </c>
      <c r="D1000" s="19">
        <v>221.8613345944997</v>
      </c>
      <c r="E1000" s="20">
        <v>90.30510932358324</v>
      </c>
      <c r="F1000" s="21">
        <f t="shared" si="1"/>
        <v>-38.23779935</v>
      </c>
      <c r="G1000" s="20">
        <f t="shared" si="2"/>
        <v>-20.82401872</v>
      </c>
      <c r="H1000" s="2"/>
      <c r="I1000" s="2"/>
    </row>
    <row r="1001" ht="15.75" customHeight="1">
      <c r="A1001" s="2" t="s">
        <v>1163</v>
      </c>
      <c r="B1001" s="2" t="s">
        <v>49</v>
      </c>
      <c r="C1001" s="19">
        <v>207.6641486797086</v>
      </c>
      <c r="D1001" s="19">
        <v>236.6089302760299</v>
      </c>
      <c r="E1001" s="20">
        <v>79.72324789611467</v>
      </c>
      <c r="F1001" s="21">
        <f t="shared" si="1"/>
        <v>-28.9447816</v>
      </c>
      <c r="G1001" s="20">
        <f t="shared" si="2"/>
        <v>-13.93826608</v>
      </c>
      <c r="H1001" s="2"/>
      <c r="I1001" s="2"/>
    </row>
  </sheetData>
  <autoFilter ref="$B$1:$B$2"/>
  <conditionalFormatting sqref="A1:G1001">
    <cfRule type="expression" dxfId="0" priority="1">
      <formula>$F$2:$F$1001 &lt; 0</formula>
    </cfRule>
  </conditionalFormatting>
  <conditionalFormatting sqref="A1:G1001">
    <cfRule type="expression" dxfId="0" priority="2">
      <formula>$F$2 &lt;0</formula>
    </cfRule>
  </conditionalFormatting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3.63"/>
    <col customWidth="1" min="3" max="3" width="14.5"/>
    <col customWidth="1" min="4" max="26" width="8.88"/>
  </cols>
  <sheetData>
    <row r="1" ht="13.5" customHeight="1">
      <c r="A1" s="1" t="s">
        <v>1164</v>
      </c>
      <c r="B1" s="1" t="s">
        <v>1165</v>
      </c>
      <c r="C1" s="1" t="s">
        <v>1166</v>
      </c>
      <c r="D1" s="1" t="s">
        <v>1167</v>
      </c>
    </row>
    <row r="2" ht="13.5" customHeight="1">
      <c r="A2" s="2" t="s">
        <v>1168</v>
      </c>
      <c r="B2" s="2">
        <v>50.0</v>
      </c>
      <c r="C2" s="2">
        <v>30.0</v>
      </c>
      <c r="D2" s="2">
        <v>20.0</v>
      </c>
      <c r="H2" s="3" t="s">
        <v>2</v>
      </c>
    </row>
    <row r="3" ht="13.5" customHeight="1">
      <c r="A3" s="2" t="s">
        <v>1169</v>
      </c>
      <c r="B3" s="2">
        <v>65.0</v>
      </c>
      <c r="C3" s="2">
        <v>32.0</v>
      </c>
      <c r="D3" s="2">
        <v>33.0</v>
      </c>
      <c r="H3" s="2" t="s">
        <v>1170</v>
      </c>
    </row>
    <row r="4" ht="13.5" customHeight="1">
      <c r="A4" s="2" t="s">
        <v>1171</v>
      </c>
      <c r="B4" s="2">
        <v>40.0</v>
      </c>
      <c r="C4" s="2">
        <v>28.0</v>
      </c>
      <c r="D4" s="2">
        <v>12.0</v>
      </c>
    </row>
    <row r="5" ht="13.5" customHeight="1"/>
    <row r="6" ht="13.5" customHeight="1"/>
    <row r="7" ht="13.5" customHeight="1"/>
    <row r="8" ht="13.5" customHeight="1">
      <c r="A8" s="4" t="s">
        <v>5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>
      <c r="A26" s="2" t="s">
        <v>1172</v>
      </c>
    </row>
    <row r="27" ht="13.5" customHeight="1">
      <c r="A27" s="2" t="s">
        <v>1173</v>
      </c>
    </row>
    <row r="28" ht="13.5" customHeight="1">
      <c r="A28" s="2" t="s">
        <v>1174</v>
      </c>
    </row>
    <row r="29" ht="13.5" customHeight="1">
      <c r="A29" s="2" t="s">
        <v>1175</v>
      </c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2.5"/>
    <col customWidth="1" min="3" max="3" width="10.0"/>
    <col customWidth="1" min="4" max="4" width="9.0"/>
    <col customWidth="1" min="5" max="5" width="7.75"/>
    <col customWidth="1" min="6" max="6" width="11.0"/>
    <col customWidth="1" min="7" max="7" width="8.88"/>
    <col customWidth="1" min="8" max="8" width="34.63"/>
    <col customWidth="1" min="9" max="26" width="8.88"/>
  </cols>
  <sheetData>
    <row r="1" ht="13.5" customHeight="1">
      <c r="A1" s="1" t="s">
        <v>119</v>
      </c>
      <c r="B1" s="1" t="s">
        <v>1176</v>
      </c>
      <c r="C1" s="1" t="s">
        <v>1177</v>
      </c>
      <c r="D1" s="1" t="s">
        <v>1178</v>
      </c>
      <c r="E1" s="31"/>
      <c r="F1" s="32" t="s">
        <v>1179</v>
      </c>
      <c r="G1" s="31"/>
      <c r="H1" s="33" t="s">
        <v>1180</v>
      </c>
      <c r="I1" s="2" t="s">
        <v>1181</v>
      </c>
    </row>
    <row r="2" ht="13.5" customHeight="1">
      <c r="A2" s="2" t="s">
        <v>59</v>
      </c>
      <c r="B2" s="2" t="s">
        <v>1182</v>
      </c>
      <c r="C2" s="20">
        <v>65.13719985417947</v>
      </c>
      <c r="D2" s="20">
        <v>231.7265124083507</v>
      </c>
      <c r="F2" s="25">
        <f t="shared" ref="F2:F51" si="1">D2-C2</f>
        <v>166.5893126</v>
      </c>
      <c r="H2" s="2" t="str">
        <f t="array" ref="H2:H51">IF($F$2:$F$51&lt;0,"Inefficent","Ok")</f>
        <v>Ok</v>
      </c>
      <c r="I2" s="2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3.5" customHeight="1">
      <c r="A3" s="2" t="s">
        <v>62</v>
      </c>
      <c r="B3" s="2" t="s">
        <v>1183</v>
      </c>
      <c r="C3" s="20">
        <v>178.6299182005982</v>
      </c>
      <c r="D3" s="20">
        <v>146.9753273168228</v>
      </c>
      <c r="F3" s="25">
        <f t="shared" si="1"/>
        <v>-31.65459088</v>
      </c>
      <c r="H3" s="2" t="s">
        <v>1184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3.5" customHeight="1">
      <c r="A4" s="2" t="s">
        <v>62</v>
      </c>
      <c r="B4" s="2" t="s">
        <v>1185</v>
      </c>
      <c r="C4" s="20">
        <v>114.1400053485579</v>
      </c>
      <c r="D4" s="20">
        <v>135.4041519302936</v>
      </c>
      <c r="F4" s="25">
        <f t="shared" si="1"/>
        <v>21.26414658</v>
      </c>
      <c r="H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3.5" customHeight="1">
      <c r="A5" s="2" t="s">
        <v>49</v>
      </c>
      <c r="B5" s="2" t="s">
        <v>1186</v>
      </c>
      <c r="C5" s="20">
        <v>125.8285862404502</v>
      </c>
      <c r="D5" s="20">
        <v>228.2973069097593</v>
      </c>
      <c r="F5" s="25">
        <f t="shared" si="1"/>
        <v>102.4687207</v>
      </c>
      <c r="G5" s="2"/>
      <c r="H5" s="2" t="s">
        <v>17</v>
      </c>
      <c r="I5" s="2"/>
      <c r="J5" s="34" t="s">
        <v>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3.5" customHeight="1">
      <c r="A6" s="2" t="s">
        <v>52</v>
      </c>
      <c r="B6" s="2" t="s">
        <v>1187</v>
      </c>
      <c r="C6" s="20">
        <v>136.6222850476038</v>
      </c>
      <c r="D6" s="20">
        <v>148.4146469508621</v>
      </c>
      <c r="F6" s="25">
        <f t="shared" si="1"/>
        <v>11.7923619</v>
      </c>
      <c r="G6" s="2"/>
      <c r="H6" s="2" t="s">
        <v>17</v>
      </c>
      <c r="I6" s="2"/>
      <c r="J6" s="2" t="s">
        <v>1188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3.5" customHeight="1">
      <c r="A7" s="2" t="s">
        <v>62</v>
      </c>
      <c r="B7" s="2" t="s">
        <v>1189</v>
      </c>
      <c r="C7" s="20">
        <v>189.5770793997008</v>
      </c>
      <c r="D7" s="20">
        <v>222.8121170705348</v>
      </c>
      <c r="F7" s="25">
        <f t="shared" si="1"/>
        <v>33.23503767</v>
      </c>
      <c r="G7" s="2"/>
      <c r="H7" s="2" t="s">
        <v>17</v>
      </c>
      <c r="I7" s="2"/>
      <c r="J7" s="2" t="s">
        <v>1190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3.5" customHeight="1">
      <c r="A8" s="2" t="s">
        <v>49</v>
      </c>
      <c r="B8" s="2" t="s">
        <v>1191</v>
      </c>
      <c r="C8" s="20">
        <v>106.5993879165758</v>
      </c>
      <c r="D8" s="20">
        <v>198.1688115456948</v>
      </c>
      <c r="F8" s="25">
        <f t="shared" si="1"/>
        <v>91.56942363</v>
      </c>
      <c r="G8" s="2"/>
      <c r="H8" s="2" t="s">
        <v>17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3.5" customHeight="1">
      <c r="A9" s="2" t="s">
        <v>62</v>
      </c>
      <c r="B9" s="2" t="s">
        <v>1192</v>
      </c>
      <c r="C9" s="20">
        <v>131.408167213526</v>
      </c>
      <c r="D9" s="20">
        <v>147.1272811359593</v>
      </c>
      <c r="F9" s="25">
        <f t="shared" si="1"/>
        <v>15.71911392</v>
      </c>
      <c r="H9" s="8" t="s">
        <v>17</v>
      </c>
    </row>
    <row r="10" ht="13.5" customHeight="1">
      <c r="A10" s="2" t="s">
        <v>62</v>
      </c>
      <c r="B10" s="2" t="s">
        <v>1193</v>
      </c>
      <c r="C10" s="20">
        <v>127.3859633700152</v>
      </c>
      <c r="D10" s="20">
        <v>299.4129940861748</v>
      </c>
      <c r="F10" s="25">
        <f t="shared" si="1"/>
        <v>172.0270307</v>
      </c>
      <c r="H10" s="8" t="s">
        <v>17</v>
      </c>
      <c r="J10" s="35" t="s">
        <v>5</v>
      </c>
    </row>
    <row r="11" ht="13.5" customHeight="1">
      <c r="A11" s="2" t="s">
        <v>62</v>
      </c>
      <c r="B11" s="2" t="s">
        <v>1194</v>
      </c>
      <c r="C11" s="20">
        <v>173.9191996850817</v>
      </c>
      <c r="D11" s="20">
        <v>144.7784919365777</v>
      </c>
      <c r="F11" s="25">
        <f t="shared" si="1"/>
        <v>-29.14070775</v>
      </c>
      <c r="H11" s="8" t="s">
        <v>1184</v>
      </c>
    </row>
    <row r="12" ht="13.5" customHeight="1">
      <c r="A12" s="2" t="s">
        <v>52</v>
      </c>
      <c r="B12" s="2" t="s">
        <v>1195</v>
      </c>
      <c r="C12" s="20">
        <v>183.8253228452325</v>
      </c>
      <c r="D12" s="20">
        <v>249.9270539384078</v>
      </c>
      <c r="F12" s="25">
        <f t="shared" si="1"/>
        <v>66.10173109</v>
      </c>
      <c r="H12" s="8" t="s">
        <v>17</v>
      </c>
      <c r="J12" s="2" t="s">
        <v>1196</v>
      </c>
    </row>
    <row r="13" ht="13.5" customHeight="1">
      <c r="A13" s="2" t="s">
        <v>62</v>
      </c>
      <c r="B13" s="2" t="s">
        <v>1197</v>
      </c>
      <c r="C13" s="20">
        <v>75.72835817817747</v>
      </c>
      <c r="D13" s="20">
        <v>104.5171013086366</v>
      </c>
      <c r="F13" s="25">
        <f t="shared" si="1"/>
        <v>28.78874313</v>
      </c>
      <c r="H13" s="8" t="s">
        <v>17</v>
      </c>
      <c r="J13" s="2" t="s">
        <v>1198</v>
      </c>
    </row>
    <row r="14" ht="13.5" customHeight="1">
      <c r="A14" s="2" t="s">
        <v>59</v>
      </c>
      <c r="B14" s="2" t="s">
        <v>1199</v>
      </c>
      <c r="C14" s="20">
        <v>156.1756759463857</v>
      </c>
      <c r="D14" s="20">
        <v>189.4126186048048</v>
      </c>
      <c r="F14" s="25">
        <f t="shared" si="1"/>
        <v>33.23694266</v>
      </c>
      <c r="H14" s="8" t="s">
        <v>17</v>
      </c>
      <c r="J14" s="2" t="s">
        <v>1200</v>
      </c>
    </row>
    <row r="15" ht="13.5" customHeight="1">
      <c r="A15" s="2" t="s">
        <v>62</v>
      </c>
      <c r="B15" s="2" t="s">
        <v>1201</v>
      </c>
      <c r="C15" s="20">
        <v>188.8933038735013</v>
      </c>
      <c r="D15" s="20">
        <v>220.2507226610625</v>
      </c>
      <c r="F15" s="25">
        <f t="shared" si="1"/>
        <v>31.35741879</v>
      </c>
      <c r="H15" s="8" t="s">
        <v>17</v>
      </c>
      <c r="J15" s="2" t="s">
        <v>1202</v>
      </c>
    </row>
    <row r="16" ht="13.5" customHeight="1">
      <c r="A16" s="2" t="s">
        <v>62</v>
      </c>
      <c r="B16" s="2" t="s">
        <v>1203</v>
      </c>
      <c r="C16" s="20">
        <v>78.89554558042815</v>
      </c>
      <c r="D16" s="20">
        <v>299.6952017926701</v>
      </c>
      <c r="F16" s="25">
        <f t="shared" si="1"/>
        <v>220.7996562</v>
      </c>
      <c r="H16" s="8" t="s">
        <v>17</v>
      </c>
      <c r="J16" s="2" t="s">
        <v>1204</v>
      </c>
    </row>
    <row r="17" ht="13.5" customHeight="1">
      <c r="A17" s="2" t="s">
        <v>59</v>
      </c>
      <c r="B17" s="2" t="s">
        <v>1205</v>
      </c>
      <c r="C17" s="20">
        <v>142.033993001318</v>
      </c>
      <c r="D17" s="20">
        <v>222.5878087467526</v>
      </c>
      <c r="F17" s="25">
        <f t="shared" si="1"/>
        <v>80.55381575</v>
      </c>
      <c r="H17" s="8" t="s">
        <v>17</v>
      </c>
      <c r="J17" s="2" t="s">
        <v>1206</v>
      </c>
    </row>
    <row r="18" ht="13.5" customHeight="1">
      <c r="A18" s="2" t="s">
        <v>49</v>
      </c>
      <c r="B18" s="2" t="s">
        <v>1207</v>
      </c>
      <c r="C18" s="20">
        <v>141.3105618634214</v>
      </c>
      <c r="D18" s="20">
        <v>126.4944106031162</v>
      </c>
      <c r="F18" s="25">
        <f t="shared" si="1"/>
        <v>-14.81615126</v>
      </c>
      <c r="H18" s="8" t="s">
        <v>1184</v>
      </c>
      <c r="J18" s="2" t="s">
        <v>1208</v>
      </c>
    </row>
    <row r="19" ht="13.5" customHeight="1">
      <c r="A19" s="2" t="s">
        <v>62</v>
      </c>
      <c r="B19" s="2" t="s">
        <v>1209</v>
      </c>
      <c r="C19" s="20">
        <v>122.8426277375895</v>
      </c>
      <c r="D19" s="20">
        <v>109.3408357056036</v>
      </c>
      <c r="F19" s="25">
        <f t="shared" si="1"/>
        <v>-13.50179203</v>
      </c>
      <c r="H19" s="8" t="s">
        <v>1184</v>
      </c>
    </row>
    <row r="20" ht="13.5" customHeight="1">
      <c r="A20" s="2" t="s">
        <v>59</v>
      </c>
      <c r="B20" s="2" t="s">
        <v>1210</v>
      </c>
      <c r="C20" s="20">
        <v>64.39018941394498</v>
      </c>
      <c r="D20" s="20">
        <v>240.1793910097804</v>
      </c>
      <c r="F20" s="25">
        <f t="shared" si="1"/>
        <v>175.7892016</v>
      </c>
      <c r="H20" s="8" t="s">
        <v>17</v>
      </c>
    </row>
    <row r="21" ht="13.5" customHeight="1">
      <c r="A21" s="2" t="s">
        <v>49</v>
      </c>
      <c r="B21" s="2" t="s">
        <v>1211</v>
      </c>
      <c r="C21" s="20">
        <v>169.1639620299267</v>
      </c>
      <c r="D21" s="20">
        <v>244.1258596296987</v>
      </c>
      <c r="F21" s="25">
        <f t="shared" si="1"/>
        <v>74.9618976</v>
      </c>
      <c r="H21" s="8" t="s">
        <v>17</v>
      </c>
    </row>
    <row r="22" ht="13.5" customHeight="1">
      <c r="A22" s="2" t="s">
        <v>59</v>
      </c>
      <c r="B22" s="2" t="s">
        <v>1212</v>
      </c>
      <c r="C22" s="20">
        <v>171.9530522746392</v>
      </c>
      <c r="D22" s="20">
        <v>168.9564364873401</v>
      </c>
      <c r="F22" s="25">
        <f t="shared" si="1"/>
        <v>-2.996615787</v>
      </c>
      <c r="H22" s="8" t="s">
        <v>1184</v>
      </c>
    </row>
    <row r="23" ht="13.5" customHeight="1">
      <c r="A23" s="2" t="s">
        <v>62</v>
      </c>
      <c r="B23" s="2" t="s">
        <v>1213</v>
      </c>
      <c r="C23" s="20">
        <v>190.6482671169664</v>
      </c>
      <c r="D23" s="20">
        <v>212.6520161957374</v>
      </c>
      <c r="F23" s="25">
        <f t="shared" si="1"/>
        <v>22.00374908</v>
      </c>
      <c r="H23" s="8" t="s">
        <v>17</v>
      </c>
    </row>
    <row r="24" ht="13.5" customHeight="1">
      <c r="A24" s="2" t="s">
        <v>62</v>
      </c>
      <c r="B24" s="2" t="s">
        <v>1214</v>
      </c>
      <c r="C24" s="20">
        <v>73.1065509015601</v>
      </c>
      <c r="D24" s="20">
        <v>269.9767004457879</v>
      </c>
      <c r="F24" s="25">
        <f t="shared" si="1"/>
        <v>196.8701495</v>
      </c>
      <c r="H24" s="8" t="s">
        <v>17</v>
      </c>
    </row>
    <row r="25" ht="13.5" customHeight="1">
      <c r="A25" s="2" t="s">
        <v>62</v>
      </c>
      <c r="B25" s="2" t="s">
        <v>1215</v>
      </c>
      <c r="C25" s="20">
        <v>199.8951172213764</v>
      </c>
      <c r="D25" s="20">
        <v>292.7567432189846</v>
      </c>
      <c r="F25" s="25">
        <f t="shared" si="1"/>
        <v>92.861626</v>
      </c>
      <c r="H25" s="8" t="s">
        <v>17</v>
      </c>
    </row>
    <row r="26" ht="13.5" customHeight="1">
      <c r="A26" s="2" t="s">
        <v>59</v>
      </c>
      <c r="B26" s="2" t="s">
        <v>1216</v>
      </c>
      <c r="C26" s="20">
        <v>60.93720363647805</v>
      </c>
      <c r="D26" s="20">
        <v>105.7699200523486</v>
      </c>
      <c r="F26" s="25">
        <f t="shared" si="1"/>
        <v>44.83271642</v>
      </c>
      <c r="H26" s="8" t="s">
        <v>17</v>
      </c>
    </row>
    <row r="27" ht="13.5" customHeight="1">
      <c r="A27" s="2" t="s">
        <v>49</v>
      </c>
      <c r="B27" s="2" t="s">
        <v>1217</v>
      </c>
      <c r="C27" s="20">
        <v>82.98626788289775</v>
      </c>
      <c r="D27" s="20">
        <v>154.2334468976762</v>
      </c>
      <c r="F27" s="25">
        <f t="shared" si="1"/>
        <v>71.24717901</v>
      </c>
      <c r="H27" s="8" t="s">
        <v>17</v>
      </c>
    </row>
    <row r="28" ht="13.5" customHeight="1">
      <c r="A28" s="2" t="s">
        <v>52</v>
      </c>
      <c r="B28" s="2" t="s">
        <v>1218</v>
      </c>
      <c r="C28" s="20">
        <v>176.7503284952394</v>
      </c>
      <c r="D28" s="20">
        <v>293.7326569793737</v>
      </c>
      <c r="F28" s="25">
        <f t="shared" si="1"/>
        <v>116.9823285</v>
      </c>
      <c r="H28" s="8" t="s">
        <v>17</v>
      </c>
    </row>
    <row r="29" ht="13.5" customHeight="1">
      <c r="A29" s="2" t="s">
        <v>49</v>
      </c>
      <c r="B29" s="2" t="s">
        <v>1219</v>
      </c>
      <c r="C29" s="20">
        <v>145.7018128370461</v>
      </c>
      <c r="D29" s="20">
        <v>257.1616111965528</v>
      </c>
      <c r="F29" s="25">
        <f t="shared" si="1"/>
        <v>111.4597984</v>
      </c>
      <c r="H29" s="8" t="s">
        <v>17</v>
      </c>
    </row>
    <row r="30" ht="13.5" customHeight="1">
      <c r="A30" s="2" t="s">
        <v>49</v>
      </c>
      <c r="B30" s="2" t="s">
        <v>1220</v>
      </c>
      <c r="C30" s="20">
        <v>64.69413762022266</v>
      </c>
      <c r="D30" s="20">
        <v>252.4178765456953</v>
      </c>
      <c r="F30" s="25">
        <f t="shared" si="1"/>
        <v>187.7237389</v>
      </c>
      <c r="H30" s="8" t="s">
        <v>17</v>
      </c>
    </row>
    <row r="31" ht="13.5" customHeight="1">
      <c r="A31" s="2" t="s">
        <v>52</v>
      </c>
      <c r="B31" s="2" t="s">
        <v>1221</v>
      </c>
      <c r="C31" s="20">
        <v>89.24161444552149</v>
      </c>
      <c r="D31" s="20">
        <v>258.591901074521</v>
      </c>
      <c r="F31" s="25">
        <f t="shared" si="1"/>
        <v>169.3502866</v>
      </c>
      <c r="H31" s="8" t="s">
        <v>17</v>
      </c>
    </row>
    <row r="32" ht="13.5" customHeight="1">
      <c r="A32" s="2" t="s">
        <v>52</v>
      </c>
      <c r="B32" s="2" t="s">
        <v>1222</v>
      </c>
      <c r="C32" s="20">
        <v>175.9743652692463</v>
      </c>
      <c r="D32" s="20">
        <v>113.4668597081167</v>
      </c>
      <c r="F32" s="25">
        <f t="shared" si="1"/>
        <v>-62.50750556</v>
      </c>
      <c r="H32" s="8" t="s">
        <v>1184</v>
      </c>
    </row>
    <row r="33" ht="13.5" customHeight="1">
      <c r="A33" s="2" t="s">
        <v>62</v>
      </c>
      <c r="B33" s="2" t="s">
        <v>1223</v>
      </c>
      <c r="C33" s="20">
        <v>148.5608796649098</v>
      </c>
      <c r="D33" s="20">
        <v>249.5111989578926</v>
      </c>
      <c r="F33" s="25">
        <f t="shared" si="1"/>
        <v>100.9503193</v>
      </c>
      <c r="H33" s="8" t="s">
        <v>17</v>
      </c>
    </row>
    <row r="34" ht="13.5" customHeight="1">
      <c r="A34" s="2" t="s">
        <v>52</v>
      </c>
      <c r="B34" s="2" t="s">
        <v>1224</v>
      </c>
      <c r="C34" s="20">
        <v>192.5297619115815</v>
      </c>
      <c r="D34" s="20">
        <v>250.5485473553699</v>
      </c>
      <c r="F34" s="25">
        <f t="shared" si="1"/>
        <v>58.01878544</v>
      </c>
      <c r="H34" s="8" t="s">
        <v>17</v>
      </c>
    </row>
    <row r="35" ht="13.5" customHeight="1">
      <c r="A35" s="2" t="s">
        <v>62</v>
      </c>
      <c r="B35" s="2" t="s">
        <v>1225</v>
      </c>
      <c r="C35" s="20">
        <v>123.6665441608873</v>
      </c>
      <c r="D35" s="20">
        <v>241.6129838830512</v>
      </c>
      <c r="F35" s="25">
        <f t="shared" si="1"/>
        <v>117.9464397</v>
      </c>
      <c r="H35" s="8" t="s">
        <v>17</v>
      </c>
    </row>
    <row r="36" ht="13.5" customHeight="1">
      <c r="A36" s="2" t="s">
        <v>62</v>
      </c>
      <c r="B36" s="2" t="s">
        <v>1226</v>
      </c>
      <c r="C36" s="20">
        <v>194.3039493857285</v>
      </c>
      <c r="D36" s="20">
        <v>106.1503866291405</v>
      </c>
      <c r="F36" s="25">
        <f t="shared" si="1"/>
        <v>-88.15356276</v>
      </c>
      <c r="H36" s="8" t="s">
        <v>1184</v>
      </c>
    </row>
    <row r="37" ht="13.5" customHeight="1">
      <c r="A37" s="2" t="s">
        <v>62</v>
      </c>
      <c r="B37" s="2" t="s">
        <v>1227</v>
      </c>
      <c r="C37" s="20">
        <v>138.9230987780223</v>
      </c>
      <c r="D37" s="20">
        <v>282.0677435175368</v>
      </c>
      <c r="F37" s="25">
        <f t="shared" si="1"/>
        <v>143.1446447</v>
      </c>
      <c r="H37" s="8" t="s">
        <v>17</v>
      </c>
    </row>
    <row r="38" ht="13.5" customHeight="1">
      <c r="A38" s="2" t="s">
        <v>59</v>
      </c>
      <c r="B38" s="2" t="s">
        <v>1228</v>
      </c>
      <c r="C38" s="20">
        <v>58.05312714206231</v>
      </c>
      <c r="D38" s="20">
        <v>113.5357035683702</v>
      </c>
      <c r="F38" s="25">
        <f t="shared" si="1"/>
        <v>55.48257643</v>
      </c>
      <c r="H38" s="8" t="s">
        <v>17</v>
      </c>
    </row>
    <row r="39" ht="13.5" customHeight="1">
      <c r="A39" s="2" t="s">
        <v>49</v>
      </c>
      <c r="B39" s="2" t="s">
        <v>1229</v>
      </c>
      <c r="C39" s="20">
        <v>79.082083664117</v>
      </c>
      <c r="D39" s="20">
        <v>165.8038526138039</v>
      </c>
      <c r="F39" s="25">
        <f t="shared" si="1"/>
        <v>86.72176895</v>
      </c>
      <c r="H39" s="8" t="s">
        <v>17</v>
      </c>
    </row>
    <row r="40" ht="13.5" customHeight="1">
      <c r="A40" s="2" t="s">
        <v>49</v>
      </c>
      <c r="B40" s="2" t="s">
        <v>1230</v>
      </c>
      <c r="C40" s="20">
        <v>94.07774312535133</v>
      </c>
      <c r="D40" s="20">
        <v>143.9531153386633</v>
      </c>
      <c r="F40" s="25">
        <f t="shared" si="1"/>
        <v>49.87537221</v>
      </c>
      <c r="H40" s="8" t="s">
        <v>17</v>
      </c>
    </row>
    <row r="41" ht="13.5" customHeight="1">
      <c r="A41" s="2" t="s">
        <v>59</v>
      </c>
      <c r="B41" s="2" t="s">
        <v>1231</v>
      </c>
      <c r="C41" s="20">
        <v>146.6278617736784</v>
      </c>
      <c r="D41" s="20">
        <v>113.5885165169475</v>
      </c>
      <c r="F41" s="25">
        <f t="shared" si="1"/>
        <v>-33.03934526</v>
      </c>
      <c r="H41" s="8" t="s">
        <v>1184</v>
      </c>
    </row>
    <row r="42" ht="13.5" customHeight="1">
      <c r="A42" s="2" t="s">
        <v>62</v>
      </c>
      <c r="B42" s="2" t="s">
        <v>1232</v>
      </c>
      <c r="C42" s="20">
        <v>115.5575527932359</v>
      </c>
      <c r="D42" s="20">
        <v>120.1631799002303</v>
      </c>
      <c r="F42" s="25">
        <f t="shared" si="1"/>
        <v>4.605627107</v>
      </c>
      <c r="H42" s="8" t="s">
        <v>17</v>
      </c>
    </row>
    <row r="43" ht="13.5" customHeight="1">
      <c r="A43" s="2" t="s">
        <v>59</v>
      </c>
      <c r="B43" s="2" t="s">
        <v>1233</v>
      </c>
      <c r="C43" s="20">
        <v>111.3592702165906</v>
      </c>
      <c r="D43" s="20">
        <v>188.2764337896692</v>
      </c>
      <c r="F43" s="25">
        <f t="shared" si="1"/>
        <v>76.91716357</v>
      </c>
      <c r="H43" s="8" t="s">
        <v>17</v>
      </c>
    </row>
    <row r="44" ht="13.5" customHeight="1">
      <c r="A44" s="2" t="s">
        <v>52</v>
      </c>
      <c r="B44" s="2" t="s">
        <v>1234</v>
      </c>
      <c r="C44" s="20">
        <v>135.8888549694062</v>
      </c>
      <c r="D44" s="20">
        <v>297.8245503985688</v>
      </c>
      <c r="F44" s="25">
        <f t="shared" si="1"/>
        <v>161.9356954</v>
      </c>
      <c r="H44" s="8" t="s">
        <v>17</v>
      </c>
    </row>
    <row r="45" ht="13.5" customHeight="1">
      <c r="A45" s="2" t="s">
        <v>59</v>
      </c>
      <c r="B45" s="2" t="s">
        <v>1235</v>
      </c>
      <c r="C45" s="20">
        <v>191.6098895760252</v>
      </c>
      <c r="D45" s="20">
        <v>223.3704957132915</v>
      </c>
      <c r="F45" s="25">
        <f t="shared" si="1"/>
        <v>31.76060614</v>
      </c>
      <c r="H45" s="8" t="s">
        <v>17</v>
      </c>
    </row>
    <row r="46" ht="13.5" customHeight="1">
      <c r="A46" s="2" t="s">
        <v>52</v>
      </c>
      <c r="B46" s="2" t="s">
        <v>1236</v>
      </c>
      <c r="C46" s="20">
        <v>67.60134118502404</v>
      </c>
      <c r="D46" s="20">
        <v>157.8203808548581</v>
      </c>
      <c r="F46" s="25">
        <f t="shared" si="1"/>
        <v>90.21903967</v>
      </c>
      <c r="H46" s="8" t="s">
        <v>17</v>
      </c>
    </row>
    <row r="47" ht="13.5" customHeight="1">
      <c r="A47" s="2" t="s">
        <v>49</v>
      </c>
      <c r="B47" s="2" t="s">
        <v>1237</v>
      </c>
      <c r="C47" s="20">
        <v>150.2070225500281</v>
      </c>
      <c r="D47" s="20">
        <v>154.7117532832239</v>
      </c>
      <c r="F47" s="25">
        <f t="shared" si="1"/>
        <v>4.504730733</v>
      </c>
      <c r="H47" s="8" t="s">
        <v>17</v>
      </c>
    </row>
    <row r="48" ht="13.5" customHeight="1">
      <c r="A48" s="2" t="s">
        <v>62</v>
      </c>
      <c r="B48" s="2" t="s">
        <v>1238</v>
      </c>
      <c r="C48" s="20">
        <v>118.0645769386051</v>
      </c>
      <c r="D48" s="20">
        <v>173.4033729158954</v>
      </c>
      <c r="F48" s="25">
        <f t="shared" si="1"/>
        <v>55.33879598</v>
      </c>
      <c r="H48" s="8" t="s">
        <v>17</v>
      </c>
    </row>
    <row r="49" ht="13.5" customHeight="1">
      <c r="A49" s="2" t="s">
        <v>52</v>
      </c>
      <c r="B49" s="2" t="s">
        <v>1239</v>
      </c>
      <c r="C49" s="20">
        <v>154.7300944342609</v>
      </c>
      <c r="D49" s="20">
        <v>169.7957114527308</v>
      </c>
      <c r="F49" s="25">
        <f t="shared" si="1"/>
        <v>15.06561702</v>
      </c>
      <c r="H49" s="8" t="s">
        <v>17</v>
      </c>
    </row>
    <row r="50" ht="13.5" customHeight="1">
      <c r="A50" s="2" t="s">
        <v>62</v>
      </c>
      <c r="B50" s="2" t="s">
        <v>1240</v>
      </c>
      <c r="C50" s="20">
        <v>65.53561401815418</v>
      </c>
      <c r="D50" s="20">
        <v>129.7629529681822</v>
      </c>
      <c r="F50" s="25">
        <f t="shared" si="1"/>
        <v>64.22733895</v>
      </c>
      <c r="H50" s="8" t="s">
        <v>17</v>
      </c>
    </row>
    <row r="51" ht="13.5" customHeight="1">
      <c r="A51" s="2" t="s">
        <v>62</v>
      </c>
      <c r="B51" s="2" t="s">
        <v>1241</v>
      </c>
      <c r="C51" s="20">
        <v>159.9711054135558</v>
      </c>
      <c r="D51" s="20">
        <v>103.1734458633001</v>
      </c>
      <c r="F51" s="25">
        <f t="shared" si="1"/>
        <v>-56.79765955</v>
      </c>
      <c r="H51" s="8" t="s">
        <v>1184</v>
      </c>
    </row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conditionalFormatting sqref="H1:H51">
    <cfRule type="containsText" dxfId="0" priority="1" operator="containsText" text="Inefficent">
      <formula>NOT(ISERROR(SEARCH(("Inefficent"),(H1))))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2025-03-25T02:49:14Z</dcterms:created>
</cp:coreProperties>
</file>