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CENARIO" sheetId="1" r:id="rId1"/>
    <sheet name="RESUMO" sheetId="2" r:id="rId2"/>
  </sheets>
</workbook>
</file>

<file path=xl/sharedStrings.xml><?xml version="1.0" encoding="utf-8"?>
<sst xmlns="http://schemas.openxmlformats.org/spreadsheetml/2006/main" count="38" uniqueCount="38">
  <si>
    <t>Nome cenário:</t>
  </si>
  <si>
    <t>Simulação venda sc</t>
  </si>
  <si>
    <t>Data exportação:</t>
  </si>
  <si>
    <t>28/06/2021</t>
  </si>
  <si>
    <t>CÓDIGO</t>
  </si>
  <si>
    <t>Lager Leve 710</t>
  </si>
  <si>
    <t>RS</t>
  </si>
  <si>
    <t>SC</t>
  </si>
  <si>
    <t>PR</t>
  </si>
  <si>
    <t>60010012</t>
  </si>
  <si>
    <t>Volume</t>
  </si>
  <si>
    <t>Preço (SKU)</t>
  </si>
  <si>
    <t>Pauta</t>
  </si>
  <si>
    <t>% Atacado</t>
  </si>
  <si>
    <t>% Frete direto</t>
  </si>
  <si>
    <t>Receita Bruta</t>
  </si>
  <si>
    <t>ST</t>
  </si>
  <si>
    <t>ST-FCP</t>
  </si>
  <si>
    <t>IPI</t>
  </si>
  <si>
    <t>ICMS</t>
  </si>
  <si>
    <t>PIS</t>
  </si>
  <si>
    <t>COFINS</t>
  </si>
  <si>
    <t>Receita Líquida</t>
  </si>
  <si>
    <t>CPV</t>
  </si>
  <si>
    <t>Descontos concedidos</t>
  </si>
  <si>
    <t>Marketing</t>
  </si>
  <si>
    <t>Frete</t>
  </si>
  <si>
    <t>Margem $</t>
  </si>
  <si>
    <t>Margem %</t>
  </si>
  <si>
    <t/>
  </si>
  <si>
    <t>TOTAL</t>
  </si>
  <si>
    <t>VOLUME</t>
  </si>
  <si>
    <t>MARGEM $</t>
  </si>
  <si>
    <t>MARGEM %</t>
  </si>
  <si>
    <t>Red Ale 600</t>
  </si>
  <si>
    <t>60050005</t>
  </si>
  <si>
    <t>Lager Leve 473_</t>
  </si>
  <si>
    <t>60010010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</si>
</sst>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formatCode="0.0%" numFmtId="164"/>
    <numFmt formatCode="#,##0" numFmtId="165"/>
    <numFmt formatCode="#,##0.00; (#,##0.00); -" numFmtId="166"/>
  </numFmts>
  <fonts count="4">
    <font>
      <sz val="12"/>
      <color rgb="FF000000"/>
      <name val="Calibri"/>
      <family val="1"/>
    </font>
    <font>
      <sz val="11"/>
      <color rgb="FF111111"/>
      <name val="Calibri"/>
      <family val="1"/>
    </font>
    <font>
      <b/>
      <sz val="12"/>
      <color rgb="FF111111"/>
      <name val="Calibri"/>
      <family val="1"/>
    </font>
    <font>
      <b/>
      <sz val="12"/>
      <color rgb="FFFFFFFF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222222"/>
        <bgColor rgb="FF22222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7">
    <xf applyFont="1" fontId="0"/>
    <xf applyFont="1" fontId="1" applyBorder="1" borderId="1" applyNumberFormat="1" numFmtId="164"/>
    <xf applyFont="1" fontId="1" applyBorder="1" borderId="1" applyNumberFormat="1" numFmtId="165"/>
    <xf applyFont="1" fontId="1" applyBorder="1" borderId="1" applyNumberFormat="1" numFmtId="166"/>
    <xf applyFont="1" fontId="2" applyFill="1" fillId="2" applyBorder="1" borderId="1" applyAlignment="1">
      <alignment horizontal="center"/>
    </xf>
    <xf applyFont="1" fontId="2" applyFill="1" fillId="2" applyBorder="1" borderId="1" applyAlignment="1">
      <alignment horizontal="left"/>
    </xf>
    <xf applyFont="1" fontId="3" applyFill="1" fillId="3" applyBorder="1" borderId="1" applyAlignment="1">
      <alignment horizontal="center"/>
    </xf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65"/>
  <sheetViews>
    <sheetView showGridLines="1" workbookViewId="0" rightToLeft="0" zoomScale="100" zoomScaleNormal="100" zoomScalePageLayoutView="100"/>
  </sheetViews>
  <sheetFormatPr baseColWidth="10" defaultRowHeight="16"/>
  <sheetData>
    <row r="1" spans="1:2">
      <c r="A1" s="6" t="s">
        <v>0</v>
      </c>
      <c r="B1" s="5" t="s">
        <v>1</v>
      </c>
    </row>
    <row r="2" spans="1:2">
      <c r="A2" s="6" t="s">
        <v>2</v>
      </c>
      <c r="B2" s="5" t="s">
        <v>3</v>
      </c>
    </row>
    <row r="4" spans="1:5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</row>
    <row r="5" spans="1:5">
      <c r="A5" s="5" t="s">
        <v>9</v>
      </c>
      <c r="B5" s="5" t="s">
        <v>10</v>
      </c>
      <c r="C5" s="2" t="n">
        <v>0</v>
      </c>
      <c r="D5" s="2" t="n">
        <v>1352</v>
      </c>
      <c r="E5" s="2" t="n">
        <v>0</v>
      </c>
    </row>
    <row r="6" spans="1:5">
      <c r="A6" s="5" t="s">
        <v>9</v>
      </c>
      <c r="B6" s="5" t="s">
        <v>11</v>
      </c>
      <c r="C6" s="3" t="n">
        <v>0</v>
      </c>
      <c r="D6" s="3" t="n">
        <v>2.99</v>
      </c>
      <c r="E6" s="3" t="n">
        <v>0</v>
      </c>
    </row>
    <row r="7" spans="1:5">
      <c r="A7" s="5" t="s">
        <v>9</v>
      </c>
      <c r="B7" s="5" t="s">
        <v>12</v>
      </c>
      <c r="C7" s="3" t="n">
        <v>6.14</v>
      </c>
      <c r="D7" s="3" t="n">
        <v>6.55</v>
      </c>
      <c r="E7" s="3" t="n">
        <v>5.2</v>
      </c>
    </row>
    <row r="8" spans="1:5">
      <c r="A8" s="5" t="s">
        <v>9</v>
      </c>
      <c r="B8" s="5" t="s">
        <v>13</v>
      </c>
      <c r="C8" s="1" t="n">
        <v>0.01</v>
      </c>
      <c r="D8" s="1" t="n">
        <v>1</v>
      </c>
      <c r="E8" s="1" t="n">
        <v>0.01</v>
      </c>
    </row>
    <row r="9" spans="1:5">
      <c r="A9" s="5" t="s">
        <v>9</v>
      </c>
      <c r="B9" s="5" t="s">
        <v>14</v>
      </c>
      <c r="C9" s="1" t="n">
        <v>0.65</v>
      </c>
      <c r="D9" s="1" t="n">
        <v>1</v>
      </c>
      <c r="E9" s="1" t="n">
        <v>1</v>
      </c>
    </row>
    <row r="10" spans="1:5">
      <c r="A10" s="5" t="s">
        <v>9</v>
      </c>
      <c r="B10" s="5" t="s">
        <v>15</v>
      </c>
      <c r="C10" s="3" t="n">
        <v>0</v>
      </c>
      <c r="D10" s="3" t="n">
        <v>5693.633802816902</v>
      </c>
      <c r="E10" s="3" t="n">
        <v>0</v>
      </c>
    </row>
    <row r="11" spans="1:5">
      <c r="A11" s="5" t="s">
        <v>9</v>
      </c>
      <c r="B11" s="5" t="s">
        <v>16</v>
      </c>
      <c r="C11" s="3" t="n">
        <v>0</v>
      </c>
      <c r="D11" s="3" t="n">
        <v>2789.3862750973926</v>
      </c>
      <c r="E11" s="3" t="n">
        <v>0</v>
      </c>
    </row>
    <row r="12" spans="1:5">
      <c r="A12" s="5" t="s">
        <v>9</v>
      </c>
      <c r="B12" s="5" t="s">
        <v>17</v>
      </c>
      <c r="C12" s="3" t="n">
        <v>0</v>
      </c>
      <c r="D12" s="3" t="n">
        <v>0</v>
      </c>
      <c r="E12" s="3" t="n">
        <v>0</v>
      </c>
    </row>
    <row r="13" spans="1:5">
      <c r="A13" s="5" t="s">
        <v>9</v>
      </c>
      <c r="B13" s="5" t="s">
        <v>18</v>
      </c>
      <c r="C13" s="3" t="n">
        <v>0</v>
      </c>
      <c r="D13" s="3" t="n">
        <v>164.3913694935571</v>
      </c>
      <c r="E13" s="3" t="n">
        <v>0</v>
      </c>
    </row>
    <row r="14" spans="1:5">
      <c r="A14" s="5" t="s">
        <v>9</v>
      </c>
      <c r="B14" s="5" t="s">
        <v>19</v>
      </c>
      <c r="C14" s="3" t="n">
        <v>0</v>
      </c>
      <c r="D14" s="3" t="n">
        <v>328.7827389871142</v>
      </c>
      <c r="E14" s="3" t="n">
        <v>0</v>
      </c>
    </row>
    <row r="15" spans="1:5">
      <c r="A15" s="5" t="s">
        <v>9</v>
      </c>
      <c r="B15" s="5" t="s">
        <v>20</v>
      </c>
      <c r="C15" s="3" t="n">
        <v>0</v>
      </c>
      <c r="D15" s="3" t="n">
        <v>55.93690332634103</v>
      </c>
      <c r="E15" s="3" t="n">
        <v>0</v>
      </c>
    </row>
    <row r="16" spans="1:5">
      <c r="A16" s="5" t="s">
        <v>9</v>
      </c>
      <c r="B16" s="5" t="s">
        <v>21</v>
      </c>
      <c r="C16" s="3" t="n">
        <v>0</v>
      </c>
      <c r="D16" s="3" t="n">
        <v>257.5026411747079</v>
      </c>
      <c r="E16" s="3" t="n">
        <v>0</v>
      </c>
    </row>
    <row r="17" spans="1:5">
      <c r="A17" s="5" t="s">
        <v>9</v>
      </c>
      <c r="B17" s="5" t="s">
        <v>22</v>
      </c>
      <c r="C17" s="3">
        <f>C10 - SUM(C11 : C16) </f>
      </c>
      <c r="D17" s="3">
        <f>D10 - SUM(D11 : D16) </f>
      </c>
      <c r="E17" s="3">
        <f>E10 - SUM(E11 : E16) </f>
      </c>
    </row>
    <row r="18" spans="1:5">
      <c r="A18" s="5" t="s">
        <v>9</v>
      </c>
      <c r="B18" s="5" t="s">
        <v>23</v>
      </c>
      <c r="C18" s="3" t="n">
        <v>0</v>
      </c>
      <c r="D18" s="3" t="n">
        <v>4635.455774647888</v>
      </c>
      <c r="E18" s="3" t="n">
        <v>0</v>
      </c>
    </row>
    <row r="19" spans="1:5">
      <c r="A19" s="5" t="s">
        <v>9</v>
      </c>
      <c r="B19" s="5" t="s">
        <v>24</v>
      </c>
      <c r="C19" s="3" t="n">
        <v>0</v>
      </c>
      <c r="D19" s="3" t="n">
        <v>341.6180281690141</v>
      </c>
      <c r="E19" s="3" t="n">
        <v>0</v>
      </c>
    </row>
    <row r="20" spans="1:5">
      <c r="A20" s="5" t="s">
        <v>9</v>
      </c>
      <c r="B20" s="5" t="s">
        <v>25</v>
      </c>
      <c r="C20" s="3" t="n">
        <v>0</v>
      </c>
      <c r="D20" s="3" t="n">
        <v>0</v>
      </c>
      <c r="E20" s="3" t="n">
        <v>0</v>
      </c>
    </row>
    <row r="21" spans="1:5">
      <c r="A21" s="5" t="s">
        <v>9</v>
      </c>
      <c r="B21" s="5" t="s">
        <v>26</v>
      </c>
      <c r="C21" s="3" t="n">
        <v>0</v>
      </c>
      <c r="D21" s="3" t="n">
        <v>209.56</v>
      </c>
      <c r="E21" s="3" t="n">
        <v>0</v>
      </c>
    </row>
    <row r="22" spans="1:5">
      <c r="A22" s="5" t="s">
        <v>9</v>
      </c>
      <c r="B22" s="5" t="s">
        <v>27</v>
      </c>
      <c r="C22" s="3">
        <f>C17 - SUM(C18 : C21) </f>
      </c>
      <c r="D22" s="3">
        <f>D17 - SUM(D18 : D21) </f>
      </c>
      <c r="E22" s="3">
        <f>E17 - SUM(E18 : E21) </f>
      </c>
    </row>
    <row r="23" spans="1:5">
      <c r="A23" s="5" t="s">
        <v>9</v>
      </c>
      <c r="B23" s="5" t="s">
        <v>28</v>
      </c>
      <c r="C23" s="1">
        <f>C22 / C17</f>
      </c>
      <c r="D23" s="1">
        <f>D22 / D17</f>
      </c>
      <c r="E23" s="1">
        <f>E22 / E17</f>
      </c>
    </row>
    <row r="25" spans="1:5">
      <c r="A25" s="6" t="s">
        <v>4</v>
      </c>
      <c r="B25" s="6" t="s">
        <v>34</v>
      </c>
      <c r="C25" s="6" t="s">
        <v>6</v>
      </c>
      <c r="D25" s="6" t="s">
        <v>7</v>
      </c>
      <c r="E25" s="6" t="s">
        <v>8</v>
      </c>
    </row>
    <row r="26" spans="1:5">
      <c r="A26" s="5" t="s">
        <v>35</v>
      </c>
      <c r="B26" s="5" t="s">
        <v>10</v>
      </c>
      <c r="C26" s="2" t="n">
        <v>0</v>
      </c>
      <c r="D26" s="2" t="n">
        <v>490</v>
      </c>
      <c r="E26" s="2" t="n">
        <v>0</v>
      </c>
    </row>
    <row r="27" spans="1:5">
      <c r="A27" s="5" t="s">
        <v>35</v>
      </c>
      <c r="B27" s="5" t="s">
        <v>11</v>
      </c>
      <c r="C27" s="3" t="n">
        <v>0</v>
      </c>
      <c r="D27" s="3" t="n">
        <v>7.69</v>
      </c>
      <c r="E27" s="3" t="n">
        <v>0</v>
      </c>
    </row>
    <row r="28" spans="1:5">
      <c r="A28" s="5" t="s">
        <v>35</v>
      </c>
      <c r="B28" s="5" t="s">
        <v>12</v>
      </c>
      <c r="C28" s="3" t="n">
        <v>10.87</v>
      </c>
      <c r="D28" s="3" t="n">
        <v>7.7</v>
      </c>
      <c r="E28" s="3" t="n">
        <v>11.46</v>
      </c>
    </row>
    <row r="29" spans="1:5">
      <c r="A29" s="5" t="s">
        <v>35</v>
      </c>
      <c r="B29" s="5" t="s">
        <v>13</v>
      </c>
      <c r="C29" s="1" t="n">
        <v>0.01</v>
      </c>
      <c r="D29" s="1" t="n">
        <v>1</v>
      </c>
      <c r="E29" s="1" t="n">
        <v>0</v>
      </c>
    </row>
    <row r="30" spans="1:5">
      <c r="A30" s="5" t="s">
        <v>35</v>
      </c>
      <c r="B30" s="5" t="s">
        <v>14</v>
      </c>
      <c r="C30" s="1" t="n">
        <v>0.65</v>
      </c>
      <c r="D30" s="1" t="n">
        <v>1</v>
      </c>
      <c r="E30" s="1" t="n">
        <v>1</v>
      </c>
    </row>
    <row r="31" spans="1:5">
      <c r="A31" s="5" t="s">
        <v>35</v>
      </c>
      <c r="B31" s="5" t="s">
        <v>15</v>
      </c>
      <c r="C31" s="3" t="n">
        <v>0</v>
      </c>
      <c r="D31" s="3" t="n">
        <v>6280.166666666667</v>
      </c>
      <c r="E31" s="3" t="n">
        <v>0</v>
      </c>
    </row>
    <row r="32" spans="1:5">
      <c r="A32" s="5" t="s">
        <v>35</v>
      </c>
      <c r="B32" s="5" t="s">
        <v>16</v>
      </c>
      <c r="C32" s="3" t="n">
        <v>0</v>
      </c>
      <c r="D32" s="3" t="n">
        <v>971.0514184397165</v>
      </c>
      <c r="E32" s="3" t="n">
        <v>0</v>
      </c>
    </row>
    <row r="33" spans="1:5">
      <c r="A33" s="5" t="s">
        <v>35</v>
      </c>
      <c r="B33" s="5" t="s">
        <v>17</v>
      </c>
      <c r="C33" s="3" t="n">
        <v>0</v>
      </c>
      <c r="D33" s="3" t="n">
        <v>0</v>
      </c>
      <c r="E33" s="3" t="n">
        <v>0</v>
      </c>
    </row>
    <row r="34" spans="1:5">
      <c r="A34" s="5" t="s">
        <v>35</v>
      </c>
      <c r="B34" s="5" t="s">
        <v>18</v>
      </c>
      <c r="C34" s="3" t="n">
        <v>0</v>
      </c>
      <c r="D34" s="3" t="n">
        <v>300.5159574468085</v>
      </c>
      <c r="E34" s="3" t="n">
        <v>0</v>
      </c>
    </row>
    <row r="35" spans="1:5">
      <c r="A35" s="5" t="s">
        <v>35</v>
      </c>
      <c r="B35" s="5" t="s">
        <v>19</v>
      </c>
      <c r="C35" s="3" t="n">
        <v>0</v>
      </c>
      <c r="D35" s="3" t="n">
        <v>601.031914893617</v>
      </c>
      <c r="E35" s="3" t="n">
        <v>0</v>
      </c>
    </row>
    <row r="36" spans="1:5">
      <c r="A36" s="5" t="s">
        <v>35</v>
      </c>
      <c r="B36" s="5" t="s">
        <v>20</v>
      </c>
      <c r="C36" s="3" t="n">
        <v>0</v>
      </c>
      <c r="D36" s="3" t="n">
        <v>102.25556312056737</v>
      </c>
      <c r="E36" s="3" t="n">
        <v>0</v>
      </c>
    </row>
    <row r="37" spans="1:5">
      <c r="A37" s="5" t="s">
        <v>35</v>
      </c>
      <c r="B37" s="5" t="s">
        <v>21</v>
      </c>
      <c r="C37" s="3" t="n">
        <v>0</v>
      </c>
      <c r="D37" s="3" t="n">
        <v>470.7281957446809</v>
      </c>
      <c r="E37" s="3" t="n">
        <v>0</v>
      </c>
    </row>
    <row r="38" spans="1:5">
      <c r="A38" s="5" t="s">
        <v>35</v>
      </c>
      <c r="B38" s="5" t="s">
        <v>22</v>
      </c>
      <c r="C38" s="3">
        <f>C31 - SUM(C32 : C37) </f>
      </c>
      <c r="D38" s="3">
        <f>D31 - SUM(D32 : D37) </f>
      </c>
      <c r="E38" s="3">
        <f>E31 - SUM(E32 : E37) </f>
      </c>
    </row>
    <row r="39" spans="1:5">
      <c r="A39" s="5" t="s">
        <v>35</v>
      </c>
      <c r="B39" s="5" t="s">
        <v>23</v>
      </c>
      <c r="C39" s="3" t="n">
        <v>0</v>
      </c>
      <c r="D39" s="3" t="n">
        <v>2813.8250000000003</v>
      </c>
      <c r="E39" s="3" t="n">
        <v>0</v>
      </c>
    </row>
    <row r="40" spans="1:5">
      <c r="A40" s="5" t="s">
        <v>35</v>
      </c>
      <c r="B40" s="5" t="s">
        <v>24</v>
      </c>
      <c r="C40" s="3" t="n">
        <v>0</v>
      </c>
      <c r="D40" s="3" t="n">
        <v>376.81000000000006</v>
      </c>
      <c r="E40" s="3" t="n">
        <v>0</v>
      </c>
    </row>
    <row r="41" spans="1:5">
      <c r="A41" s="5" t="s">
        <v>35</v>
      </c>
      <c r="B41" s="5" t="s">
        <v>25</v>
      </c>
      <c r="C41" s="3" t="n">
        <v>0</v>
      </c>
      <c r="D41" s="3" t="n">
        <v>0</v>
      </c>
      <c r="E41" s="3" t="n">
        <v>0</v>
      </c>
    </row>
    <row r="42" spans="1:5">
      <c r="A42" s="5" t="s">
        <v>35</v>
      </c>
      <c r="B42" s="5" t="s">
        <v>26</v>
      </c>
      <c r="C42" s="3" t="n">
        <v>0</v>
      </c>
      <c r="D42" s="3" t="n">
        <v>75.95</v>
      </c>
      <c r="E42" s="3" t="n">
        <v>0</v>
      </c>
    </row>
    <row r="43" spans="1:5">
      <c r="A43" s="5" t="s">
        <v>35</v>
      </c>
      <c r="B43" s="5" t="s">
        <v>27</v>
      </c>
      <c r="C43" s="3">
        <f>C38 - SUM(C39 : C42) </f>
      </c>
      <c r="D43" s="3">
        <f>D38 - SUM(D39 : D42) </f>
      </c>
      <c r="E43" s="3">
        <f>E38 - SUM(E39 : E42) </f>
      </c>
    </row>
    <row r="44" spans="1:5">
      <c r="A44" s="5" t="s">
        <v>35</v>
      </c>
      <c r="B44" s="5" t="s">
        <v>28</v>
      </c>
      <c r="C44" s="1">
        <f>C43 / C38</f>
      </c>
      <c r="D44" s="1">
        <f>D43 / D38</f>
      </c>
      <c r="E44" s="1">
        <f>E43 / E38</f>
      </c>
    </row>
    <row r="46" spans="1:5">
      <c r="A46" s="6" t="s">
        <v>4</v>
      </c>
      <c r="B46" s="6" t="s">
        <v>36</v>
      </c>
      <c r="C46" s="6" t="s">
        <v>6</v>
      </c>
      <c r="D46" s="6" t="s">
        <v>7</v>
      </c>
      <c r="E46" s="6" t="s">
        <v>8</v>
      </c>
    </row>
    <row r="47" spans="1:5">
      <c r="A47" s="5" t="s">
        <v>37</v>
      </c>
      <c r="B47" s="5" t="s">
        <v>10</v>
      </c>
      <c r="C47" s="2" t="n">
        <v>0</v>
      </c>
      <c r="D47" s="2" t="n">
        <v>2497</v>
      </c>
      <c r="E47" s="2" t="n">
        <v>0</v>
      </c>
    </row>
    <row r="48" spans="1:5">
      <c r="A48" s="5" t="s">
        <v>37</v>
      </c>
      <c r="B48" s="5" t="s">
        <v>11</v>
      </c>
      <c r="C48" s="3" t="n">
        <v>0</v>
      </c>
      <c r="D48" s="3" t="n">
        <v>2.19</v>
      </c>
      <c r="E48" s="3" t="n">
        <v>0</v>
      </c>
    </row>
    <row r="49" spans="1:5">
      <c r="A49" s="5" t="s">
        <v>37</v>
      </c>
      <c r="B49" s="5" t="s">
        <v>12</v>
      </c>
      <c r="C49" s="3" t="n">
        <v>3.3</v>
      </c>
      <c r="D49" s="3" t="n">
        <v>3.33</v>
      </c>
      <c r="E49" s="3" t="n">
        <v>3.14</v>
      </c>
    </row>
    <row r="50" spans="1:5">
      <c r="A50" s="5" t="s">
        <v>37</v>
      </c>
      <c r="B50" s="5" t="s">
        <v>13</v>
      </c>
      <c r="C50" s="1" t="n">
        <v>0.19</v>
      </c>
      <c r="D50" s="1" t="n">
        <v>1</v>
      </c>
      <c r="E50" s="1" t="n">
        <v>0</v>
      </c>
    </row>
    <row r="51" spans="1:5">
      <c r="A51" s="5" t="s">
        <v>37</v>
      </c>
      <c r="B51" s="5" t="s">
        <v>14</v>
      </c>
      <c r="C51" s="1" t="n">
        <v>0.65</v>
      </c>
      <c r="D51" s="1" t="n">
        <v>1</v>
      </c>
      <c r="E51" s="1" t="n">
        <v>1</v>
      </c>
    </row>
    <row r="52" spans="1:5">
      <c r="A52" s="5" t="s">
        <v>37</v>
      </c>
      <c r="B52" s="5" t="s">
        <v>15</v>
      </c>
      <c r="C52" s="3" t="n">
        <v>0</v>
      </c>
      <c r="D52" s="3" t="n">
        <v>11561.162790697676</v>
      </c>
      <c r="E52" s="3" t="n">
        <v>0</v>
      </c>
    </row>
    <row r="53" spans="1:5">
      <c r="A53" s="5" t="s">
        <v>37</v>
      </c>
      <c r="B53" s="5" t="s">
        <v>16</v>
      </c>
      <c r="C53" s="3" t="n">
        <v>0</v>
      </c>
      <c r="D53" s="3" t="n">
        <v>3479.97402276101</v>
      </c>
      <c r="E53" s="3" t="n">
        <v>0</v>
      </c>
    </row>
    <row r="54" spans="1:5">
      <c r="A54" s="5" t="s">
        <v>37</v>
      </c>
      <c r="B54" s="5" t="s">
        <v>17</v>
      </c>
      <c r="C54" s="3" t="n">
        <v>0</v>
      </c>
      <c r="D54" s="3" t="n">
        <v>0</v>
      </c>
      <c r="E54" s="3" t="n">
        <v>0</v>
      </c>
    </row>
    <row r="55" spans="1:5">
      <c r="A55" s="5" t="s">
        <v>37</v>
      </c>
      <c r="B55" s="5" t="s">
        <v>18</v>
      </c>
      <c r="C55" s="3" t="n">
        <v>0</v>
      </c>
      <c r="D55" s="3" t="n">
        <v>457.4257793171697</v>
      </c>
      <c r="E55" s="3" t="n">
        <v>0</v>
      </c>
    </row>
    <row r="56" spans="1:5">
      <c r="A56" s="5" t="s">
        <v>37</v>
      </c>
      <c r="B56" s="5" t="s">
        <v>19</v>
      </c>
      <c r="C56" s="3" t="n">
        <v>0</v>
      </c>
      <c r="D56" s="3" t="n">
        <v>914.8515586343394</v>
      </c>
      <c r="E56" s="3" t="n">
        <v>0</v>
      </c>
    </row>
    <row r="57" spans="1:5">
      <c r="A57" s="5" t="s">
        <v>37</v>
      </c>
      <c r="B57" s="5" t="s">
        <v>20</v>
      </c>
      <c r="C57" s="3" t="n">
        <v>0</v>
      </c>
      <c r="D57" s="3" t="n">
        <v>155.6467451756556</v>
      </c>
      <c r="E57" s="3" t="n">
        <v>0</v>
      </c>
    </row>
    <row r="58" spans="1:5">
      <c r="A58" s="5" t="s">
        <v>37</v>
      </c>
      <c r="B58" s="5" t="s">
        <v>21</v>
      </c>
      <c r="C58" s="3" t="n">
        <v>0</v>
      </c>
      <c r="D58" s="3" t="n">
        <v>716.5117407224147</v>
      </c>
      <c r="E58" s="3" t="n">
        <v>0</v>
      </c>
    </row>
    <row r="59" spans="1:5">
      <c r="A59" s="5" t="s">
        <v>37</v>
      </c>
      <c r="B59" s="5" t="s">
        <v>22</v>
      </c>
      <c r="C59" s="3">
        <f>C52 - SUM(C53 : C58) </f>
      </c>
      <c r="D59" s="3">
        <f>D52 - SUM(D53 : D58) </f>
      </c>
      <c r="E59" s="3">
        <f>E52 - SUM(E53 : E58) </f>
      </c>
    </row>
    <row r="60" spans="1:5">
      <c r="A60" s="5" t="s">
        <v>37</v>
      </c>
      <c r="B60" s="5" t="s">
        <v>23</v>
      </c>
      <c r="C60" s="3" t="n">
        <v>0</v>
      </c>
      <c r="D60" s="3" t="n">
        <v>6845.897674418605</v>
      </c>
      <c r="E60" s="3" t="n">
        <v>0</v>
      </c>
    </row>
    <row r="61" spans="1:5">
      <c r="A61" s="5" t="s">
        <v>37</v>
      </c>
      <c r="B61" s="5" t="s">
        <v>24</v>
      </c>
      <c r="C61" s="3" t="n">
        <v>0</v>
      </c>
      <c r="D61" s="3" t="n">
        <v>693.6697674418604</v>
      </c>
      <c r="E61" s="3" t="n">
        <v>0</v>
      </c>
    </row>
    <row r="62" spans="1:5">
      <c r="A62" s="5" t="s">
        <v>37</v>
      </c>
      <c r="B62" s="5" t="s">
        <v>25</v>
      </c>
      <c r="C62" s="3" t="n">
        <v>0</v>
      </c>
      <c r="D62" s="3" t="n">
        <v>0</v>
      </c>
      <c r="E62" s="3" t="n">
        <v>0</v>
      </c>
    </row>
    <row r="63" spans="1:5">
      <c r="A63" s="5" t="s">
        <v>37</v>
      </c>
      <c r="B63" s="5" t="s">
        <v>26</v>
      </c>
      <c r="C63" s="3" t="n">
        <v>0</v>
      </c>
      <c r="D63" s="3" t="n">
        <v>387.035</v>
      </c>
      <c r="E63" s="3" t="n">
        <v>0</v>
      </c>
    </row>
    <row r="64" spans="1:5">
      <c r="A64" s="5" t="s">
        <v>37</v>
      </c>
      <c r="B64" s="5" t="s">
        <v>27</v>
      </c>
      <c r="C64" s="3">
        <f>C59 - SUM(C60 : C63) </f>
      </c>
      <c r="D64" s="3">
        <f>D59 - SUM(D60 : D63) </f>
      </c>
      <c r="E64" s="3">
        <f>E59 - SUM(E60 : E63) </f>
      </c>
    </row>
    <row r="65" spans="1:5">
      <c r="A65" s="5" t="s">
        <v>37</v>
      </c>
      <c r="B65" s="5" t="s">
        <v>28</v>
      </c>
      <c r="C65" s="1">
        <f>C64 / C59</f>
      </c>
      <c r="D65" s="1">
        <f>D64 / D59</f>
      </c>
      <c r="E65" s="1">
        <f>E64 / E59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7"/>
  <sheetViews>
    <sheetView showGridLines="1" workbookViewId="0" rightToLeft="0" zoomScale="100" zoomScaleNormal="100" zoomScalePageLayoutView="100"/>
  </sheetViews>
  <sheetFormatPr baseColWidth="10" defaultRowHeight="16"/>
  <sheetData>
    <row r="1" spans="1:5">
      <c r="A1" s="6" t="s">
        <v>5</v>
      </c>
      <c r="B1" s="6"/>
      <c r="C1" s="6"/>
      <c r="D1" s="6"/>
      <c r="E1" s="6"/>
    </row>
    <row r="2" spans="1:5">
      <c r="A2" s="4" t="s">
        <v>29</v>
      </c>
      <c r="B2" s="4" t="s">
        <v>6</v>
      </c>
      <c r="C2" s="4" t="s">
        <v>7</v>
      </c>
      <c r="D2" s="4" t="s">
        <v>8</v>
      </c>
      <c r="E2" s="4" t="s">
        <v>30</v>
      </c>
    </row>
    <row r="3" spans="1:5">
      <c r="A3" s="5" t="s">
        <v>31</v>
      </c>
      <c r="B3" s="2">
        <f>CENARIO!C5</f>
      </c>
      <c r="C3" s="2">
        <f>CENARIO!D5</f>
      </c>
      <c r="D3" s="2">
        <f>CENARIO!E5</f>
      </c>
      <c r="E3" s="2">
        <f>SUM(B3:D3)</f>
      </c>
    </row>
    <row r="4" spans="1:5">
      <c r="A4" s="5" t="s">
        <v>32</v>
      </c>
      <c r="B4" s="3">
        <f>CENARIO!C22</f>
      </c>
      <c r="C4" s="3">
        <f>CENARIO!D22</f>
      </c>
      <c r="D4" s="3">
        <f>CENARIO!E22</f>
      </c>
      <c r="E4" s="3">
        <f>SUM(B4:D4)</f>
      </c>
    </row>
    <row r="5" spans="1:5">
      <c r="A5" s="5" t="s">
        <v>33</v>
      </c>
      <c r="B5" s="1">
        <f>CENARIO!C22/CENARIO!C17</f>
      </c>
      <c r="C5" s="1">
        <f>CENARIO!D22/CENARIO!D17</f>
      </c>
      <c r="D5" s="1">
        <f>CENARIO!E22/CENARIO!E17</f>
      </c>
      <c r="E5" s="1">
        <f>SUM(CENARIO!C22:CENARIO!E22)/
        SUM(CENARIO!C17:
          CENARIO!E17)
        </f>
      </c>
    </row>
    <row r="7" spans="1:5">
      <c r="A7" s="6" t="s">
        <v>34</v>
      </c>
      <c r="B7" s="6"/>
      <c r="C7" s="6"/>
      <c r="D7" s="6"/>
      <c r="E7" s="6"/>
    </row>
    <row r="8" spans="1:5">
      <c r="A8" s="4" t="s">
        <v>29</v>
      </c>
      <c r="B8" s="4" t="s">
        <v>6</v>
      </c>
      <c r="C8" s="4" t="s">
        <v>7</v>
      </c>
      <c r="D8" s="4" t="s">
        <v>8</v>
      </c>
      <c r="E8" s="4" t="s">
        <v>30</v>
      </c>
    </row>
    <row r="9" spans="1:5">
      <c r="A9" s="5" t="s">
        <v>31</v>
      </c>
      <c r="B9" s="2">
        <f>CENARIO!C26</f>
      </c>
      <c r="C9" s="2">
        <f>CENARIO!D26</f>
      </c>
      <c r="D9" s="2">
        <f>CENARIO!E26</f>
      </c>
      <c r="E9" s="2">
        <f>SUM(B9:D9)</f>
      </c>
    </row>
    <row r="10" spans="1:5">
      <c r="A10" s="5" t="s">
        <v>32</v>
      </c>
      <c r="B10" s="3">
        <f>CENARIO!C43</f>
      </c>
      <c r="C10" s="3">
        <f>CENARIO!D43</f>
      </c>
      <c r="D10" s="3">
        <f>CENARIO!E43</f>
      </c>
      <c r="E10" s="3">
        <f>SUM(B10:D10)</f>
      </c>
    </row>
    <row r="11" spans="1:5">
      <c r="A11" s="5" t="s">
        <v>33</v>
      </c>
      <c r="B11" s="1">
        <f>CENARIO!C43/CENARIO!C38</f>
      </c>
      <c r="C11" s="1">
        <f>CENARIO!D43/CENARIO!D38</f>
      </c>
      <c r="D11" s="1">
        <f>CENARIO!E43/CENARIO!E38</f>
      </c>
      <c r="E11" s="1">
        <f>SUM(CENARIO!C43:CENARIO!E43)/
        SUM(CENARIO!C38:
          CENARIO!E38)
        </f>
      </c>
    </row>
    <row r="13" spans="1:5">
      <c r="A13" s="6" t="s">
        <v>36</v>
      </c>
      <c r="B13" s="6"/>
      <c r="C13" s="6"/>
      <c r="D13" s="6"/>
      <c r="E13" s="6"/>
    </row>
    <row r="14" spans="1:5">
      <c r="A14" s="4" t="s">
        <v>29</v>
      </c>
      <c r="B14" s="4" t="s">
        <v>6</v>
      </c>
      <c r="C14" s="4" t="s">
        <v>7</v>
      </c>
      <c r="D14" s="4" t="s">
        <v>8</v>
      </c>
      <c r="E14" s="4" t="s">
        <v>30</v>
      </c>
    </row>
    <row r="15" spans="1:5">
      <c r="A15" s="5" t="s">
        <v>31</v>
      </c>
      <c r="B15" s="2">
        <f>CENARIO!C47</f>
      </c>
      <c r="C15" s="2">
        <f>CENARIO!D47</f>
      </c>
      <c r="D15" s="2">
        <f>CENARIO!E47</f>
      </c>
      <c r="E15" s="2">
        <f>SUM(B15:D15)</f>
      </c>
    </row>
    <row r="16" spans="1:5">
      <c r="A16" s="5" t="s">
        <v>32</v>
      </c>
      <c r="B16" s="3">
        <f>CENARIO!C64</f>
      </c>
      <c r="C16" s="3">
        <f>CENARIO!D64</f>
      </c>
      <c r="D16" s="3">
        <f>CENARIO!E64</f>
      </c>
      <c r="E16" s="3">
        <f>SUM(B16:D16)</f>
      </c>
    </row>
    <row r="17" spans="1:5">
      <c r="A17" s="5" t="s">
        <v>33</v>
      </c>
      <c r="B17" s="1">
        <f>CENARIO!C64/CENARIO!C59</f>
      </c>
      <c r="C17" s="1">
        <f>CENARIO!D64/CENARIO!D59</f>
      </c>
      <c r="D17" s="1">
        <f>CENARIO!E64/CENARIO!E59</f>
      </c>
      <c r="E17" s="1">
        <f>SUM(CENARIO!C64:CENARIO!E64)/
        SUM(CENARIO!C59:
          CENARIO!E59)
        </f>
      </c>
    </row>
  </sheetData>
  <mergeCells count="3">
    <mergeCell ref="A1:E1"/>
    <mergeCell ref="A7:E7"/>
    <mergeCell ref="A13:E13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2021-06-28T14:15:30.248Z</dcterms:created>
  <dcterms:modified xsi:type="dcterms:W3CDTF">2021-06-28T14:15:30.248Z</dcterms:modified>
</cp:coreProperties>
</file>