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S" sheetId="1" r:id="rId1"/>
  </sheets>
</workbook>
</file>

<file path=xl/sharedStrings.xml><?xml version="1.0" encoding="utf-8"?>
<sst xmlns="http://schemas.openxmlformats.org/spreadsheetml/2006/main" count="86" uniqueCount="86">
  <si>
    <t>11/02/2021</t>
  </si>
  <si>
    <t>JAN</t>
  </si>
  <si>
    <t>CÓDIGO</t>
  </si>
  <si>
    <t>TOTAL</t>
  </si>
  <si>
    <t>Volume</t>
  </si>
  <si>
    <t>Preço (Litro)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</si>
  <si>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</si>
  <si>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</si>
  <si>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</si>
  <si>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</si>
  <si>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</si>
  <si>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</si>
  <si>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</si>
  <si>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</si>
  <si>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</si>
  <si>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</si>
  <si>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</si>
  <si>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</si>
  <si>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</si>
  <si>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</si>
  <si>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</si>
  <si>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</si>
  <si>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>RS</t>
  </si>
  <si>
    <t>SC</t>
  </si>
  <si>
    <t>PR</t>
  </si>
  <si>
    <t>CODIGO</t>
  </si>
  <si>
    <t>Lager PM 473</t>
  </si>
  <si>
    <t>60010005</t>
  </si>
  <si>
    <t>Preço (SKU)</t>
  </si>
  <si>
    <t>Pauta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</si>
  <si>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</si>
  <si>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</si>
  <si>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</si>
  <si>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</si>
  <si>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</si>
  <si>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</si>
  <si>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</si>
  <si>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</si>
  <si>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</si>
  <si>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</si>
  <si>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</si>
  <si>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</si>
  <si>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</si>
  <si>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</si>
  <si>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</si>
  <si>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</si>
  <si>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</si>
  <si>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</si>
  <si>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</si>
  <si>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</si>
  <si>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</si>
  <si>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</si>
  <si>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</si>
  <si>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</si>
  <si>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</si>
  <si>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</si>
  <si>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</si>
  <si>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</si>
  <si>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</si>
  <si>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</si>
  <si>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</si>
  <si>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</si>
  <si>
    <t>_Extra Malte Sleek 350</t>
  </si>
  <si>
    <t>99999998</t>
  </si>
  <si>
    <t>_Extra Malte LN 355</t>
  </si>
  <si>
    <t>99999997</t>
  </si>
  <si>
    <t>_Lager Leve PM 350 sleek</t>
  </si>
  <si>
    <t>99999996</t>
  </si>
  <si>
    <t>_Lager Leve PM 473</t>
  </si>
  <si>
    <t>99999995</t>
  </si>
  <si>
    <t>_Lager Leve 350 25 anos</t>
  </si>
  <si>
    <t>99999994</t>
  </si>
  <si>
    <t>_Lager Leve 473 25 anos</t>
  </si>
  <si>
    <t>99999993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</si>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</sst>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formatCode="0%" numFmtId="164"/>
    <numFmt formatCode="0.0%" numFmtId="165"/>
    <numFmt formatCode="#,##0" numFmtId="166"/>
    <numFmt formatCode="#,##0.00; (#,##0.00); -" numFmtId="167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  <fill>
      <patternFill patternType="solid">
        <fgColor rgb="FF548235"/>
        <bgColor rgb="FF5482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9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1" applyBorder="1" borderId="1" applyNumberFormat="1" numFmtId="167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  <xf applyFont="1" fontId="3" applyFill="1" fillId="4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503"/>
  <sheetViews>
    <sheetView showGridLines="1" workbookViewId="0" rightToLeft="0" zoomScale="100" zoomScaleNormal="100" zoomScalePageLayoutView="100"/>
  </sheetViews>
  <sheetFormatPr baseColWidth="10" defaultRowHeight="16"/>
  <cols>
    <col min="1" max="1" hidden="1"/>
    <col min="3" max="3" hidden="1" outlineLevel="1" collapsed="1"/>
    <col min="4" max="4" hidden="1" outlineLevel="1" collapsed="1"/>
    <col min="5" max="5" hidden="1" outlineLevel="1" collapsed="1"/>
    <col min="7" max="7" hidden="1" outlineLevel="1" collapsed="1"/>
    <col min="8" max="8" hidden="1" outlineLevel="1" collapsed="1"/>
    <col min="9" max="9" hidden="1" outlineLevel="1" collapsed="1"/>
    <col min="11" max="11" hidden="1" outlineLevel="1" collapsed="1"/>
    <col min="12" max="12" hidden="1" outlineLevel="1" collapsed="1"/>
    <col min="13" max="13" hidden="1" outlineLevel="1" collapsed="1"/>
    <col min="15" max="15" hidden="1" outlineLevel="1" collapsed="1"/>
    <col min="16" max="16" hidden="1" outlineLevel="1" collapsed="1"/>
    <col min="17" max="17" hidden="1" outlineLevel="1" collapsed="1"/>
    <col min="19" max="19" hidden="1" outlineLevel="1" collapsed="1"/>
    <col min="20" max="20" hidden="1" outlineLevel="1" collapsed="1"/>
    <col min="21" max="21" hidden="1" outlineLevel="1" collapsed="1"/>
    <col min="23" max="23" hidden="1" outlineLevel="1" collapsed="1"/>
    <col min="24" max="24" hidden="1" outlineLevel="1" collapsed="1"/>
    <col min="25" max="25" hidden="1" outlineLevel="1" collapsed="1"/>
    <col min="27" max="27" hidden="1" outlineLevel="1" collapsed="1"/>
    <col min="28" max="28" hidden="1" outlineLevel="1" collapsed="1"/>
    <col min="29" max="29" hidden="1" outlineLevel="1" collapsed="1"/>
    <col min="31" max="31" hidden="1" outlineLevel="1" collapsed="1"/>
    <col min="32" max="32" hidden="1" outlineLevel="1" collapsed="1"/>
    <col min="33" max="33" hidden="1" outlineLevel="1" collapsed="1"/>
    <col min="35" max="35" hidden="1" outlineLevel="1" collapsed="1"/>
    <col min="36" max="36" hidden="1" outlineLevel="1" collapsed="1"/>
    <col min="37" max="37" hidden="1" outlineLevel="1" collapsed="1"/>
    <col min="39" max="39" hidden="1" outlineLevel="1" collapsed="1"/>
    <col min="40" max="40" hidden="1" outlineLevel="1" collapsed="1"/>
    <col min="41" max="41" hidden="1" outlineLevel="1" collapsed="1"/>
    <col min="43" max="43" hidden="1" outlineLevel="1" collapsed="1"/>
    <col min="44" max="44" hidden="1" outlineLevel="1" collapsed="1"/>
    <col min="45" max="45" hidden="1" outlineLevel="1" collapsed="1"/>
    <col min="47" max="47" hidden="1" outlineLevel="1" collapsed="1"/>
    <col min="48" max="48" hidden="1" outlineLevel="1" collapsed="1"/>
    <col min="49" max="49" hidden="1" outlineLevel="1" collapsed="1"/>
    <col min="51" max="51" hidden="1" outlineLevel="1" collapsed="1"/>
    <col min="52" max="52" hidden="1" outlineLevel="1" collapsed="1"/>
    <col min="53" max="53" hidden="1" outlineLevel="1" collapsed="1"/>
  </cols>
  <sheetData>
    <row r="1" spans="2:54">
      <c r="B1" s="6" t="s">
        <v>0</v>
      </c>
      <c r="C1" s="8" t="s">
        <v>1</v>
      </c>
      <c r="D1" s="8"/>
      <c r="E1" s="8"/>
      <c r="F1" s="8"/>
      <c r="G1" s="8" t="s">
        <v>74</v>
      </c>
      <c r="H1" s="8"/>
      <c r="I1" s="8"/>
      <c r="J1" s="8"/>
      <c r="K1" s="8" t="s">
        <v>75</v>
      </c>
      <c r="L1" s="8"/>
      <c r="M1" s="8"/>
      <c r="N1" s="8"/>
      <c r="O1" s="8" t="s">
        <v>76</v>
      </c>
      <c r="P1" s="8"/>
      <c r="Q1" s="8"/>
      <c r="R1" s="8"/>
      <c r="S1" s="8" t="s">
        <v>77</v>
      </c>
      <c r="T1" s="8"/>
      <c r="U1" s="8"/>
      <c r="V1" s="8"/>
      <c r="W1" s="8" t="s">
        <v>78</v>
      </c>
      <c r="X1" s="8"/>
      <c r="Y1" s="8"/>
      <c r="Z1" s="8"/>
      <c r="AA1" s="8" t="s">
        <v>79</v>
      </c>
      <c r="AB1" s="8"/>
      <c r="AC1" s="8"/>
      <c r="AD1" s="8"/>
      <c r="AE1" s="8" t="s">
        <v>80</v>
      </c>
      <c r="AF1" s="8"/>
      <c r="AG1" s="8"/>
      <c r="AH1" s="8"/>
      <c r="AI1" s="8" t="s">
        <v>81</v>
      </c>
      <c r="AJ1" s="8"/>
      <c r="AK1" s="8"/>
      <c r="AL1" s="8"/>
      <c r="AM1" s="8" t="s">
        <v>82</v>
      </c>
      <c r="AN1" s="8"/>
      <c r="AO1" s="8"/>
      <c r="AP1" s="8"/>
      <c r="AQ1" s="8" t="s">
        <v>83</v>
      </c>
      <c r="AR1" s="8"/>
      <c r="AS1" s="8"/>
      <c r="AT1" s="8"/>
      <c r="AU1" s="8" t="s">
        <v>84</v>
      </c>
      <c r="AV1" s="8"/>
      <c r="AW1" s="8"/>
      <c r="AX1" s="8"/>
      <c r="AY1" s="8" t="s">
        <v>85</v>
      </c>
      <c r="AZ1" s="8"/>
      <c r="BA1" s="8"/>
      <c r="BB1" s="8"/>
    </row>
    <row r="2" spans="1:54">
      <c r="A2" s="8" t="s">
        <v>2</v>
      </c>
      <c r="B2" s="8" t="s">
        <v>3</v>
      </c>
      <c r="C2" s="8" t="s">
        <v>22</v>
      </c>
      <c r="D2" s="8" t="s">
        <v>23</v>
      </c>
      <c r="E2" s="8" t="s">
        <v>24</v>
      </c>
      <c r="F2" s="8" t="s">
        <v>3</v>
      </c>
      <c r="G2" s="8" t="s">
        <v>22</v>
      </c>
      <c r="H2" s="8" t="s">
        <v>23</v>
      </c>
      <c r="I2" s="8" t="s">
        <v>24</v>
      </c>
      <c r="J2" s="8" t="s">
        <v>3</v>
      </c>
      <c r="K2" s="8" t="s">
        <v>22</v>
      </c>
      <c r="L2" s="8" t="s">
        <v>23</v>
      </c>
      <c r="M2" s="8" t="s">
        <v>24</v>
      </c>
      <c r="N2" s="8" t="s">
        <v>3</v>
      </c>
      <c r="O2" s="8" t="s">
        <v>22</v>
      </c>
      <c r="P2" s="8" t="s">
        <v>23</v>
      </c>
      <c r="Q2" s="8" t="s">
        <v>24</v>
      </c>
      <c r="R2" s="8" t="s">
        <v>3</v>
      </c>
      <c r="S2" s="8" t="s">
        <v>22</v>
      </c>
      <c r="T2" s="8" t="s">
        <v>23</v>
      </c>
      <c r="U2" s="8" t="s">
        <v>24</v>
      </c>
      <c r="V2" s="8" t="s">
        <v>3</v>
      </c>
      <c r="W2" s="8" t="s">
        <v>22</v>
      </c>
      <c r="X2" s="8" t="s">
        <v>23</v>
      </c>
      <c r="Y2" s="8" t="s">
        <v>24</v>
      </c>
      <c r="Z2" s="8" t="s">
        <v>3</v>
      </c>
      <c r="AA2" s="8" t="s">
        <v>22</v>
      </c>
      <c r="AB2" s="8" t="s">
        <v>23</v>
      </c>
      <c r="AC2" s="8" t="s">
        <v>24</v>
      </c>
      <c r="AD2" s="8" t="s">
        <v>3</v>
      </c>
      <c r="AE2" s="8" t="s">
        <v>22</v>
      </c>
      <c r="AF2" s="8" t="s">
        <v>23</v>
      </c>
      <c r="AG2" s="8" t="s">
        <v>24</v>
      </c>
      <c r="AH2" s="8" t="s">
        <v>3</v>
      </c>
      <c r="AI2" s="8" t="s">
        <v>22</v>
      </c>
      <c r="AJ2" s="8" t="s">
        <v>23</v>
      </c>
      <c r="AK2" s="8" t="s">
        <v>24</v>
      </c>
      <c r="AL2" s="8" t="s">
        <v>3</v>
      </c>
      <c r="AM2" s="8" t="s">
        <v>22</v>
      </c>
      <c r="AN2" s="8" t="s">
        <v>23</v>
      </c>
      <c r="AO2" s="8" t="s">
        <v>24</v>
      </c>
      <c r="AP2" s="8" t="s">
        <v>3</v>
      </c>
      <c r="AQ2" s="8" t="s">
        <v>22</v>
      </c>
      <c r="AR2" s="8" t="s">
        <v>23</v>
      </c>
      <c r="AS2" s="8" t="s">
        <v>24</v>
      </c>
      <c r="AT2" s="8" t="s">
        <v>3</v>
      </c>
      <c r="AU2" s="8" t="s">
        <v>22</v>
      </c>
      <c r="AV2" s="8" t="s">
        <v>23</v>
      </c>
      <c r="AW2" s="8" t="s">
        <v>24</v>
      </c>
      <c r="AX2" s="8" t="s">
        <v>3</v>
      </c>
      <c r="AY2" s="8" t="s">
        <v>22</v>
      </c>
      <c r="AZ2" s="8" t="s">
        <v>23</v>
      </c>
      <c r="BA2" s="8" t="s">
        <v>24</v>
      </c>
      <c r="BB2" s="8" t="s">
        <v>3</v>
      </c>
    </row>
    <row r="3" spans="1:54">
      <c r="A3" s="6" t="s">
        <v>3</v>
      </c>
      <c r="B3" s="6" t="s">
        <v>4</v>
      </c>
      <c r="C3" s="3">
        <f>SUM(C23,C44,C65,C86,C107,C128,C149,C170,C191,C212,C233,C254,C275,C296,C317,C338,C359,C380,C401,C422,C443,C464,C485)</f>
      </c>
      <c r="D3" s="3">
        <f>SUM(D23,D44,D65,D86,D107,D128,D149,D170,D191,D212,D233,D254,D275,D296,D317,D338,D359,D380,D401,D422,D443,D464,D485)</f>
      </c>
      <c r="E3" s="3">
        <f>SUM(E23,E44,E65,E86,E107,E128,E149,E170,E191,E212,E233,E254,E275,E296,E317,E338,E359,E380,E401,E422,E443,E464,E485)</f>
      </c>
      <c r="F3" s="3">
        <f>SUM(C3:E3)</f>
      </c>
      <c r="G3" s="3">
        <f>SUM(G23,G44,G65,G86,G107,G128,G149,G170,G191,G212,G233,G254,G275,G296,G317,G338,G359,G380,G401,G422,G443,G464,G485)</f>
      </c>
      <c r="H3" s="3">
        <f>SUM(H23,H44,H65,H86,H107,H128,H149,H170,H191,H212,H233,H254,H275,H296,H317,H338,H359,H380,H401,H422,H443,H464,H485)</f>
      </c>
      <c r="I3" s="3">
        <f>SUM(I23,I44,I65,I86,I107,I128,I149,I170,I191,I212,I233,I254,I275,I296,I317,I338,I359,I380,I401,I422,I443,I464,I485)</f>
      </c>
      <c r="J3" s="3">
        <f>SUM(G3:I3)</f>
      </c>
      <c r="K3" s="3">
        <f>SUM(K23,K44,K65,K86,K107,K128,K149,K170,K191,K212,K233,K254,K275,K296,K317,K338,K359,K380,K401,K422,K443,K464,K485)</f>
      </c>
      <c r="L3" s="3">
        <f>SUM(L23,L44,L65,L86,L107,L128,L149,L170,L191,L212,L233,L254,L275,L296,L317,L338,L359,L380,L401,L422,L443,L464,L485)</f>
      </c>
      <c r="M3" s="3">
        <f>SUM(M23,M44,M65,M86,M107,M128,M149,M170,M191,M212,M233,M254,M275,M296,M317,M338,M359,M380,M401,M422,M443,M464,M485)</f>
      </c>
      <c r="N3" s="3">
        <f>SUM(K3:M3)</f>
      </c>
      <c r="O3" s="3">
        <f>SUM(O23,O44,O65,O86,O107,O128,O149,O170,O191,O212,O233,O254,O275,O296,O317,O338,O359,O380,O401,O422,O443,O464,O485)</f>
      </c>
      <c r="P3" s="3">
        <f>SUM(P23,P44,P65,P86,P107,P128,P149,P170,P191,P212,P233,P254,P275,P296,P317,P338,P359,P380,P401,P422,P443,P464,P485)</f>
      </c>
      <c r="Q3" s="3">
        <f>SUM(Q23,Q44,Q65,Q86,Q107,Q128,Q149,Q170,Q191,Q212,Q233,Q254,Q275,Q296,Q317,Q338,Q359,Q380,Q401,Q422,Q443,Q464,Q485)</f>
      </c>
      <c r="R3" s="3">
        <f>SUM(O3:Q3)</f>
      </c>
      <c r="S3" s="3">
        <f>SUM(S23,S44,S65,S86,S107,S128,S149,S170,S191,S212,S233,S254,S275,S296,S317,S338,S359,S380,S401,S422,S443,S464,S485)</f>
      </c>
      <c r="T3" s="3">
        <f>SUM(T23,T44,T65,T86,T107,T128,T149,T170,T191,T212,T233,T254,T275,T296,T317,T338,T359,T380,T401,T422,T443,T464,T485)</f>
      </c>
      <c r="U3" s="3">
        <f>SUM(U23,U44,U65,U86,U107,U128,U149,U170,U191,U212,U233,U254,U275,U296,U317,U338,U359,U380,U401,U422,U443,U464,U485)</f>
      </c>
      <c r="V3" s="3">
        <f>SUM(S3:U3)</f>
      </c>
      <c r="W3" s="3">
        <f>SUM(W23,W44,W65,W86,W107,W128,W149,W170,W191,W212,W233,W254,W275,W296,W317,W338,W359,W380,W401,W422,W443,W464,W485)</f>
      </c>
      <c r="X3" s="3">
        <f>SUM(X23,X44,X65,X86,X107,X128,X149,X170,X191,X212,X233,X254,X275,X296,X317,X338,X359,X380,X401,X422,X443,X464,X485)</f>
      </c>
      <c r="Y3" s="3">
        <f>SUM(Y23,Y44,Y65,Y86,Y107,Y128,Y149,Y170,Y191,Y212,Y233,Y254,Y275,Y296,Y317,Y338,Y359,Y380,Y401,Y422,Y443,Y464,Y485)</f>
      </c>
      <c r="Z3" s="3">
        <f>SUM(W3:Y3)</f>
      </c>
      <c r="AA3" s="3">
        <f>SUM(AA23,AA44,AA65,AA86,AA107,AA128,AA149,AA170,AA191,AA212,AA233,AA254,AA275,AA296,AA317,AA338,AA359,AA380,AA401,AA422,AA443,AA464,AA485)</f>
      </c>
      <c r="AB3" s="3">
        <f>SUM(AB23,AB44,AB65,AB86,AB107,AB128,AB149,AB170,AB191,AB212,AB233,AB254,AB275,AB296,AB317,AB338,AB359,AB380,AB401,AB422,AB443,AB464,AB485)</f>
      </c>
      <c r="AC3" s="3">
        <f>SUM(AC23,AC44,AC65,AC86,AC107,AC128,AC149,AC170,AC191,AC212,AC233,AC254,AC275,AC296,AC317,AC338,AC359,AC380,AC401,AC422,AC443,AC464,AC485)</f>
      </c>
      <c r="AD3" s="3">
        <f>SUM(AA3:AC3)</f>
      </c>
      <c r="AE3" s="3">
        <f>SUM(AE23,AE44,AE65,AE86,AE107,AE128,AE149,AE170,AE191,AE212,AE233,AE254,AE275,AE296,AE317,AE338,AE359,AE380,AE401,AE422,AE443,AE464,AE485)</f>
      </c>
      <c r="AF3" s="3">
        <f>SUM(AF23,AF44,AF65,AF86,AF107,AF128,AF149,AF170,AF191,AF212,AF233,AF254,AF275,AF296,AF317,AF338,AF359,AF380,AF401,AF422,AF443,AF464,AF485)</f>
      </c>
      <c r="AG3" s="3">
        <f>SUM(AG23,AG44,AG65,AG86,AG107,AG128,AG149,AG170,AG191,AG212,AG233,AG254,AG275,AG296,AG317,AG338,AG359,AG380,AG401,AG422,AG443,AG464,AG485)</f>
      </c>
      <c r="AH3" s="3">
        <f>SUM(AE3:AG3)</f>
      </c>
      <c r="AI3" s="3">
        <f>SUM(AI23,AI44,AI65,AI86,AI107,AI128,AI149,AI170,AI191,AI212,AI233,AI254,AI275,AI296,AI317,AI338,AI359,AI380,AI401,AI422,AI443,AI464,AI485)</f>
      </c>
      <c r="AJ3" s="3">
        <f>SUM(AJ23,AJ44,AJ65,AJ86,AJ107,AJ128,AJ149,AJ170,AJ191,AJ212,AJ233,AJ254,AJ275,AJ296,AJ317,AJ338,AJ359,AJ380,AJ401,AJ422,AJ443,AJ464,AJ485)</f>
      </c>
      <c r="AK3" s="3">
        <f>SUM(AK23,AK44,AK65,AK86,AK107,AK128,AK149,AK170,AK191,AK212,AK233,AK254,AK275,AK296,AK317,AK338,AK359,AK380,AK401,AK422,AK443,AK464,AK485)</f>
      </c>
      <c r="AL3" s="3">
        <f>SUM(AI3:AK3)</f>
      </c>
      <c r="AM3" s="3">
        <f>SUM(AM23,AM44,AM65,AM86,AM107,AM128,AM149,AM170,AM191,AM212,AM233,AM254,AM275,AM296,AM317,AM338,AM359,AM380,AM401,AM422,AM443,AM464,AM485)</f>
      </c>
      <c r="AN3" s="3">
        <f>SUM(AN23,AN44,AN65,AN86,AN107,AN128,AN149,AN170,AN191,AN212,AN233,AN254,AN275,AN296,AN317,AN338,AN359,AN380,AN401,AN422,AN443,AN464,AN485)</f>
      </c>
      <c r="AO3" s="3">
        <f>SUM(AO23,AO44,AO65,AO86,AO107,AO128,AO149,AO170,AO191,AO212,AO233,AO254,AO275,AO296,AO317,AO338,AO359,AO380,AO401,AO422,AO443,AO464,AO485)</f>
      </c>
      <c r="AP3" s="3">
        <f>SUM(AM3:AO3)</f>
      </c>
      <c r="AQ3" s="3">
        <f>SUM(AQ23,AQ44,AQ65,AQ86,AQ107,AQ128,AQ149,AQ170,AQ191,AQ212,AQ233,AQ254,AQ275,AQ296,AQ317,AQ338,AQ359,AQ380,AQ401,AQ422,AQ443,AQ464,AQ485)</f>
      </c>
      <c r="AR3" s="3">
        <f>SUM(AR23,AR44,AR65,AR86,AR107,AR128,AR149,AR170,AR191,AR212,AR233,AR254,AR275,AR296,AR317,AR338,AR359,AR380,AR401,AR422,AR443,AR464,AR485)</f>
      </c>
      <c r="AS3" s="3">
        <f>SUM(AS23,AS44,AS65,AS86,AS107,AS128,AS149,AS170,AS191,AS212,AS233,AS254,AS275,AS296,AS317,AS338,AS359,AS380,AS401,AS422,AS443,AS464,AS485)</f>
      </c>
      <c r="AT3" s="3">
        <f>SUM(AQ3:AS3)</f>
      </c>
      <c r="AU3" s="3">
        <f>SUM(AU23,AU44,AU65,AU86,AU107,AU128,AU149,AU170,AU191,AU212,AU233,AU254,AU275,AU296,AU317,AU338,AU359,AU380,AU401,AU422,AU443,AU464,AU485)</f>
      </c>
      <c r="AV3" s="3">
        <f>SUM(AV23,AV44,AV65,AV86,AV107,AV128,AV149,AV170,AV191,AV212,AV233,AV254,AV275,AV296,AV317,AV338,AV359,AV380,AV401,AV422,AV443,AV464,AV485)</f>
      </c>
      <c r="AW3" s="3">
        <f>SUM(AW23,AW44,AW65,AW86,AW107,AW128,AW149,AW170,AW191,AW212,AW233,AW254,AW275,AW296,AW317,AW338,AW359,AW380,AW401,AW422,AW443,AW464,AW485)</f>
      </c>
      <c r="AX3" s="3">
        <f>SUM(AU3:AW3)</f>
      </c>
      <c r="AY3" s="3">
        <f>SUM(AY23,AY44,AY65,AY86,AY107,AY128,AY149,AY170,AY191,AY212,AY233,AY254,AY275,AY296,AY317,AY338,AY359,AY380,AY401,AY422,AY443,AY464,AY485)</f>
      </c>
      <c r="AZ3" s="3">
        <f>SUM(AZ23,AZ44,AZ65,AZ86,AZ107,AZ128,AZ149,AZ170,AZ191,AZ212,AZ233,AZ254,AZ275,AZ296,AZ317,AZ338,AZ359,AZ380,AZ401,AZ422,AZ443,AZ464,AZ485)</f>
      </c>
      <c r="BA3" s="3">
        <f>SUM(BA23,BA44,BA65,BA86,BA107,BA128,BA149,BA170,BA191,BA212,BA233,BA254,BA275,BA296,BA317,BA338,BA359,BA380,BA401,BA422,BA443,BA464,BA485)</f>
      </c>
      <c r="BB3" s="3">
        <f>SUM(AY3:BA3)</f>
      </c>
    </row>
    <row r="4" spans="1:54">
      <c r="A4" s="6" t="s">
        <v>3</v>
      </c>
      <c r="B4" s="6" t="s">
        <v>5</v>
      </c>
      <c r="C4" s="4">
        <f>C7/C3</f>
      </c>
      <c r="D4" s="4">
        <f>D7/D3</f>
      </c>
      <c r="E4" s="4">
        <f>E7/E3</f>
      </c>
      <c r="F4" s="4">
        <f>F7/F3</f>
      </c>
      <c r="G4" s="4">
        <f>G7/G3</f>
      </c>
      <c r="H4" s="4">
        <f>H7/H3</f>
      </c>
      <c r="I4" s="4">
        <f>I7/I3</f>
      </c>
      <c r="J4" s="4">
        <f>J7/J3</f>
      </c>
      <c r="K4" s="4">
        <f>K7/K3</f>
      </c>
      <c r="L4" s="4">
        <f>L7/L3</f>
      </c>
      <c r="M4" s="4">
        <f>M7/M3</f>
      </c>
      <c r="N4" s="4">
        <f>N7/N3</f>
      </c>
      <c r="O4" s="4">
        <f>O7/O3</f>
      </c>
      <c r="P4" s="4">
        <f>P7/P3</f>
      </c>
      <c r="Q4" s="4">
        <f>Q7/Q3</f>
      </c>
      <c r="R4" s="4">
        <f>R7/R3</f>
      </c>
      <c r="S4" s="4">
        <f>S7/S3</f>
      </c>
      <c r="T4" s="4">
        <f>T7/T3</f>
      </c>
      <c r="U4" s="4">
        <f>U7/U3</f>
      </c>
      <c r="V4" s="4">
        <f>V7/V3</f>
      </c>
      <c r="W4" s="4">
        <f>W7/W3</f>
      </c>
      <c r="X4" s="4">
        <f>X7/X3</f>
      </c>
      <c r="Y4" s="4">
        <f>Y7/Y3</f>
      </c>
      <c r="Z4" s="4">
        <f>Z7/Z3</f>
      </c>
      <c r="AA4" s="4">
        <f>AA7/AA3</f>
      </c>
      <c r="AB4" s="4">
        <f>AB7/AB3</f>
      </c>
      <c r="AC4" s="4">
        <f>AC7/AC3</f>
      </c>
      <c r="AD4" s="4">
        <f>AD7/AD3</f>
      </c>
      <c r="AE4" s="4">
        <f>AE7/AE3</f>
      </c>
      <c r="AF4" s="4">
        <f>AF7/AF3</f>
      </c>
      <c r="AG4" s="4">
        <f>AG7/AG3</f>
      </c>
      <c r="AH4" s="4">
        <f>AH7/AH3</f>
      </c>
      <c r="AI4" s="4">
        <f>AI7/AI3</f>
      </c>
      <c r="AJ4" s="4">
        <f>AJ7/AJ3</f>
      </c>
      <c r="AK4" s="4">
        <f>AK7/AK3</f>
      </c>
      <c r="AL4" s="4">
        <f>AL7/AL3</f>
      </c>
      <c r="AM4" s="4">
        <f>AM7/AM3</f>
      </c>
      <c r="AN4" s="4">
        <f>AN7/AN3</f>
      </c>
      <c r="AO4" s="4">
        <f>AO7/AO3</f>
      </c>
      <c r="AP4" s="4">
        <f>AP7/AP3</f>
      </c>
      <c r="AQ4" s="4">
        <f>AQ7/AQ3</f>
      </c>
      <c r="AR4" s="4">
        <f>AR7/AR3</f>
      </c>
      <c r="AS4" s="4">
        <f>AS7/AS3</f>
      </c>
      <c r="AT4" s="4">
        <f>AT7/AT3</f>
      </c>
      <c r="AU4" s="4">
        <f>AU7/AU3</f>
      </c>
      <c r="AV4" s="4">
        <f>AV7/AV3</f>
      </c>
      <c r="AW4" s="4">
        <f>AW7/AW3</f>
      </c>
      <c r="AX4" s="4">
        <f>AX7/AX3</f>
      </c>
      <c r="AY4" s="4">
        <f>AY7/AY3</f>
      </c>
      <c r="AZ4" s="4">
        <f>AZ7/AZ3</f>
      </c>
      <c r="BA4" s="4">
        <f>BA7/BA3</f>
      </c>
      <c r="BB4" s="4">
        <f>BB7/BB3</f>
      </c>
    </row>
    <row r="5" spans="1:54" hidden="true" outlineLevel="1" collapsed="true">
      <c r="A5" s="6" t="s">
        <v>3</v>
      </c>
      <c r="B5" s="6" t="s">
        <v>6</v>
      </c>
      <c r="C5" s="1">
        <f>AVERAGE(C26,C47,C68,C89,C110,C131,C152,C173,C194,C215,C236,C257,C278,C299,C320,C341,C362,C383,C404,C425,C446,C467,C488)</f>
      </c>
      <c r="D5" s="1">
        <f>AVERAGE(D26,D47,D68,D89,D110,D131,D152,D173,D194,D215,D236,D257,D278,D299,D320,D341,D362,D383,D404,D425,D446,D467,D488)</f>
      </c>
      <c r="E5" s="1">
        <f>AVERAGE(E26,E47,E68,E89,E110,E131,E152,E173,E194,E215,E236,E257,E278,E299,E320,E341,E362,E383,E404,E425,E446,E467,E488)</f>
      </c>
      <c r="F5" s="4" t="n">
        <v>0</v>
      </c>
      <c r="G5" s="1">
        <f>AVERAGE(G26,G47,G68,G89,G110,G131,G152,G173,G194,G215,G236,G257,G278,G299,G320,G341,G362,G383,G404,G425,G446,G467,G488)</f>
      </c>
      <c r="H5" s="1">
        <f>AVERAGE(H26,H47,H68,H89,H110,H131,H152,H173,H194,H215,H236,H257,H278,H299,H320,H341,H362,H383,H404,H425,H446,H467,H488)</f>
      </c>
      <c r="I5" s="1">
        <f>AVERAGE(I26,I47,I68,I89,I110,I131,I152,I173,I194,I215,I236,I257,I278,I299,I320,I341,I362,I383,I404,I425,I446,I467,I488)</f>
      </c>
      <c r="J5" s="4" t="n">
        <v>0</v>
      </c>
      <c r="K5" s="1">
        <f>AVERAGE(K26,K47,K68,K89,K110,K131,K152,K173,K194,K215,K236,K257,K278,K299,K320,K341,K362,K383,K404,K425,K446,K467,K488)</f>
      </c>
      <c r="L5" s="1">
        <f>AVERAGE(L26,L47,L68,L89,L110,L131,L152,L173,L194,L215,L236,L257,L278,L299,L320,L341,L362,L383,L404,L425,L446,L467,L488)</f>
      </c>
      <c r="M5" s="1">
        <f>AVERAGE(M26,M47,M68,M89,M110,M131,M152,M173,M194,M215,M236,M257,M278,M299,M320,M341,M362,M383,M404,M425,M446,M467,M488)</f>
      </c>
      <c r="N5" s="4" t="n">
        <v>0</v>
      </c>
      <c r="O5" s="1">
        <f>AVERAGE(O26,O47,O68,O89,O110,O131,O152,O173,O194,O215,O236,O257,O278,O299,O320,O341,O362,O383,O404,O425,O446,O467,O488)</f>
      </c>
      <c r="P5" s="1">
        <f>AVERAGE(P26,P47,P68,P89,P110,P131,P152,P173,P194,P215,P236,P257,P278,P299,P320,P341,P362,P383,P404,P425,P446,P467,P488)</f>
      </c>
      <c r="Q5" s="1">
        <f>AVERAGE(Q26,Q47,Q68,Q89,Q110,Q131,Q152,Q173,Q194,Q215,Q236,Q257,Q278,Q299,Q320,Q341,Q362,Q383,Q404,Q425,Q446,Q467,Q488)</f>
      </c>
      <c r="R5" s="4" t="n">
        <v>0</v>
      </c>
      <c r="S5" s="1">
        <f>AVERAGE(S26,S47,S68,S89,S110,S131,S152,S173,S194,S215,S236,S257,S278,S299,S320,S341,S362,S383,S404,S425,S446,S467,S488)</f>
      </c>
      <c r="T5" s="1">
        <f>AVERAGE(T26,T47,T68,T89,T110,T131,T152,T173,T194,T215,T236,T257,T278,T299,T320,T341,T362,T383,T404,T425,T446,T467,T488)</f>
      </c>
      <c r="U5" s="1">
        <f>AVERAGE(U26,U47,U68,U89,U110,U131,U152,U173,U194,U215,U236,U257,U278,U299,U320,U341,U362,U383,U404,U425,U446,U467,U488)</f>
      </c>
      <c r="V5" s="4" t="n">
        <v>0</v>
      </c>
      <c r="W5" s="1">
        <f>AVERAGE(W26,W47,W68,W89,W110,W131,W152,W173,W194,W215,W236,W257,W278,W299,W320,W341,W362,W383,W404,W425,W446,W467,W488)</f>
      </c>
      <c r="X5" s="1">
        <f>AVERAGE(X26,X47,X68,X89,X110,X131,X152,X173,X194,X215,X236,X257,X278,X299,X320,X341,X362,X383,X404,X425,X446,X467,X488)</f>
      </c>
      <c r="Y5" s="1">
        <f>AVERAGE(Y26,Y47,Y68,Y89,Y110,Y131,Y152,Y173,Y194,Y215,Y236,Y257,Y278,Y299,Y320,Y341,Y362,Y383,Y404,Y425,Y446,Y467,Y488)</f>
      </c>
      <c r="Z5" s="4" t="n">
        <v>0</v>
      </c>
      <c r="AA5" s="1">
        <f>AVERAGE(AA26,AA47,AA68,AA89,AA110,AA131,AA152,AA173,AA194,AA215,AA236,AA257,AA278,AA299,AA320,AA341,AA362,AA383,AA404,AA425,AA446,AA467,AA488)</f>
      </c>
      <c r="AB5" s="1">
        <f>AVERAGE(AB26,AB47,AB68,AB89,AB110,AB131,AB152,AB173,AB194,AB215,AB236,AB257,AB278,AB299,AB320,AB341,AB362,AB383,AB404,AB425,AB446,AB467,AB488)</f>
      </c>
      <c r="AC5" s="1">
        <f>AVERAGE(AC26,AC47,AC68,AC89,AC110,AC131,AC152,AC173,AC194,AC215,AC236,AC257,AC278,AC299,AC320,AC341,AC362,AC383,AC404,AC425,AC446,AC467,AC488)</f>
      </c>
      <c r="AD5" s="4" t="n">
        <v>0</v>
      </c>
      <c r="AE5" s="1">
        <f>AVERAGE(AE26,AE47,AE68,AE89,AE110,AE131,AE152,AE173,AE194,AE215,AE236,AE257,AE278,AE299,AE320,AE341,AE362,AE383,AE404,AE425,AE446,AE467,AE488)</f>
      </c>
      <c r="AF5" s="1">
        <f>AVERAGE(AF26,AF47,AF68,AF89,AF110,AF131,AF152,AF173,AF194,AF215,AF236,AF257,AF278,AF299,AF320,AF341,AF362,AF383,AF404,AF425,AF446,AF467,AF488)</f>
      </c>
      <c r="AG5" s="1">
        <f>AVERAGE(AG26,AG47,AG68,AG89,AG110,AG131,AG152,AG173,AG194,AG215,AG236,AG257,AG278,AG299,AG320,AG341,AG362,AG383,AG404,AG425,AG446,AG467,AG488)</f>
      </c>
      <c r="AH5" s="4" t="n">
        <v>0</v>
      </c>
      <c r="AI5" s="1">
        <f>AVERAGE(AI26,AI47,AI68,AI89,AI110,AI131,AI152,AI173,AI194,AI215,AI236,AI257,AI278,AI299,AI320,AI341,AI362,AI383,AI404,AI425,AI446,AI467,AI488)</f>
      </c>
      <c r="AJ5" s="1">
        <f>AVERAGE(AJ26,AJ47,AJ68,AJ89,AJ110,AJ131,AJ152,AJ173,AJ194,AJ215,AJ236,AJ257,AJ278,AJ299,AJ320,AJ341,AJ362,AJ383,AJ404,AJ425,AJ446,AJ467,AJ488)</f>
      </c>
      <c r="AK5" s="1">
        <f>AVERAGE(AK26,AK47,AK68,AK89,AK110,AK131,AK152,AK173,AK194,AK215,AK236,AK257,AK278,AK299,AK320,AK341,AK362,AK383,AK404,AK425,AK446,AK467,AK488)</f>
      </c>
      <c r="AL5" s="4" t="n">
        <v>0</v>
      </c>
      <c r="AM5" s="1">
        <f>AVERAGE(AM26,AM47,AM68,AM89,AM110,AM131,AM152,AM173,AM194,AM215,AM236,AM257,AM278,AM299,AM320,AM341,AM362,AM383,AM404,AM425,AM446,AM467,AM488)</f>
      </c>
      <c r="AN5" s="1">
        <f>AVERAGE(AN26,AN47,AN68,AN89,AN110,AN131,AN152,AN173,AN194,AN215,AN236,AN257,AN278,AN299,AN320,AN341,AN362,AN383,AN404,AN425,AN446,AN467,AN488)</f>
      </c>
      <c r="AO5" s="1">
        <f>AVERAGE(AO26,AO47,AO68,AO89,AO110,AO131,AO152,AO173,AO194,AO215,AO236,AO257,AO278,AO299,AO320,AO341,AO362,AO383,AO404,AO425,AO446,AO467,AO488)</f>
      </c>
      <c r="AP5" s="4" t="n">
        <v>0</v>
      </c>
      <c r="AQ5" s="1">
        <f>AVERAGE(AQ26,AQ47,AQ68,AQ89,AQ110,AQ131,AQ152,AQ173,AQ194,AQ215,AQ236,AQ257,AQ278,AQ299,AQ320,AQ341,AQ362,AQ383,AQ404,AQ425,AQ446,AQ467,AQ488)</f>
      </c>
      <c r="AR5" s="1">
        <f>AVERAGE(AR26,AR47,AR68,AR89,AR110,AR131,AR152,AR173,AR194,AR215,AR236,AR257,AR278,AR299,AR320,AR341,AR362,AR383,AR404,AR425,AR446,AR467,AR488)</f>
      </c>
      <c r="AS5" s="1">
        <f>AVERAGE(AS26,AS47,AS68,AS89,AS110,AS131,AS152,AS173,AS194,AS215,AS236,AS257,AS278,AS299,AS320,AS341,AS362,AS383,AS404,AS425,AS446,AS467,AS488)</f>
      </c>
      <c r="AT5" s="4" t="n">
        <v>0</v>
      </c>
      <c r="AU5" s="1">
        <f>AVERAGE(AU26,AU47,AU68,AU89,AU110,AU131,AU152,AU173,AU194,AU215,AU236,AU257,AU278,AU299,AU320,AU341,AU362,AU383,AU404,AU425,AU446,AU467,AU488)</f>
      </c>
      <c r="AV5" s="1">
        <f>AVERAGE(AV26,AV47,AV68,AV89,AV110,AV131,AV152,AV173,AV194,AV215,AV236,AV257,AV278,AV299,AV320,AV341,AV362,AV383,AV404,AV425,AV446,AV467,AV488)</f>
      </c>
      <c r="AW5" s="1">
        <f>AVERAGE(AW26,AW47,AW68,AW89,AW110,AW131,AW152,AW173,AW194,AW215,AW236,AW257,AW278,AW299,AW320,AW341,AW362,AW383,AW404,AW425,AW446,AW467,AW488)</f>
      </c>
      <c r="AX5" s="4" t="n">
        <v>0</v>
      </c>
      <c r="AY5" s="2">
        <f>AVERAGE(AY26,AY47,AY68,AY89,AY110,AY131,AY152,AY173,AY194,AY215,AY236,AY257,AY278,AY299,AY320,AY341,AY362,AY383,AY404,AY425,AY446,AY467,AY488)</f>
      </c>
      <c r="AZ5" s="2">
        <f>AVERAGE(AZ26,AZ47,AZ68,AZ89,AZ110,AZ131,AZ152,AZ173,AZ194,AZ215,AZ236,AZ257,AZ278,AZ299,AZ320,AZ341,AZ362,AZ383,AZ404,AZ425,AZ446,AZ467,AZ488)</f>
      </c>
      <c r="BA5" s="2">
        <f>AVERAGE(BA26,BA47,BA68,BA89,BA110,BA131,BA152,BA173,BA194,BA215,BA236,BA257,BA278,BA299,BA320,BA341,BA362,BA383,BA404,BA425,BA446,BA467,BA488)</f>
      </c>
      <c r="BB5" s="1">
        <f>(AY3/BB3 * AY5)+
      (AZ3/BB3 * AZ5)+
      (BA3/BB3 * BA5)</f>
      </c>
    </row>
    <row r="6" spans="1:54" hidden="true" outlineLevel="1" collapsed="true">
      <c r="A6" s="6" t="s">
        <v>3</v>
      </c>
      <c r="B6" s="6" t="s">
        <v>7</v>
      </c>
      <c r="C6" s="1">
        <f>AVERAGE(C27,C48,C69,C90,C111,C132,C153,C174,C195,C216,C237,C258,C279,C300,C321,C342,C363,C384,C405,C426,C447,C468,C489)</f>
      </c>
      <c r="D6" s="1">
        <f>AVERAGE(D27,D48,D69,D90,D111,D132,D153,D174,D195,D216,D237,D258,D279,D300,D321,D342,D363,D384,D405,D426,D447,D468,D489)</f>
      </c>
      <c r="E6" s="1">
        <f>AVERAGE(E27,E48,E69,E90,E111,E132,E153,E174,E195,E216,E237,E258,E279,E300,E321,E342,E363,E384,E405,E426,E447,E468,E489)</f>
      </c>
      <c r="F6" s="4" t="n">
        <v>0</v>
      </c>
      <c r="G6" s="1">
        <f>AVERAGE(G27,G48,G69,G90,G111,G132,G153,G174,G195,G216,G237,G258,G279,G300,G321,G342,G363,G384,G405,G426,G447,G468,G489)</f>
      </c>
      <c r="H6" s="1">
        <f>AVERAGE(H27,H48,H69,H90,H111,H132,H153,H174,H195,H216,H237,H258,H279,H300,H321,H342,H363,H384,H405,H426,H447,H468,H489)</f>
      </c>
      <c r="I6" s="1">
        <f>AVERAGE(I27,I48,I69,I90,I111,I132,I153,I174,I195,I216,I237,I258,I279,I300,I321,I342,I363,I384,I405,I426,I447,I468,I489)</f>
      </c>
      <c r="J6" s="4" t="n">
        <v>0</v>
      </c>
      <c r="K6" s="1">
        <f>AVERAGE(K27,K48,K69,K90,K111,K132,K153,K174,K195,K216,K237,K258,K279,K300,K321,K342,K363,K384,K405,K426,K447,K468,K489)</f>
      </c>
      <c r="L6" s="1">
        <f>AVERAGE(L27,L48,L69,L90,L111,L132,L153,L174,L195,L216,L237,L258,L279,L300,L321,L342,L363,L384,L405,L426,L447,L468,L489)</f>
      </c>
      <c r="M6" s="1">
        <f>AVERAGE(M27,M48,M69,M90,M111,M132,M153,M174,M195,M216,M237,M258,M279,M300,M321,M342,M363,M384,M405,M426,M447,M468,M489)</f>
      </c>
      <c r="N6" s="4" t="n">
        <v>0</v>
      </c>
      <c r="O6" s="1">
        <f>AVERAGE(O27,O48,O69,O90,O111,O132,O153,O174,O195,O216,O237,O258,O279,O300,O321,O342,O363,O384,O405,O426,O447,O468,O489)</f>
      </c>
      <c r="P6" s="1">
        <f>AVERAGE(P27,P48,P69,P90,P111,P132,P153,P174,P195,P216,P237,P258,P279,P300,P321,P342,P363,P384,P405,P426,P447,P468,P489)</f>
      </c>
      <c r="Q6" s="1">
        <f>AVERAGE(Q27,Q48,Q69,Q90,Q111,Q132,Q153,Q174,Q195,Q216,Q237,Q258,Q279,Q300,Q321,Q342,Q363,Q384,Q405,Q426,Q447,Q468,Q489)</f>
      </c>
      <c r="R6" s="4" t="n">
        <v>0</v>
      </c>
      <c r="S6" s="1">
        <f>AVERAGE(S27,S48,S69,S90,S111,S132,S153,S174,S195,S216,S237,S258,S279,S300,S321,S342,S363,S384,S405,S426,S447,S468,S489)</f>
      </c>
      <c r="T6" s="1">
        <f>AVERAGE(T27,T48,T69,T90,T111,T132,T153,T174,T195,T216,T237,T258,T279,T300,T321,T342,T363,T384,T405,T426,T447,T468,T489)</f>
      </c>
      <c r="U6" s="1">
        <f>AVERAGE(U27,U48,U69,U90,U111,U132,U153,U174,U195,U216,U237,U258,U279,U300,U321,U342,U363,U384,U405,U426,U447,U468,U489)</f>
      </c>
      <c r="V6" s="4" t="n">
        <v>0</v>
      </c>
      <c r="W6" s="1">
        <f>AVERAGE(W27,W48,W69,W90,W111,W132,W153,W174,W195,W216,W237,W258,W279,W300,W321,W342,W363,W384,W405,W426,W447,W468,W489)</f>
      </c>
      <c r="X6" s="1">
        <f>AVERAGE(X27,X48,X69,X90,X111,X132,X153,X174,X195,X216,X237,X258,X279,X300,X321,X342,X363,X384,X405,X426,X447,X468,X489)</f>
      </c>
      <c r="Y6" s="1">
        <f>AVERAGE(Y27,Y48,Y69,Y90,Y111,Y132,Y153,Y174,Y195,Y216,Y237,Y258,Y279,Y300,Y321,Y342,Y363,Y384,Y405,Y426,Y447,Y468,Y489)</f>
      </c>
      <c r="Z6" s="4" t="n">
        <v>0</v>
      </c>
      <c r="AA6" s="1">
        <f>AVERAGE(AA27,AA48,AA69,AA90,AA111,AA132,AA153,AA174,AA195,AA216,AA237,AA258,AA279,AA300,AA321,AA342,AA363,AA384,AA405,AA426,AA447,AA468,AA489)</f>
      </c>
      <c r="AB6" s="1">
        <f>AVERAGE(AB27,AB48,AB69,AB90,AB111,AB132,AB153,AB174,AB195,AB216,AB237,AB258,AB279,AB300,AB321,AB342,AB363,AB384,AB405,AB426,AB447,AB468,AB489)</f>
      </c>
      <c r="AC6" s="1">
        <f>AVERAGE(AC27,AC48,AC69,AC90,AC111,AC132,AC153,AC174,AC195,AC216,AC237,AC258,AC279,AC300,AC321,AC342,AC363,AC384,AC405,AC426,AC447,AC468,AC489)</f>
      </c>
      <c r="AD6" s="4" t="n">
        <v>0</v>
      </c>
      <c r="AE6" s="1">
        <f>AVERAGE(AE27,AE48,AE69,AE90,AE111,AE132,AE153,AE174,AE195,AE216,AE237,AE258,AE279,AE300,AE321,AE342,AE363,AE384,AE405,AE426,AE447,AE468,AE489)</f>
      </c>
      <c r="AF6" s="1">
        <f>AVERAGE(AF27,AF48,AF69,AF90,AF111,AF132,AF153,AF174,AF195,AF216,AF237,AF258,AF279,AF300,AF321,AF342,AF363,AF384,AF405,AF426,AF447,AF468,AF489)</f>
      </c>
      <c r="AG6" s="1">
        <f>AVERAGE(AG27,AG48,AG69,AG90,AG111,AG132,AG153,AG174,AG195,AG216,AG237,AG258,AG279,AG300,AG321,AG342,AG363,AG384,AG405,AG426,AG447,AG468,AG489)</f>
      </c>
      <c r="AH6" s="4" t="n">
        <v>0</v>
      </c>
      <c r="AI6" s="1">
        <f>AVERAGE(AI27,AI48,AI69,AI90,AI111,AI132,AI153,AI174,AI195,AI216,AI237,AI258,AI279,AI300,AI321,AI342,AI363,AI384,AI405,AI426,AI447,AI468,AI489)</f>
      </c>
      <c r="AJ6" s="1">
        <f>AVERAGE(AJ27,AJ48,AJ69,AJ90,AJ111,AJ132,AJ153,AJ174,AJ195,AJ216,AJ237,AJ258,AJ279,AJ300,AJ321,AJ342,AJ363,AJ384,AJ405,AJ426,AJ447,AJ468,AJ489)</f>
      </c>
      <c r="AK6" s="1">
        <f>AVERAGE(AK27,AK48,AK69,AK90,AK111,AK132,AK153,AK174,AK195,AK216,AK237,AK258,AK279,AK300,AK321,AK342,AK363,AK384,AK405,AK426,AK447,AK468,AK489)</f>
      </c>
      <c r="AL6" s="4" t="n">
        <v>0</v>
      </c>
      <c r="AM6" s="1">
        <f>AVERAGE(AM27,AM48,AM69,AM90,AM111,AM132,AM153,AM174,AM195,AM216,AM237,AM258,AM279,AM300,AM321,AM342,AM363,AM384,AM405,AM426,AM447,AM468,AM489)</f>
      </c>
      <c r="AN6" s="1">
        <f>AVERAGE(AN27,AN48,AN69,AN90,AN111,AN132,AN153,AN174,AN195,AN216,AN237,AN258,AN279,AN300,AN321,AN342,AN363,AN384,AN405,AN426,AN447,AN468,AN489)</f>
      </c>
      <c r="AO6" s="1">
        <f>AVERAGE(AO27,AO48,AO69,AO90,AO111,AO132,AO153,AO174,AO195,AO216,AO237,AO258,AO279,AO300,AO321,AO342,AO363,AO384,AO405,AO426,AO447,AO468,AO489)</f>
      </c>
      <c r="AP6" s="4" t="n">
        <v>0</v>
      </c>
      <c r="AQ6" s="1">
        <f>AVERAGE(AQ27,AQ48,AQ69,AQ90,AQ111,AQ132,AQ153,AQ174,AQ195,AQ216,AQ237,AQ258,AQ279,AQ300,AQ321,AQ342,AQ363,AQ384,AQ405,AQ426,AQ447,AQ468,AQ489)</f>
      </c>
      <c r="AR6" s="1">
        <f>AVERAGE(AR27,AR48,AR69,AR90,AR111,AR132,AR153,AR174,AR195,AR216,AR237,AR258,AR279,AR300,AR321,AR342,AR363,AR384,AR405,AR426,AR447,AR468,AR489)</f>
      </c>
      <c r="AS6" s="1">
        <f>AVERAGE(AS27,AS48,AS69,AS90,AS111,AS132,AS153,AS174,AS195,AS216,AS237,AS258,AS279,AS300,AS321,AS342,AS363,AS384,AS405,AS426,AS447,AS468,AS489)</f>
      </c>
      <c r="AT6" s="4" t="n">
        <v>0</v>
      </c>
      <c r="AU6" s="1">
        <f>AVERAGE(AU27,AU48,AU69,AU90,AU111,AU132,AU153,AU174,AU195,AU216,AU237,AU258,AU279,AU300,AU321,AU342,AU363,AU384,AU405,AU426,AU447,AU468,AU489)</f>
      </c>
      <c r="AV6" s="1">
        <f>AVERAGE(AV27,AV48,AV69,AV90,AV111,AV132,AV153,AV174,AV195,AV216,AV237,AV258,AV279,AV300,AV321,AV342,AV363,AV384,AV405,AV426,AV447,AV468,AV489)</f>
      </c>
      <c r="AW6" s="1">
        <f>AVERAGE(AW27,AW48,AW69,AW90,AW111,AW132,AW153,AW174,AW195,AW216,AW237,AW258,AW279,AW300,AW321,AW342,AW363,AW384,AW405,AW426,AW447,AW468,AW489)</f>
      </c>
      <c r="AX6" s="4" t="n">
        <v>0</v>
      </c>
      <c r="AY6" s="2">
        <f>AVERAGE(AY27,AY48,AY69,AY90,AY111,AY132,AY153,AY174,AY195,AY216,AY237,AY258,AY279,AY300,AY321,AY342,AY363,AY384,AY405,AY426,AY447,AY468,AY489)</f>
      </c>
      <c r="AZ6" s="2">
        <f>AVERAGE(AZ27,AZ48,AZ69,AZ90,AZ111,AZ132,AZ153,AZ174,AZ195,AZ216,AZ237,AZ258,AZ279,AZ300,AZ321,AZ342,AZ363,AZ384,AZ405,AZ426,AZ447,AZ468,AZ489)</f>
      </c>
      <c r="BA6" s="2">
        <f>AVERAGE(BA27,BA48,BA69,BA90,BA111,BA132,BA153,BA174,BA195,BA216,BA237,BA258,BA279,BA300,BA321,BA342,BA363,BA384,BA405,BA426,BA447,BA468,BA489)</f>
      </c>
      <c r="BB6" s="1">
        <f>(AY3/BB3 * AY6)+
    (AZ3/BB3 * AZ6)+
    (BA3/BB3 * BA6)</f>
      </c>
    </row>
    <row r="7" spans="1:54" hidden="true" outlineLevel="1" collapsed="true">
      <c r="A7" s="6" t="s">
        <v>3</v>
      </c>
      <c r="B7" s="6" t="s">
        <v>8</v>
      </c>
      <c r="C7" s="4">
        <f>SUM(C28,C49,C70,C91,C112,C133,C154,C175,C196,C217,C238,C259,C280,C301,C322,C343,C364,C385,C406,C427,C448,C469,C490)</f>
      </c>
      <c r="D7" s="4">
        <f>SUM(D28,D49,D70,D91,D112,D133,D154,D175,D196,D217,D238,D259,D280,D301,D322,D343,D364,D385,D406,D427,D448,D469,D490)</f>
      </c>
      <c r="E7" s="4">
        <f>SUM(E28,E49,E70,E91,E112,E133,E154,E175,E196,E217,E238,E259,E280,E301,E322,E343,E364,E385,E406,E427,E448,E469,E490)</f>
      </c>
      <c r="F7" s="4">
        <f>SUM(C7:E7)</f>
      </c>
      <c r="G7" s="4">
        <f>SUM(G28,G49,G70,G91,G112,G133,G154,G175,G196,G217,G238,G259,G280,G301,G322,G343,G364,G385,G406,G427,G448,G469,G490)</f>
      </c>
      <c r="H7" s="4">
        <f>SUM(H28,H49,H70,H91,H112,H133,H154,H175,H196,H217,H238,H259,H280,H301,H322,H343,H364,H385,H406,H427,H448,H469,H490)</f>
      </c>
      <c r="I7" s="4">
        <f>SUM(I28,I49,I70,I91,I112,I133,I154,I175,I196,I217,I238,I259,I280,I301,I322,I343,I364,I385,I406,I427,I448,I469,I490)</f>
      </c>
      <c r="J7" s="4">
        <f>SUM(G7:I7)</f>
      </c>
      <c r="K7" s="4">
        <f>SUM(K28,K49,K70,K91,K112,K133,K154,K175,K196,K217,K238,K259,K280,K301,K322,K343,K364,K385,K406,K427,K448,K469,K490)</f>
      </c>
      <c r="L7" s="4">
        <f>SUM(L28,L49,L70,L91,L112,L133,L154,L175,L196,L217,L238,L259,L280,L301,L322,L343,L364,L385,L406,L427,L448,L469,L490)</f>
      </c>
      <c r="M7" s="4">
        <f>SUM(M28,M49,M70,M91,M112,M133,M154,M175,M196,M217,M238,M259,M280,M301,M322,M343,M364,M385,M406,M427,M448,M469,M490)</f>
      </c>
      <c r="N7" s="4">
        <f>SUM(K7:M7)</f>
      </c>
      <c r="O7" s="4">
        <f>SUM(O28,O49,O70,O91,O112,O133,O154,O175,O196,O217,O238,O259,O280,O301,O322,O343,O364,O385,O406,O427,O448,O469,O490)</f>
      </c>
      <c r="P7" s="4">
        <f>SUM(P28,P49,P70,P91,P112,P133,P154,P175,P196,P217,P238,P259,P280,P301,P322,P343,P364,P385,P406,P427,P448,P469,P490)</f>
      </c>
      <c r="Q7" s="4">
        <f>SUM(Q28,Q49,Q70,Q91,Q112,Q133,Q154,Q175,Q196,Q217,Q238,Q259,Q280,Q301,Q322,Q343,Q364,Q385,Q406,Q427,Q448,Q469,Q490)</f>
      </c>
      <c r="R7" s="4">
        <f>SUM(O7:Q7)</f>
      </c>
      <c r="S7" s="4">
        <f>SUM(S28,S49,S70,S91,S112,S133,S154,S175,S196,S217,S238,S259,S280,S301,S322,S343,S364,S385,S406,S427,S448,S469,S490)</f>
      </c>
      <c r="T7" s="4">
        <f>SUM(T28,T49,T70,T91,T112,T133,T154,T175,T196,T217,T238,T259,T280,T301,T322,T343,T364,T385,T406,T427,T448,T469,T490)</f>
      </c>
      <c r="U7" s="4">
        <f>SUM(U28,U49,U70,U91,U112,U133,U154,U175,U196,U217,U238,U259,U280,U301,U322,U343,U364,U385,U406,U427,U448,U469,U490)</f>
      </c>
      <c r="V7" s="4">
        <f>SUM(S7:U7)</f>
      </c>
      <c r="W7" s="4">
        <f>SUM(W28,W49,W70,W91,W112,W133,W154,W175,W196,W217,W238,W259,W280,W301,W322,W343,W364,W385,W406,W427,W448,W469,W490)</f>
      </c>
      <c r="X7" s="4">
        <f>SUM(X28,X49,X70,X91,X112,X133,X154,X175,X196,X217,X238,X259,X280,X301,X322,X343,X364,X385,X406,X427,X448,X469,X490)</f>
      </c>
      <c r="Y7" s="4">
        <f>SUM(Y28,Y49,Y70,Y91,Y112,Y133,Y154,Y175,Y196,Y217,Y238,Y259,Y280,Y301,Y322,Y343,Y364,Y385,Y406,Y427,Y448,Y469,Y490)</f>
      </c>
      <c r="Z7" s="4">
        <f>SUM(W7:Y7)</f>
      </c>
      <c r="AA7" s="4">
        <f>SUM(AA28,AA49,AA70,AA91,AA112,AA133,AA154,AA175,AA196,AA217,AA238,AA259,AA280,AA301,AA322,AA343,AA364,AA385,AA406,AA427,AA448,AA469,AA490)</f>
      </c>
      <c r="AB7" s="4">
        <f>SUM(AB28,AB49,AB70,AB91,AB112,AB133,AB154,AB175,AB196,AB217,AB238,AB259,AB280,AB301,AB322,AB343,AB364,AB385,AB406,AB427,AB448,AB469,AB490)</f>
      </c>
      <c r="AC7" s="4">
        <f>SUM(AC28,AC49,AC70,AC91,AC112,AC133,AC154,AC175,AC196,AC217,AC238,AC259,AC280,AC301,AC322,AC343,AC364,AC385,AC406,AC427,AC448,AC469,AC490)</f>
      </c>
      <c r="AD7" s="4">
        <f>SUM(AA7:AC7)</f>
      </c>
      <c r="AE7" s="4">
        <f>SUM(AE28,AE49,AE70,AE91,AE112,AE133,AE154,AE175,AE196,AE217,AE238,AE259,AE280,AE301,AE322,AE343,AE364,AE385,AE406,AE427,AE448,AE469,AE490)</f>
      </c>
      <c r="AF7" s="4">
        <f>SUM(AF28,AF49,AF70,AF91,AF112,AF133,AF154,AF175,AF196,AF217,AF238,AF259,AF280,AF301,AF322,AF343,AF364,AF385,AF406,AF427,AF448,AF469,AF490)</f>
      </c>
      <c r="AG7" s="4">
        <f>SUM(AG28,AG49,AG70,AG91,AG112,AG133,AG154,AG175,AG196,AG217,AG238,AG259,AG280,AG301,AG322,AG343,AG364,AG385,AG406,AG427,AG448,AG469,AG490)</f>
      </c>
      <c r="AH7" s="4">
        <f>SUM(AE7:AG7)</f>
      </c>
      <c r="AI7" s="4">
        <f>SUM(AI28,AI49,AI70,AI91,AI112,AI133,AI154,AI175,AI196,AI217,AI238,AI259,AI280,AI301,AI322,AI343,AI364,AI385,AI406,AI427,AI448,AI469,AI490)</f>
      </c>
      <c r="AJ7" s="4">
        <f>SUM(AJ28,AJ49,AJ70,AJ91,AJ112,AJ133,AJ154,AJ175,AJ196,AJ217,AJ238,AJ259,AJ280,AJ301,AJ322,AJ343,AJ364,AJ385,AJ406,AJ427,AJ448,AJ469,AJ490)</f>
      </c>
      <c r="AK7" s="4">
        <f>SUM(AK28,AK49,AK70,AK91,AK112,AK133,AK154,AK175,AK196,AK217,AK238,AK259,AK280,AK301,AK322,AK343,AK364,AK385,AK406,AK427,AK448,AK469,AK490)</f>
      </c>
      <c r="AL7" s="4">
        <f>SUM(AI7:AK7)</f>
      </c>
      <c r="AM7" s="4">
        <f>SUM(AM28,AM49,AM70,AM91,AM112,AM133,AM154,AM175,AM196,AM217,AM238,AM259,AM280,AM301,AM322,AM343,AM364,AM385,AM406,AM427,AM448,AM469,AM490)</f>
      </c>
      <c r="AN7" s="4">
        <f>SUM(AN28,AN49,AN70,AN91,AN112,AN133,AN154,AN175,AN196,AN217,AN238,AN259,AN280,AN301,AN322,AN343,AN364,AN385,AN406,AN427,AN448,AN469,AN490)</f>
      </c>
      <c r="AO7" s="4">
        <f>SUM(AO28,AO49,AO70,AO91,AO112,AO133,AO154,AO175,AO196,AO217,AO238,AO259,AO280,AO301,AO322,AO343,AO364,AO385,AO406,AO427,AO448,AO469,AO490)</f>
      </c>
      <c r="AP7" s="4">
        <f>SUM(AM7:AO7)</f>
      </c>
      <c r="AQ7" s="4">
        <f>SUM(AQ28,AQ49,AQ70,AQ91,AQ112,AQ133,AQ154,AQ175,AQ196,AQ217,AQ238,AQ259,AQ280,AQ301,AQ322,AQ343,AQ364,AQ385,AQ406,AQ427,AQ448,AQ469,AQ490)</f>
      </c>
      <c r="AR7" s="4">
        <f>SUM(AR28,AR49,AR70,AR91,AR112,AR133,AR154,AR175,AR196,AR217,AR238,AR259,AR280,AR301,AR322,AR343,AR364,AR385,AR406,AR427,AR448,AR469,AR490)</f>
      </c>
      <c r="AS7" s="4">
        <f>SUM(AS28,AS49,AS70,AS91,AS112,AS133,AS154,AS175,AS196,AS217,AS238,AS259,AS280,AS301,AS322,AS343,AS364,AS385,AS406,AS427,AS448,AS469,AS490)</f>
      </c>
      <c r="AT7" s="4">
        <f>SUM(AQ7:AS7)</f>
      </c>
      <c r="AU7" s="4">
        <f>SUM(AU28,AU49,AU70,AU91,AU112,AU133,AU154,AU175,AU196,AU217,AU238,AU259,AU280,AU301,AU322,AU343,AU364,AU385,AU406,AU427,AU448,AU469,AU490)</f>
      </c>
      <c r="AV7" s="4">
        <f>SUM(AV28,AV49,AV70,AV91,AV112,AV133,AV154,AV175,AV196,AV217,AV238,AV259,AV280,AV301,AV322,AV343,AV364,AV385,AV406,AV427,AV448,AV469,AV490)</f>
      </c>
      <c r="AW7" s="4">
        <f>SUM(AW28,AW49,AW70,AW91,AW112,AW133,AW154,AW175,AW196,AW217,AW238,AW259,AW280,AW301,AW322,AW343,AW364,AW385,AW406,AW427,AW448,AW469,AW490)</f>
      </c>
      <c r="AX7" s="4">
        <f>SUM(AU7:AW7)</f>
      </c>
      <c r="AY7" s="4">
        <f>SUM(AY28,AY49,AY70,AY91,AY112,AY133,AY154,AY175,AY196,AY217,AY238,AY259,AY280,AY301,AY322,AY343,AY364,AY385,AY406,AY427,AY448,AY469,AY490)</f>
      </c>
      <c r="AZ7" s="4">
        <f>SUM(AZ28,AZ49,AZ70,AZ91,AZ112,AZ133,AZ154,AZ175,AZ196,AZ217,AZ238,AZ259,AZ280,AZ301,AZ322,AZ343,AZ364,AZ385,AZ406,AZ427,AZ448,AZ469,AZ490)</f>
      </c>
      <c r="BA7" s="4">
        <f>SUM(BA28,BA49,BA70,BA91,BA112,BA133,BA154,BA175,BA196,BA217,BA238,BA259,BA280,BA301,BA322,BA343,BA364,BA385,BA406,BA427,BA448,BA469,BA490)</f>
      </c>
      <c r="BB7" s="4">
        <f>SUM(AY7:BA7)</f>
      </c>
    </row>
    <row r="8" spans="1:54" hidden="true" outlineLevel="1" collapsed="true">
      <c r="A8" s="6" t="s">
        <v>3</v>
      </c>
      <c r="B8" s="6" t="s">
        <v>9</v>
      </c>
      <c r="C8" s="4">
        <f>SUM(C29,C50,C71,C92,C113,C134,C155,C176,C197,C218,C239,C260,C281,C302,C323,C344,C365,C386,C407,C428,C449,C470,C491)</f>
      </c>
      <c r="D8" s="4">
        <f>SUM(D29,D50,D71,D92,D113,D134,D155,D176,D197,D218,D239,D260,D281,D302,D323,D344,D365,D386,D407,D428,D449,D470,D491)</f>
      </c>
      <c r="E8" s="4">
        <f>SUM(E29,E50,E71,E92,E113,E134,E155,E176,E197,E218,E239,E260,E281,E302,E323,E344,E365,E386,E407,E428,E449,E470,E491)</f>
      </c>
      <c r="F8" s="4">
        <f>SUM(C8:E8)</f>
      </c>
      <c r="G8" s="4">
        <f>SUM(G29,G50,G71,G92,G113,G134,G155,G176,G197,G218,G239,G260,G281,G302,G323,G344,G365,G386,G407,G428,G449,G470,G491)</f>
      </c>
      <c r="H8" s="4">
        <f>SUM(H29,H50,H71,H92,H113,H134,H155,H176,H197,H218,H239,H260,H281,H302,H323,H344,H365,H386,H407,H428,H449,H470,H491)</f>
      </c>
      <c r="I8" s="4">
        <f>SUM(I29,I50,I71,I92,I113,I134,I155,I176,I197,I218,I239,I260,I281,I302,I323,I344,I365,I386,I407,I428,I449,I470,I491)</f>
      </c>
      <c r="J8" s="4">
        <f>SUM(G8:I8)</f>
      </c>
      <c r="K8" s="4">
        <f>SUM(K29,K50,K71,K92,K113,K134,K155,K176,K197,K218,K239,K260,K281,K302,K323,K344,K365,K386,K407,K428,K449,K470,K491)</f>
      </c>
      <c r="L8" s="4">
        <f>SUM(L29,L50,L71,L92,L113,L134,L155,L176,L197,L218,L239,L260,L281,L302,L323,L344,L365,L386,L407,L428,L449,L470,L491)</f>
      </c>
      <c r="M8" s="4">
        <f>SUM(M29,M50,M71,M92,M113,M134,M155,M176,M197,M218,M239,M260,M281,M302,M323,M344,M365,M386,M407,M428,M449,M470,M491)</f>
      </c>
      <c r="N8" s="4">
        <f>SUM(K8:M8)</f>
      </c>
      <c r="O8" s="4">
        <f>SUM(O29,O50,O71,O92,O113,O134,O155,O176,O197,O218,O239,O260,O281,O302,O323,O344,O365,O386,O407,O428,O449,O470,O491)</f>
      </c>
      <c r="P8" s="4">
        <f>SUM(P29,P50,P71,P92,P113,P134,P155,P176,P197,P218,P239,P260,P281,P302,P323,P344,P365,P386,P407,P428,P449,P470,P491)</f>
      </c>
      <c r="Q8" s="4">
        <f>SUM(Q29,Q50,Q71,Q92,Q113,Q134,Q155,Q176,Q197,Q218,Q239,Q260,Q281,Q302,Q323,Q344,Q365,Q386,Q407,Q428,Q449,Q470,Q491)</f>
      </c>
      <c r="R8" s="4">
        <f>SUM(O8:Q8)</f>
      </c>
      <c r="S8" s="4">
        <f>SUM(S29,S50,S71,S92,S113,S134,S155,S176,S197,S218,S239,S260,S281,S302,S323,S344,S365,S386,S407,S428,S449,S470,S491)</f>
      </c>
      <c r="T8" s="4">
        <f>SUM(T29,T50,T71,T92,T113,T134,T155,T176,T197,T218,T239,T260,T281,T302,T323,T344,T365,T386,T407,T428,T449,T470,T491)</f>
      </c>
      <c r="U8" s="4">
        <f>SUM(U29,U50,U71,U92,U113,U134,U155,U176,U197,U218,U239,U260,U281,U302,U323,U344,U365,U386,U407,U428,U449,U470,U491)</f>
      </c>
      <c r="V8" s="4">
        <f>SUM(S8:U8)</f>
      </c>
      <c r="W8" s="4">
        <f>SUM(W29,W50,W71,W92,W113,W134,W155,W176,W197,W218,W239,W260,W281,W302,W323,W344,W365,W386,W407,W428,W449,W470,W491)</f>
      </c>
      <c r="X8" s="4">
        <f>SUM(X29,X50,X71,X92,X113,X134,X155,X176,X197,X218,X239,X260,X281,X302,X323,X344,X365,X386,X407,X428,X449,X470,X491)</f>
      </c>
      <c r="Y8" s="4">
        <f>SUM(Y29,Y50,Y71,Y92,Y113,Y134,Y155,Y176,Y197,Y218,Y239,Y260,Y281,Y302,Y323,Y344,Y365,Y386,Y407,Y428,Y449,Y470,Y491)</f>
      </c>
      <c r="Z8" s="4">
        <f>SUM(W8:Y8)</f>
      </c>
      <c r="AA8" s="4">
        <f>SUM(AA29,AA50,AA71,AA92,AA113,AA134,AA155,AA176,AA197,AA218,AA239,AA260,AA281,AA302,AA323,AA344,AA365,AA386,AA407,AA428,AA449,AA470,AA491)</f>
      </c>
      <c r="AB8" s="4">
        <f>SUM(AB29,AB50,AB71,AB92,AB113,AB134,AB155,AB176,AB197,AB218,AB239,AB260,AB281,AB302,AB323,AB344,AB365,AB386,AB407,AB428,AB449,AB470,AB491)</f>
      </c>
      <c r="AC8" s="4">
        <f>SUM(AC29,AC50,AC71,AC92,AC113,AC134,AC155,AC176,AC197,AC218,AC239,AC260,AC281,AC302,AC323,AC344,AC365,AC386,AC407,AC428,AC449,AC470,AC491)</f>
      </c>
      <c r="AD8" s="4">
        <f>SUM(AA8:AC8)</f>
      </c>
      <c r="AE8" s="4">
        <f>SUM(AE29,AE50,AE71,AE92,AE113,AE134,AE155,AE176,AE197,AE218,AE239,AE260,AE281,AE302,AE323,AE344,AE365,AE386,AE407,AE428,AE449,AE470,AE491)</f>
      </c>
      <c r="AF8" s="4">
        <f>SUM(AF29,AF50,AF71,AF92,AF113,AF134,AF155,AF176,AF197,AF218,AF239,AF260,AF281,AF302,AF323,AF344,AF365,AF386,AF407,AF428,AF449,AF470,AF491)</f>
      </c>
      <c r="AG8" s="4">
        <f>SUM(AG29,AG50,AG71,AG92,AG113,AG134,AG155,AG176,AG197,AG218,AG239,AG260,AG281,AG302,AG323,AG344,AG365,AG386,AG407,AG428,AG449,AG470,AG491)</f>
      </c>
      <c r="AH8" s="4">
        <f>SUM(AE8:AG8)</f>
      </c>
      <c r="AI8" s="4">
        <f>SUM(AI29,AI50,AI71,AI92,AI113,AI134,AI155,AI176,AI197,AI218,AI239,AI260,AI281,AI302,AI323,AI344,AI365,AI386,AI407,AI428,AI449,AI470,AI491)</f>
      </c>
      <c r="AJ8" s="4">
        <f>SUM(AJ29,AJ50,AJ71,AJ92,AJ113,AJ134,AJ155,AJ176,AJ197,AJ218,AJ239,AJ260,AJ281,AJ302,AJ323,AJ344,AJ365,AJ386,AJ407,AJ428,AJ449,AJ470,AJ491)</f>
      </c>
      <c r="AK8" s="4">
        <f>SUM(AK29,AK50,AK71,AK92,AK113,AK134,AK155,AK176,AK197,AK218,AK239,AK260,AK281,AK302,AK323,AK344,AK365,AK386,AK407,AK428,AK449,AK470,AK491)</f>
      </c>
      <c r="AL8" s="4">
        <f>SUM(AI8:AK8)</f>
      </c>
      <c r="AM8" s="4">
        <f>SUM(AM29,AM50,AM71,AM92,AM113,AM134,AM155,AM176,AM197,AM218,AM239,AM260,AM281,AM302,AM323,AM344,AM365,AM386,AM407,AM428,AM449,AM470,AM491)</f>
      </c>
      <c r="AN8" s="4">
        <f>SUM(AN29,AN50,AN71,AN92,AN113,AN134,AN155,AN176,AN197,AN218,AN239,AN260,AN281,AN302,AN323,AN344,AN365,AN386,AN407,AN428,AN449,AN470,AN491)</f>
      </c>
      <c r="AO8" s="4">
        <f>SUM(AO29,AO50,AO71,AO92,AO113,AO134,AO155,AO176,AO197,AO218,AO239,AO260,AO281,AO302,AO323,AO344,AO365,AO386,AO407,AO428,AO449,AO470,AO491)</f>
      </c>
      <c r="AP8" s="4">
        <f>SUM(AM8:AO8)</f>
      </c>
      <c r="AQ8" s="4">
        <f>SUM(AQ29,AQ50,AQ71,AQ92,AQ113,AQ134,AQ155,AQ176,AQ197,AQ218,AQ239,AQ260,AQ281,AQ302,AQ323,AQ344,AQ365,AQ386,AQ407,AQ428,AQ449,AQ470,AQ491)</f>
      </c>
      <c r="AR8" s="4">
        <f>SUM(AR29,AR50,AR71,AR92,AR113,AR134,AR155,AR176,AR197,AR218,AR239,AR260,AR281,AR302,AR323,AR344,AR365,AR386,AR407,AR428,AR449,AR470,AR491)</f>
      </c>
      <c r="AS8" s="4">
        <f>SUM(AS29,AS50,AS71,AS92,AS113,AS134,AS155,AS176,AS197,AS218,AS239,AS260,AS281,AS302,AS323,AS344,AS365,AS386,AS407,AS428,AS449,AS470,AS491)</f>
      </c>
      <c r="AT8" s="4">
        <f>SUM(AQ8:AS8)</f>
      </c>
      <c r="AU8" s="4">
        <f>SUM(AU29,AU50,AU71,AU92,AU113,AU134,AU155,AU176,AU197,AU218,AU239,AU260,AU281,AU302,AU323,AU344,AU365,AU386,AU407,AU428,AU449,AU470,AU491)</f>
      </c>
      <c r="AV8" s="4">
        <f>SUM(AV29,AV50,AV71,AV92,AV113,AV134,AV155,AV176,AV197,AV218,AV239,AV260,AV281,AV302,AV323,AV344,AV365,AV386,AV407,AV428,AV449,AV470,AV491)</f>
      </c>
      <c r="AW8" s="4">
        <f>SUM(AW29,AW50,AW71,AW92,AW113,AW134,AW155,AW176,AW197,AW218,AW239,AW260,AW281,AW302,AW323,AW344,AW365,AW386,AW407,AW428,AW449,AW470,AW491)</f>
      </c>
      <c r="AX8" s="4">
        <f>SUM(AU8:AW8)</f>
      </c>
      <c r="AY8" s="4">
        <f>SUM(AY29,AY50,AY71,AY92,AY113,AY134,AY155,AY176,AY197,AY218,AY239,AY260,AY281,AY302,AY323,AY344,AY365,AY386,AY407,AY428,AY449,AY470,AY491)</f>
      </c>
      <c r="AZ8" s="4">
        <f>SUM(AZ29,AZ50,AZ71,AZ92,AZ113,AZ134,AZ155,AZ176,AZ197,AZ218,AZ239,AZ260,AZ281,AZ302,AZ323,AZ344,AZ365,AZ386,AZ407,AZ428,AZ449,AZ470,AZ491)</f>
      </c>
      <c r="BA8" s="4">
        <f>SUM(BA29,BA50,BA71,BA92,BA113,BA134,BA155,BA176,BA197,BA218,BA239,BA260,BA281,BA302,BA323,BA344,BA365,BA386,BA407,BA428,BA449,BA470,BA491)</f>
      </c>
      <c r="BB8" s="4">
        <f>SUM(AY8:BA8)</f>
      </c>
    </row>
    <row r="9" spans="1:54" hidden="true" outlineLevel="1" collapsed="true">
      <c r="A9" s="6" t="s">
        <v>3</v>
      </c>
      <c r="B9" s="6" t="s">
        <v>10</v>
      </c>
      <c r="C9" s="4">
        <f>SUM(C30,C51,C72,C93,C114,C135,C156,C177,C198,C219,C240,C261,C282,C303,C324,C345,C366,C387,C408,C429,C450,C471,C492)</f>
      </c>
      <c r="D9" s="4">
        <f>SUM(D30,D51,D72,D93,D114,D135,D156,D177,D198,D219,D240,D261,D282,D303,D324,D345,D366,D387,D408,D429,D450,D471,D492)</f>
      </c>
      <c r="E9" s="4">
        <f>SUM(E30,E51,E72,E93,E114,E135,E156,E177,E198,E219,E240,E261,E282,E303,E324,E345,E366,E387,E408,E429,E450,E471,E492)</f>
      </c>
      <c r="F9" s="4">
        <f>SUM(C9:E9)</f>
      </c>
      <c r="G9" s="4">
        <f>SUM(G30,G51,G72,G93,G114,G135,G156,G177,G198,G219,G240,G261,G282,G303,G324,G345,G366,G387,G408,G429,G450,G471,G492)</f>
      </c>
      <c r="H9" s="4">
        <f>SUM(H30,H51,H72,H93,H114,H135,H156,H177,H198,H219,H240,H261,H282,H303,H324,H345,H366,H387,H408,H429,H450,H471,H492)</f>
      </c>
      <c r="I9" s="4">
        <f>SUM(I30,I51,I72,I93,I114,I135,I156,I177,I198,I219,I240,I261,I282,I303,I324,I345,I366,I387,I408,I429,I450,I471,I492)</f>
      </c>
      <c r="J9" s="4">
        <f>SUM(G9:I9)</f>
      </c>
      <c r="K9" s="4">
        <f>SUM(K30,K51,K72,K93,K114,K135,K156,K177,K198,K219,K240,K261,K282,K303,K324,K345,K366,K387,K408,K429,K450,K471,K492)</f>
      </c>
      <c r="L9" s="4">
        <f>SUM(L30,L51,L72,L93,L114,L135,L156,L177,L198,L219,L240,L261,L282,L303,L324,L345,L366,L387,L408,L429,L450,L471,L492)</f>
      </c>
      <c r="M9" s="4">
        <f>SUM(M30,M51,M72,M93,M114,M135,M156,M177,M198,M219,M240,M261,M282,M303,M324,M345,M366,M387,M408,M429,M450,M471,M492)</f>
      </c>
      <c r="N9" s="4">
        <f>SUM(K9:M9)</f>
      </c>
      <c r="O9" s="4">
        <f>SUM(O30,O51,O72,O93,O114,O135,O156,O177,O198,O219,O240,O261,O282,O303,O324,O345,O366,O387,O408,O429,O450,O471,O492)</f>
      </c>
      <c r="P9" s="4">
        <f>SUM(P30,P51,P72,P93,P114,P135,P156,P177,P198,P219,P240,P261,P282,P303,P324,P345,P366,P387,P408,P429,P450,P471,P492)</f>
      </c>
      <c r="Q9" s="4">
        <f>SUM(Q30,Q51,Q72,Q93,Q114,Q135,Q156,Q177,Q198,Q219,Q240,Q261,Q282,Q303,Q324,Q345,Q366,Q387,Q408,Q429,Q450,Q471,Q492)</f>
      </c>
      <c r="R9" s="4">
        <f>SUM(O9:Q9)</f>
      </c>
      <c r="S9" s="4">
        <f>SUM(S30,S51,S72,S93,S114,S135,S156,S177,S198,S219,S240,S261,S282,S303,S324,S345,S366,S387,S408,S429,S450,S471,S492)</f>
      </c>
      <c r="T9" s="4">
        <f>SUM(T30,T51,T72,T93,T114,T135,T156,T177,T198,T219,T240,T261,T282,T303,T324,T345,T366,T387,T408,T429,T450,T471,T492)</f>
      </c>
      <c r="U9" s="4">
        <f>SUM(U30,U51,U72,U93,U114,U135,U156,U177,U198,U219,U240,U261,U282,U303,U324,U345,U366,U387,U408,U429,U450,U471,U492)</f>
      </c>
      <c r="V9" s="4">
        <f>SUM(S9:U9)</f>
      </c>
      <c r="W9" s="4">
        <f>SUM(W30,W51,W72,W93,W114,W135,W156,W177,W198,W219,W240,W261,W282,W303,W324,W345,W366,W387,W408,W429,W450,W471,W492)</f>
      </c>
      <c r="X9" s="4">
        <f>SUM(X30,X51,X72,X93,X114,X135,X156,X177,X198,X219,X240,X261,X282,X303,X324,X345,X366,X387,X408,X429,X450,X471,X492)</f>
      </c>
      <c r="Y9" s="4">
        <f>SUM(Y30,Y51,Y72,Y93,Y114,Y135,Y156,Y177,Y198,Y219,Y240,Y261,Y282,Y303,Y324,Y345,Y366,Y387,Y408,Y429,Y450,Y471,Y492)</f>
      </c>
      <c r="Z9" s="4">
        <f>SUM(W9:Y9)</f>
      </c>
      <c r="AA9" s="4">
        <f>SUM(AA30,AA51,AA72,AA93,AA114,AA135,AA156,AA177,AA198,AA219,AA240,AA261,AA282,AA303,AA324,AA345,AA366,AA387,AA408,AA429,AA450,AA471,AA492)</f>
      </c>
      <c r="AB9" s="4">
        <f>SUM(AB30,AB51,AB72,AB93,AB114,AB135,AB156,AB177,AB198,AB219,AB240,AB261,AB282,AB303,AB324,AB345,AB366,AB387,AB408,AB429,AB450,AB471,AB492)</f>
      </c>
      <c r="AC9" s="4">
        <f>SUM(AC30,AC51,AC72,AC93,AC114,AC135,AC156,AC177,AC198,AC219,AC240,AC261,AC282,AC303,AC324,AC345,AC366,AC387,AC408,AC429,AC450,AC471,AC492)</f>
      </c>
      <c r="AD9" s="4">
        <f>SUM(AA9:AC9)</f>
      </c>
      <c r="AE9" s="4">
        <f>SUM(AE30,AE51,AE72,AE93,AE114,AE135,AE156,AE177,AE198,AE219,AE240,AE261,AE282,AE303,AE324,AE345,AE366,AE387,AE408,AE429,AE450,AE471,AE492)</f>
      </c>
      <c r="AF9" s="4">
        <f>SUM(AF30,AF51,AF72,AF93,AF114,AF135,AF156,AF177,AF198,AF219,AF240,AF261,AF282,AF303,AF324,AF345,AF366,AF387,AF408,AF429,AF450,AF471,AF492)</f>
      </c>
      <c r="AG9" s="4">
        <f>SUM(AG30,AG51,AG72,AG93,AG114,AG135,AG156,AG177,AG198,AG219,AG240,AG261,AG282,AG303,AG324,AG345,AG366,AG387,AG408,AG429,AG450,AG471,AG492)</f>
      </c>
      <c r="AH9" s="4">
        <f>SUM(AE9:AG9)</f>
      </c>
      <c r="AI9" s="4">
        <f>SUM(AI30,AI51,AI72,AI93,AI114,AI135,AI156,AI177,AI198,AI219,AI240,AI261,AI282,AI303,AI324,AI345,AI366,AI387,AI408,AI429,AI450,AI471,AI492)</f>
      </c>
      <c r="AJ9" s="4">
        <f>SUM(AJ30,AJ51,AJ72,AJ93,AJ114,AJ135,AJ156,AJ177,AJ198,AJ219,AJ240,AJ261,AJ282,AJ303,AJ324,AJ345,AJ366,AJ387,AJ408,AJ429,AJ450,AJ471,AJ492)</f>
      </c>
      <c r="AK9" s="4">
        <f>SUM(AK30,AK51,AK72,AK93,AK114,AK135,AK156,AK177,AK198,AK219,AK240,AK261,AK282,AK303,AK324,AK345,AK366,AK387,AK408,AK429,AK450,AK471,AK492)</f>
      </c>
      <c r="AL9" s="4">
        <f>SUM(AI9:AK9)</f>
      </c>
      <c r="AM9" s="4">
        <f>SUM(AM30,AM51,AM72,AM93,AM114,AM135,AM156,AM177,AM198,AM219,AM240,AM261,AM282,AM303,AM324,AM345,AM366,AM387,AM408,AM429,AM450,AM471,AM492)</f>
      </c>
      <c r="AN9" s="4">
        <f>SUM(AN30,AN51,AN72,AN93,AN114,AN135,AN156,AN177,AN198,AN219,AN240,AN261,AN282,AN303,AN324,AN345,AN366,AN387,AN408,AN429,AN450,AN471,AN492)</f>
      </c>
      <c r="AO9" s="4">
        <f>SUM(AO30,AO51,AO72,AO93,AO114,AO135,AO156,AO177,AO198,AO219,AO240,AO261,AO282,AO303,AO324,AO345,AO366,AO387,AO408,AO429,AO450,AO471,AO492)</f>
      </c>
      <c r="AP9" s="4">
        <f>SUM(AM9:AO9)</f>
      </c>
      <c r="AQ9" s="4">
        <f>SUM(AQ30,AQ51,AQ72,AQ93,AQ114,AQ135,AQ156,AQ177,AQ198,AQ219,AQ240,AQ261,AQ282,AQ303,AQ324,AQ345,AQ366,AQ387,AQ408,AQ429,AQ450,AQ471,AQ492)</f>
      </c>
      <c r="AR9" s="4">
        <f>SUM(AR30,AR51,AR72,AR93,AR114,AR135,AR156,AR177,AR198,AR219,AR240,AR261,AR282,AR303,AR324,AR345,AR366,AR387,AR408,AR429,AR450,AR471,AR492)</f>
      </c>
      <c r="AS9" s="4">
        <f>SUM(AS30,AS51,AS72,AS93,AS114,AS135,AS156,AS177,AS198,AS219,AS240,AS261,AS282,AS303,AS324,AS345,AS366,AS387,AS408,AS429,AS450,AS471,AS492)</f>
      </c>
      <c r="AT9" s="4">
        <f>SUM(AQ9:AS9)</f>
      </c>
      <c r="AU9" s="4">
        <f>SUM(AU30,AU51,AU72,AU93,AU114,AU135,AU156,AU177,AU198,AU219,AU240,AU261,AU282,AU303,AU324,AU345,AU366,AU387,AU408,AU429,AU450,AU471,AU492)</f>
      </c>
      <c r="AV9" s="4">
        <f>SUM(AV30,AV51,AV72,AV93,AV114,AV135,AV156,AV177,AV198,AV219,AV240,AV261,AV282,AV303,AV324,AV345,AV366,AV387,AV408,AV429,AV450,AV471,AV492)</f>
      </c>
      <c r="AW9" s="4">
        <f>SUM(AW30,AW51,AW72,AW93,AW114,AW135,AW156,AW177,AW198,AW219,AW240,AW261,AW282,AW303,AW324,AW345,AW366,AW387,AW408,AW429,AW450,AW471,AW492)</f>
      </c>
      <c r="AX9" s="4">
        <f>SUM(AU9:AW9)</f>
      </c>
      <c r="AY9" s="4">
        <f>SUM(AY30,AY51,AY72,AY93,AY114,AY135,AY156,AY177,AY198,AY219,AY240,AY261,AY282,AY303,AY324,AY345,AY366,AY387,AY408,AY429,AY450,AY471,AY492)</f>
      </c>
      <c r="AZ9" s="4">
        <f>SUM(AZ30,AZ51,AZ72,AZ93,AZ114,AZ135,AZ156,AZ177,AZ198,AZ219,AZ240,AZ261,AZ282,AZ303,AZ324,AZ345,AZ366,AZ387,AZ408,AZ429,AZ450,AZ471,AZ492)</f>
      </c>
      <c r="BA9" s="4">
        <f>SUM(BA30,BA51,BA72,BA93,BA114,BA135,BA156,BA177,BA198,BA219,BA240,BA261,BA282,BA303,BA324,BA345,BA366,BA387,BA408,BA429,BA450,BA471,BA492)</f>
      </c>
      <c r="BB9" s="4">
        <f>SUM(AY9:BA9)</f>
      </c>
    </row>
    <row r="10" spans="1:54" hidden="true" outlineLevel="1" collapsed="true">
      <c r="A10" s="6" t="s">
        <v>3</v>
      </c>
      <c r="B10" s="6" t="s">
        <v>11</v>
      </c>
      <c r="C10" s="4">
        <f>SUM(C31,C52,C73,C94,C115,C136,C157,C178,C199,C220,C241,C262,C283,C304,C325,C346,C367,C388,C409,C430,C451,C472,C493)</f>
      </c>
      <c r="D10" s="4">
        <f>SUM(D31,D52,D73,D94,D115,D136,D157,D178,D199,D220,D241,D262,D283,D304,D325,D346,D367,D388,D409,D430,D451,D472,D493)</f>
      </c>
      <c r="E10" s="4">
        <f>SUM(E31,E52,E73,E94,E115,E136,E157,E178,E199,E220,E241,E262,E283,E304,E325,E346,E367,E388,E409,E430,E451,E472,E493)</f>
      </c>
      <c r="F10" s="4">
        <f>SUM(C10:E10)</f>
      </c>
      <c r="G10" s="4">
        <f>SUM(G31,G52,G73,G94,G115,G136,G157,G178,G199,G220,G241,G262,G283,G304,G325,G346,G367,G388,G409,G430,G451,G472,G493)</f>
      </c>
      <c r="H10" s="4">
        <f>SUM(H31,H52,H73,H94,H115,H136,H157,H178,H199,H220,H241,H262,H283,H304,H325,H346,H367,H388,H409,H430,H451,H472,H493)</f>
      </c>
      <c r="I10" s="4">
        <f>SUM(I31,I52,I73,I94,I115,I136,I157,I178,I199,I220,I241,I262,I283,I304,I325,I346,I367,I388,I409,I430,I451,I472,I493)</f>
      </c>
      <c r="J10" s="4">
        <f>SUM(G10:I10)</f>
      </c>
      <c r="K10" s="4">
        <f>SUM(K31,K52,K73,K94,K115,K136,K157,K178,K199,K220,K241,K262,K283,K304,K325,K346,K367,K388,K409,K430,K451,K472,K493)</f>
      </c>
      <c r="L10" s="4">
        <f>SUM(L31,L52,L73,L94,L115,L136,L157,L178,L199,L220,L241,L262,L283,L304,L325,L346,L367,L388,L409,L430,L451,L472,L493)</f>
      </c>
      <c r="M10" s="4">
        <f>SUM(M31,M52,M73,M94,M115,M136,M157,M178,M199,M220,M241,M262,M283,M304,M325,M346,M367,M388,M409,M430,M451,M472,M493)</f>
      </c>
      <c r="N10" s="4">
        <f>SUM(K10:M10)</f>
      </c>
      <c r="O10" s="4">
        <f>SUM(O31,O52,O73,O94,O115,O136,O157,O178,O199,O220,O241,O262,O283,O304,O325,O346,O367,O388,O409,O430,O451,O472,O493)</f>
      </c>
      <c r="P10" s="4">
        <f>SUM(P31,P52,P73,P94,P115,P136,P157,P178,P199,P220,P241,P262,P283,P304,P325,P346,P367,P388,P409,P430,P451,P472,P493)</f>
      </c>
      <c r="Q10" s="4">
        <f>SUM(Q31,Q52,Q73,Q94,Q115,Q136,Q157,Q178,Q199,Q220,Q241,Q262,Q283,Q304,Q325,Q346,Q367,Q388,Q409,Q430,Q451,Q472,Q493)</f>
      </c>
      <c r="R10" s="4">
        <f>SUM(O10:Q10)</f>
      </c>
      <c r="S10" s="4">
        <f>SUM(S31,S52,S73,S94,S115,S136,S157,S178,S199,S220,S241,S262,S283,S304,S325,S346,S367,S388,S409,S430,S451,S472,S493)</f>
      </c>
      <c r="T10" s="4">
        <f>SUM(T31,T52,T73,T94,T115,T136,T157,T178,T199,T220,T241,T262,T283,T304,T325,T346,T367,T388,T409,T430,T451,T472,T493)</f>
      </c>
      <c r="U10" s="4">
        <f>SUM(U31,U52,U73,U94,U115,U136,U157,U178,U199,U220,U241,U262,U283,U304,U325,U346,U367,U388,U409,U430,U451,U472,U493)</f>
      </c>
      <c r="V10" s="4">
        <f>SUM(S10:U10)</f>
      </c>
      <c r="W10" s="4">
        <f>SUM(W31,W52,W73,W94,W115,W136,W157,W178,W199,W220,W241,W262,W283,W304,W325,W346,W367,W388,W409,W430,W451,W472,W493)</f>
      </c>
      <c r="X10" s="4">
        <f>SUM(X31,X52,X73,X94,X115,X136,X157,X178,X199,X220,X241,X262,X283,X304,X325,X346,X367,X388,X409,X430,X451,X472,X493)</f>
      </c>
      <c r="Y10" s="4">
        <f>SUM(Y31,Y52,Y73,Y94,Y115,Y136,Y157,Y178,Y199,Y220,Y241,Y262,Y283,Y304,Y325,Y346,Y367,Y388,Y409,Y430,Y451,Y472,Y493)</f>
      </c>
      <c r="Z10" s="4">
        <f>SUM(W10:Y10)</f>
      </c>
      <c r="AA10" s="4">
        <f>SUM(AA31,AA52,AA73,AA94,AA115,AA136,AA157,AA178,AA199,AA220,AA241,AA262,AA283,AA304,AA325,AA346,AA367,AA388,AA409,AA430,AA451,AA472,AA493)</f>
      </c>
      <c r="AB10" s="4">
        <f>SUM(AB31,AB52,AB73,AB94,AB115,AB136,AB157,AB178,AB199,AB220,AB241,AB262,AB283,AB304,AB325,AB346,AB367,AB388,AB409,AB430,AB451,AB472,AB493)</f>
      </c>
      <c r="AC10" s="4">
        <f>SUM(AC31,AC52,AC73,AC94,AC115,AC136,AC157,AC178,AC199,AC220,AC241,AC262,AC283,AC304,AC325,AC346,AC367,AC388,AC409,AC430,AC451,AC472,AC493)</f>
      </c>
      <c r="AD10" s="4">
        <f>SUM(AA10:AC10)</f>
      </c>
      <c r="AE10" s="4">
        <f>SUM(AE31,AE52,AE73,AE94,AE115,AE136,AE157,AE178,AE199,AE220,AE241,AE262,AE283,AE304,AE325,AE346,AE367,AE388,AE409,AE430,AE451,AE472,AE493)</f>
      </c>
      <c r="AF10" s="4">
        <f>SUM(AF31,AF52,AF73,AF94,AF115,AF136,AF157,AF178,AF199,AF220,AF241,AF262,AF283,AF304,AF325,AF346,AF367,AF388,AF409,AF430,AF451,AF472,AF493)</f>
      </c>
      <c r="AG10" s="4">
        <f>SUM(AG31,AG52,AG73,AG94,AG115,AG136,AG157,AG178,AG199,AG220,AG241,AG262,AG283,AG304,AG325,AG346,AG367,AG388,AG409,AG430,AG451,AG472,AG493)</f>
      </c>
      <c r="AH10" s="4">
        <f>SUM(AE10:AG10)</f>
      </c>
      <c r="AI10" s="4">
        <f>SUM(AI31,AI52,AI73,AI94,AI115,AI136,AI157,AI178,AI199,AI220,AI241,AI262,AI283,AI304,AI325,AI346,AI367,AI388,AI409,AI430,AI451,AI472,AI493)</f>
      </c>
      <c r="AJ10" s="4">
        <f>SUM(AJ31,AJ52,AJ73,AJ94,AJ115,AJ136,AJ157,AJ178,AJ199,AJ220,AJ241,AJ262,AJ283,AJ304,AJ325,AJ346,AJ367,AJ388,AJ409,AJ430,AJ451,AJ472,AJ493)</f>
      </c>
      <c r="AK10" s="4">
        <f>SUM(AK31,AK52,AK73,AK94,AK115,AK136,AK157,AK178,AK199,AK220,AK241,AK262,AK283,AK304,AK325,AK346,AK367,AK388,AK409,AK430,AK451,AK472,AK493)</f>
      </c>
      <c r="AL10" s="4">
        <f>SUM(AI10:AK10)</f>
      </c>
      <c r="AM10" s="4">
        <f>SUM(AM31,AM52,AM73,AM94,AM115,AM136,AM157,AM178,AM199,AM220,AM241,AM262,AM283,AM304,AM325,AM346,AM367,AM388,AM409,AM430,AM451,AM472,AM493)</f>
      </c>
      <c r="AN10" s="4">
        <f>SUM(AN31,AN52,AN73,AN94,AN115,AN136,AN157,AN178,AN199,AN220,AN241,AN262,AN283,AN304,AN325,AN346,AN367,AN388,AN409,AN430,AN451,AN472,AN493)</f>
      </c>
      <c r="AO10" s="4">
        <f>SUM(AO31,AO52,AO73,AO94,AO115,AO136,AO157,AO178,AO199,AO220,AO241,AO262,AO283,AO304,AO325,AO346,AO367,AO388,AO409,AO430,AO451,AO472,AO493)</f>
      </c>
      <c r="AP10" s="4">
        <f>SUM(AM10:AO10)</f>
      </c>
      <c r="AQ10" s="4">
        <f>SUM(AQ31,AQ52,AQ73,AQ94,AQ115,AQ136,AQ157,AQ178,AQ199,AQ220,AQ241,AQ262,AQ283,AQ304,AQ325,AQ346,AQ367,AQ388,AQ409,AQ430,AQ451,AQ472,AQ493)</f>
      </c>
      <c r="AR10" s="4">
        <f>SUM(AR31,AR52,AR73,AR94,AR115,AR136,AR157,AR178,AR199,AR220,AR241,AR262,AR283,AR304,AR325,AR346,AR367,AR388,AR409,AR430,AR451,AR472,AR493)</f>
      </c>
      <c r="AS10" s="4">
        <f>SUM(AS31,AS52,AS73,AS94,AS115,AS136,AS157,AS178,AS199,AS220,AS241,AS262,AS283,AS304,AS325,AS346,AS367,AS388,AS409,AS430,AS451,AS472,AS493)</f>
      </c>
      <c r="AT10" s="4">
        <f>SUM(AQ10:AS10)</f>
      </c>
      <c r="AU10" s="4">
        <f>SUM(AU31,AU52,AU73,AU94,AU115,AU136,AU157,AU178,AU199,AU220,AU241,AU262,AU283,AU304,AU325,AU346,AU367,AU388,AU409,AU430,AU451,AU472,AU493)</f>
      </c>
      <c r="AV10" s="4">
        <f>SUM(AV31,AV52,AV73,AV94,AV115,AV136,AV157,AV178,AV199,AV220,AV241,AV262,AV283,AV304,AV325,AV346,AV367,AV388,AV409,AV430,AV451,AV472,AV493)</f>
      </c>
      <c r="AW10" s="4">
        <f>SUM(AW31,AW52,AW73,AW94,AW115,AW136,AW157,AW178,AW199,AW220,AW241,AW262,AW283,AW304,AW325,AW346,AW367,AW388,AW409,AW430,AW451,AW472,AW493)</f>
      </c>
      <c r="AX10" s="4">
        <f>SUM(AU10:AW10)</f>
      </c>
      <c r="AY10" s="4">
        <f>SUM(AY31,AY52,AY73,AY94,AY115,AY136,AY157,AY178,AY199,AY220,AY241,AY262,AY283,AY304,AY325,AY346,AY367,AY388,AY409,AY430,AY451,AY472,AY493)</f>
      </c>
      <c r="AZ10" s="4">
        <f>SUM(AZ31,AZ52,AZ73,AZ94,AZ115,AZ136,AZ157,AZ178,AZ199,AZ220,AZ241,AZ262,AZ283,AZ304,AZ325,AZ346,AZ367,AZ388,AZ409,AZ430,AZ451,AZ472,AZ493)</f>
      </c>
      <c r="BA10" s="4">
        <f>SUM(BA31,BA52,BA73,BA94,BA115,BA136,BA157,BA178,BA199,BA220,BA241,BA262,BA283,BA304,BA325,BA346,BA367,BA388,BA409,BA430,BA451,BA472,BA493)</f>
      </c>
      <c r="BB10" s="4">
        <f>SUM(AY10:BA10)</f>
      </c>
    </row>
    <row r="11" spans="1:54" hidden="true" outlineLevel="1" collapsed="true">
      <c r="A11" s="6" t="s">
        <v>3</v>
      </c>
      <c r="B11" s="6" t="s">
        <v>12</v>
      </c>
      <c r="C11" s="4">
        <f>SUM(C32,C53,C74,C95,C116,C137,C158,C179,C200,C221,C242,C263,C284,C305,C326,C347,C368,C389,C410,C431,C452,C473,C494)</f>
      </c>
      <c r="D11" s="4">
        <f>SUM(D32,D53,D74,D95,D116,D137,D158,D179,D200,D221,D242,D263,D284,D305,D326,D347,D368,D389,D410,D431,D452,D473,D494)</f>
      </c>
      <c r="E11" s="4">
        <f>SUM(E32,E53,E74,E95,E116,E137,E158,E179,E200,E221,E242,E263,E284,E305,E326,E347,E368,E389,E410,E431,E452,E473,E494)</f>
      </c>
      <c r="F11" s="4">
        <f>SUM(C11:E11)</f>
      </c>
      <c r="G11" s="4">
        <f>SUM(G32,G53,G74,G95,G116,G137,G158,G179,G200,G221,G242,G263,G284,G305,G326,G347,G368,G389,G410,G431,G452,G473,G494)</f>
      </c>
      <c r="H11" s="4">
        <f>SUM(H32,H53,H74,H95,H116,H137,H158,H179,H200,H221,H242,H263,H284,H305,H326,H347,H368,H389,H410,H431,H452,H473,H494)</f>
      </c>
      <c r="I11" s="4">
        <f>SUM(I32,I53,I74,I95,I116,I137,I158,I179,I200,I221,I242,I263,I284,I305,I326,I347,I368,I389,I410,I431,I452,I473,I494)</f>
      </c>
      <c r="J11" s="4">
        <f>SUM(G11:I11)</f>
      </c>
      <c r="K11" s="4">
        <f>SUM(K32,K53,K74,K95,K116,K137,K158,K179,K200,K221,K242,K263,K284,K305,K326,K347,K368,K389,K410,K431,K452,K473,K494)</f>
      </c>
      <c r="L11" s="4">
        <f>SUM(L32,L53,L74,L95,L116,L137,L158,L179,L200,L221,L242,L263,L284,L305,L326,L347,L368,L389,L410,L431,L452,L473,L494)</f>
      </c>
      <c r="M11" s="4">
        <f>SUM(M32,M53,M74,M95,M116,M137,M158,M179,M200,M221,M242,M263,M284,M305,M326,M347,M368,M389,M410,M431,M452,M473,M494)</f>
      </c>
      <c r="N11" s="4">
        <f>SUM(K11:M11)</f>
      </c>
      <c r="O11" s="4">
        <f>SUM(O32,O53,O74,O95,O116,O137,O158,O179,O200,O221,O242,O263,O284,O305,O326,O347,O368,O389,O410,O431,O452,O473,O494)</f>
      </c>
      <c r="P11" s="4">
        <f>SUM(P32,P53,P74,P95,P116,P137,P158,P179,P200,P221,P242,P263,P284,P305,P326,P347,P368,P389,P410,P431,P452,P473,P494)</f>
      </c>
      <c r="Q11" s="4">
        <f>SUM(Q32,Q53,Q74,Q95,Q116,Q137,Q158,Q179,Q200,Q221,Q242,Q263,Q284,Q305,Q326,Q347,Q368,Q389,Q410,Q431,Q452,Q473,Q494)</f>
      </c>
      <c r="R11" s="4">
        <f>SUM(O11:Q11)</f>
      </c>
      <c r="S11" s="4">
        <f>SUM(S32,S53,S74,S95,S116,S137,S158,S179,S200,S221,S242,S263,S284,S305,S326,S347,S368,S389,S410,S431,S452,S473,S494)</f>
      </c>
      <c r="T11" s="4">
        <f>SUM(T32,T53,T74,T95,T116,T137,T158,T179,T200,T221,T242,T263,T284,T305,T326,T347,T368,T389,T410,T431,T452,T473,T494)</f>
      </c>
      <c r="U11" s="4">
        <f>SUM(U32,U53,U74,U95,U116,U137,U158,U179,U200,U221,U242,U263,U284,U305,U326,U347,U368,U389,U410,U431,U452,U473,U494)</f>
      </c>
      <c r="V11" s="4">
        <f>SUM(S11:U11)</f>
      </c>
      <c r="W11" s="4">
        <f>SUM(W32,W53,W74,W95,W116,W137,W158,W179,W200,W221,W242,W263,W284,W305,W326,W347,W368,W389,W410,W431,W452,W473,W494)</f>
      </c>
      <c r="X11" s="4">
        <f>SUM(X32,X53,X74,X95,X116,X137,X158,X179,X200,X221,X242,X263,X284,X305,X326,X347,X368,X389,X410,X431,X452,X473,X494)</f>
      </c>
      <c r="Y11" s="4">
        <f>SUM(Y32,Y53,Y74,Y95,Y116,Y137,Y158,Y179,Y200,Y221,Y242,Y263,Y284,Y305,Y326,Y347,Y368,Y389,Y410,Y431,Y452,Y473,Y494)</f>
      </c>
      <c r="Z11" s="4">
        <f>SUM(W11:Y11)</f>
      </c>
      <c r="AA11" s="4">
        <f>SUM(AA32,AA53,AA74,AA95,AA116,AA137,AA158,AA179,AA200,AA221,AA242,AA263,AA284,AA305,AA326,AA347,AA368,AA389,AA410,AA431,AA452,AA473,AA494)</f>
      </c>
      <c r="AB11" s="4">
        <f>SUM(AB32,AB53,AB74,AB95,AB116,AB137,AB158,AB179,AB200,AB221,AB242,AB263,AB284,AB305,AB326,AB347,AB368,AB389,AB410,AB431,AB452,AB473,AB494)</f>
      </c>
      <c r="AC11" s="4">
        <f>SUM(AC32,AC53,AC74,AC95,AC116,AC137,AC158,AC179,AC200,AC221,AC242,AC263,AC284,AC305,AC326,AC347,AC368,AC389,AC410,AC431,AC452,AC473,AC494)</f>
      </c>
      <c r="AD11" s="4">
        <f>SUM(AA11:AC11)</f>
      </c>
      <c r="AE11" s="4">
        <f>SUM(AE32,AE53,AE74,AE95,AE116,AE137,AE158,AE179,AE200,AE221,AE242,AE263,AE284,AE305,AE326,AE347,AE368,AE389,AE410,AE431,AE452,AE473,AE494)</f>
      </c>
      <c r="AF11" s="4">
        <f>SUM(AF32,AF53,AF74,AF95,AF116,AF137,AF158,AF179,AF200,AF221,AF242,AF263,AF284,AF305,AF326,AF347,AF368,AF389,AF410,AF431,AF452,AF473,AF494)</f>
      </c>
      <c r="AG11" s="4">
        <f>SUM(AG32,AG53,AG74,AG95,AG116,AG137,AG158,AG179,AG200,AG221,AG242,AG263,AG284,AG305,AG326,AG347,AG368,AG389,AG410,AG431,AG452,AG473,AG494)</f>
      </c>
      <c r="AH11" s="4">
        <f>SUM(AE11:AG11)</f>
      </c>
      <c r="AI11" s="4">
        <f>SUM(AI32,AI53,AI74,AI95,AI116,AI137,AI158,AI179,AI200,AI221,AI242,AI263,AI284,AI305,AI326,AI347,AI368,AI389,AI410,AI431,AI452,AI473,AI494)</f>
      </c>
      <c r="AJ11" s="4">
        <f>SUM(AJ32,AJ53,AJ74,AJ95,AJ116,AJ137,AJ158,AJ179,AJ200,AJ221,AJ242,AJ263,AJ284,AJ305,AJ326,AJ347,AJ368,AJ389,AJ410,AJ431,AJ452,AJ473,AJ494)</f>
      </c>
      <c r="AK11" s="4">
        <f>SUM(AK32,AK53,AK74,AK95,AK116,AK137,AK158,AK179,AK200,AK221,AK242,AK263,AK284,AK305,AK326,AK347,AK368,AK389,AK410,AK431,AK452,AK473,AK494)</f>
      </c>
      <c r="AL11" s="4">
        <f>SUM(AI11:AK11)</f>
      </c>
      <c r="AM11" s="4">
        <f>SUM(AM32,AM53,AM74,AM95,AM116,AM137,AM158,AM179,AM200,AM221,AM242,AM263,AM284,AM305,AM326,AM347,AM368,AM389,AM410,AM431,AM452,AM473,AM494)</f>
      </c>
      <c r="AN11" s="4">
        <f>SUM(AN32,AN53,AN74,AN95,AN116,AN137,AN158,AN179,AN200,AN221,AN242,AN263,AN284,AN305,AN326,AN347,AN368,AN389,AN410,AN431,AN452,AN473,AN494)</f>
      </c>
      <c r="AO11" s="4">
        <f>SUM(AO32,AO53,AO74,AO95,AO116,AO137,AO158,AO179,AO200,AO221,AO242,AO263,AO284,AO305,AO326,AO347,AO368,AO389,AO410,AO431,AO452,AO473,AO494)</f>
      </c>
      <c r="AP11" s="4">
        <f>SUM(AM11:AO11)</f>
      </c>
      <c r="AQ11" s="4">
        <f>SUM(AQ32,AQ53,AQ74,AQ95,AQ116,AQ137,AQ158,AQ179,AQ200,AQ221,AQ242,AQ263,AQ284,AQ305,AQ326,AQ347,AQ368,AQ389,AQ410,AQ431,AQ452,AQ473,AQ494)</f>
      </c>
      <c r="AR11" s="4">
        <f>SUM(AR32,AR53,AR74,AR95,AR116,AR137,AR158,AR179,AR200,AR221,AR242,AR263,AR284,AR305,AR326,AR347,AR368,AR389,AR410,AR431,AR452,AR473,AR494)</f>
      </c>
      <c r="AS11" s="4">
        <f>SUM(AS32,AS53,AS74,AS95,AS116,AS137,AS158,AS179,AS200,AS221,AS242,AS263,AS284,AS305,AS326,AS347,AS368,AS389,AS410,AS431,AS452,AS473,AS494)</f>
      </c>
      <c r="AT11" s="4">
        <f>SUM(AQ11:AS11)</f>
      </c>
      <c r="AU11" s="4">
        <f>SUM(AU32,AU53,AU74,AU95,AU116,AU137,AU158,AU179,AU200,AU221,AU242,AU263,AU284,AU305,AU326,AU347,AU368,AU389,AU410,AU431,AU452,AU473,AU494)</f>
      </c>
      <c r="AV11" s="4">
        <f>SUM(AV32,AV53,AV74,AV95,AV116,AV137,AV158,AV179,AV200,AV221,AV242,AV263,AV284,AV305,AV326,AV347,AV368,AV389,AV410,AV431,AV452,AV473,AV494)</f>
      </c>
      <c r="AW11" s="4">
        <f>SUM(AW32,AW53,AW74,AW95,AW116,AW137,AW158,AW179,AW200,AW221,AW242,AW263,AW284,AW305,AW326,AW347,AW368,AW389,AW410,AW431,AW452,AW473,AW494)</f>
      </c>
      <c r="AX11" s="4">
        <f>SUM(AU11:AW11)</f>
      </c>
      <c r="AY11" s="4">
        <f>SUM(AY32,AY53,AY74,AY95,AY116,AY137,AY158,AY179,AY200,AY221,AY242,AY263,AY284,AY305,AY326,AY347,AY368,AY389,AY410,AY431,AY452,AY473,AY494)</f>
      </c>
      <c r="AZ11" s="4">
        <f>SUM(AZ32,AZ53,AZ74,AZ95,AZ116,AZ137,AZ158,AZ179,AZ200,AZ221,AZ242,AZ263,AZ284,AZ305,AZ326,AZ347,AZ368,AZ389,AZ410,AZ431,AZ452,AZ473,AZ494)</f>
      </c>
      <c r="BA11" s="4">
        <f>SUM(BA32,BA53,BA74,BA95,BA116,BA137,BA158,BA179,BA200,BA221,BA242,BA263,BA284,BA305,BA326,BA347,BA368,BA389,BA410,BA431,BA452,BA473,BA494)</f>
      </c>
      <c r="BB11" s="4">
        <f>SUM(AY11:BA11)</f>
      </c>
    </row>
    <row r="12" spans="1:54" hidden="true" outlineLevel="1" collapsed="true">
      <c r="A12" s="6" t="s">
        <v>3</v>
      </c>
      <c r="B12" s="6" t="s">
        <v>13</v>
      </c>
      <c r="C12" s="4">
        <f>SUM(C33,C54,C75,C96,C117,C138,C159,C180,C201,C222,C243,C264,C285,C306,C327,C348,C369,C390,C411,C432,C453,C474,C495)</f>
      </c>
      <c r="D12" s="4">
        <f>SUM(D33,D54,D75,D96,D117,D138,D159,D180,D201,D222,D243,D264,D285,D306,D327,D348,D369,D390,D411,D432,D453,D474,D495)</f>
      </c>
      <c r="E12" s="4">
        <f>SUM(E33,E54,E75,E96,E117,E138,E159,E180,E201,E222,E243,E264,E285,E306,E327,E348,E369,E390,E411,E432,E453,E474,E495)</f>
      </c>
      <c r="F12" s="4">
        <f>SUM(C12:E12)</f>
      </c>
      <c r="G12" s="4">
        <f>SUM(G33,G54,G75,G96,G117,G138,G159,G180,G201,G222,G243,G264,G285,G306,G327,G348,G369,G390,G411,G432,G453,G474,G495)</f>
      </c>
      <c r="H12" s="4">
        <f>SUM(H33,H54,H75,H96,H117,H138,H159,H180,H201,H222,H243,H264,H285,H306,H327,H348,H369,H390,H411,H432,H453,H474,H495)</f>
      </c>
      <c r="I12" s="4">
        <f>SUM(I33,I54,I75,I96,I117,I138,I159,I180,I201,I222,I243,I264,I285,I306,I327,I348,I369,I390,I411,I432,I453,I474,I495)</f>
      </c>
      <c r="J12" s="4">
        <f>SUM(G12:I12)</f>
      </c>
      <c r="K12" s="4">
        <f>SUM(K33,K54,K75,K96,K117,K138,K159,K180,K201,K222,K243,K264,K285,K306,K327,K348,K369,K390,K411,K432,K453,K474,K495)</f>
      </c>
      <c r="L12" s="4">
        <f>SUM(L33,L54,L75,L96,L117,L138,L159,L180,L201,L222,L243,L264,L285,L306,L327,L348,L369,L390,L411,L432,L453,L474,L495)</f>
      </c>
      <c r="M12" s="4">
        <f>SUM(M33,M54,M75,M96,M117,M138,M159,M180,M201,M222,M243,M264,M285,M306,M327,M348,M369,M390,M411,M432,M453,M474,M495)</f>
      </c>
      <c r="N12" s="4">
        <f>SUM(K12:M12)</f>
      </c>
      <c r="O12" s="4">
        <f>SUM(O33,O54,O75,O96,O117,O138,O159,O180,O201,O222,O243,O264,O285,O306,O327,O348,O369,O390,O411,O432,O453,O474,O495)</f>
      </c>
      <c r="P12" s="4">
        <f>SUM(P33,P54,P75,P96,P117,P138,P159,P180,P201,P222,P243,P264,P285,P306,P327,P348,P369,P390,P411,P432,P453,P474,P495)</f>
      </c>
      <c r="Q12" s="4">
        <f>SUM(Q33,Q54,Q75,Q96,Q117,Q138,Q159,Q180,Q201,Q222,Q243,Q264,Q285,Q306,Q327,Q348,Q369,Q390,Q411,Q432,Q453,Q474,Q495)</f>
      </c>
      <c r="R12" s="4">
        <f>SUM(O12:Q12)</f>
      </c>
      <c r="S12" s="4">
        <f>SUM(S33,S54,S75,S96,S117,S138,S159,S180,S201,S222,S243,S264,S285,S306,S327,S348,S369,S390,S411,S432,S453,S474,S495)</f>
      </c>
      <c r="T12" s="4">
        <f>SUM(T33,T54,T75,T96,T117,T138,T159,T180,T201,T222,T243,T264,T285,T306,T327,T348,T369,T390,T411,T432,T453,T474,T495)</f>
      </c>
      <c r="U12" s="4">
        <f>SUM(U33,U54,U75,U96,U117,U138,U159,U180,U201,U222,U243,U264,U285,U306,U327,U348,U369,U390,U411,U432,U453,U474,U495)</f>
      </c>
      <c r="V12" s="4">
        <f>SUM(S12:U12)</f>
      </c>
      <c r="W12" s="4">
        <f>SUM(W33,W54,W75,W96,W117,W138,W159,W180,W201,W222,W243,W264,W285,W306,W327,W348,W369,W390,W411,W432,W453,W474,W495)</f>
      </c>
      <c r="X12" s="4">
        <f>SUM(X33,X54,X75,X96,X117,X138,X159,X180,X201,X222,X243,X264,X285,X306,X327,X348,X369,X390,X411,X432,X453,X474,X495)</f>
      </c>
      <c r="Y12" s="4">
        <f>SUM(Y33,Y54,Y75,Y96,Y117,Y138,Y159,Y180,Y201,Y222,Y243,Y264,Y285,Y306,Y327,Y348,Y369,Y390,Y411,Y432,Y453,Y474,Y495)</f>
      </c>
      <c r="Z12" s="4">
        <f>SUM(W12:Y12)</f>
      </c>
      <c r="AA12" s="4">
        <f>SUM(AA33,AA54,AA75,AA96,AA117,AA138,AA159,AA180,AA201,AA222,AA243,AA264,AA285,AA306,AA327,AA348,AA369,AA390,AA411,AA432,AA453,AA474,AA495)</f>
      </c>
      <c r="AB12" s="4">
        <f>SUM(AB33,AB54,AB75,AB96,AB117,AB138,AB159,AB180,AB201,AB222,AB243,AB264,AB285,AB306,AB327,AB348,AB369,AB390,AB411,AB432,AB453,AB474,AB495)</f>
      </c>
      <c r="AC12" s="4">
        <f>SUM(AC33,AC54,AC75,AC96,AC117,AC138,AC159,AC180,AC201,AC222,AC243,AC264,AC285,AC306,AC327,AC348,AC369,AC390,AC411,AC432,AC453,AC474,AC495)</f>
      </c>
      <c r="AD12" s="4">
        <f>SUM(AA12:AC12)</f>
      </c>
      <c r="AE12" s="4">
        <f>SUM(AE33,AE54,AE75,AE96,AE117,AE138,AE159,AE180,AE201,AE222,AE243,AE264,AE285,AE306,AE327,AE348,AE369,AE390,AE411,AE432,AE453,AE474,AE495)</f>
      </c>
      <c r="AF12" s="4">
        <f>SUM(AF33,AF54,AF75,AF96,AF117,AF138,AF159,AF180,AF201,AF222,AF243,AF264,AF285,AF306,AF327,AF348,AF369,AF390,AF411,AF432,AF453,AF474,AF495)</f>
      </c>
      <c r="AG12" s="4">
        <f>SUM(AG33,AG54,AG75,AG96,AG117,AG138,AG159,AG180,AG201,AG222,AG243,AG264,AG285,AG306,AG327,AG348,AG369,AG390,AG411,AG432,AG453,AG474,AG495)</f>
      </c>
      <c r="AH12" s="4">
        <f>SUM(AE12:AG12)</f>
      </c>
      <c r="AI12" s="4">
        <f>SUM(AI33,AI54,AI75,AI96,AI117,AI138,AI159,AI180,AI201,AI222,AI243,AI264,AI285,AI306,AI327,AI348,AI369,AI390,AI411,AI432,AI453,AI474,AI495)</f>
      </c>
      <c r="AJ12" s="4">
        <f>SUM(AJ33,AJ54,AJ75,AJ96,AJ117,AJ138,AJ159,AJ180,AJ201,AJ222,AJ243,AJ264,AJ285,AJ306,AJ327,AJ348,AJ369,AJ390,AJ411,AJ432,AJ453,AJ474,AJ495)</f>
      </c>
      <c r="AK12" s="4">
        <f>SUM(AK33,AK54,AK75,AK96,AK117,AK138,AK159,AK180,AK201,AK222,AK243,AK264,AK285,AK306,AK327,AK348,AK369,AK390,AK411,AK432,AK453,AK474,AK495)</f>
      </c>
      <c r="AL12" s="4">
        <f>SUM(AI12:AK12)</f>
      </c>
      <c r="AM12" s="4">
        <f>SUM(AM33,AM54,AM75,AM96,AM117,AM138,AM159,AM180,AM201,AM222,AM243,AM264,AM285,AM306,AM327,AM348,AM369,AM390,AM411,AM432,AM453,AM474,AM495)</f>
      </c>
      <c r="AN12" s="4">
        <f>SUM(AN33,AN54,AN75,AN96,AN117,AN138,AN159,AN180,AN201,AN222,AN243,AN264,AN285,AN306,AN327,AN348,AN369,AN390,AN411,AN432,AN453,AN474,AN495)</f>
      </c>
      <c r="AO12" s="4">
        <f>SUM(AO33,AO54,AO75,AO96,AO117,AO138,AO159,AO180,AO201,AO222,AO243,AO264,AO285,AO306,AO327,AO348,AO369,AO390,AO411,AO432,AO453,AO474,AO495)</f>
      </c>
      <c r="AP12" s="4">
        <f>SUM(AM12:AO12)</f>
      </c>
      <c r="AQ12" s="4">
        <f>SUM(AQ33,AQ54,AQ75,AQ96,AQ117,AQ138,AQ159,AQ180,AQ201,AQ222,AQ243,AQ264,AQ285,AQ306,AQ327,AQ348,AQ369,AQ390,AQ411,AQ432,AQ453,AQ474,AQ495)</f>
      </c>
      <c r="AR12" s="4">
        <f>SUM(AR33,AR54,AR75,AR96,AR117,AR138,AR159,AR180,AR201,AR222,AR243,AR264,AR285,AR306,AR327,AR348,AR369,AR390,AR411,AR432,AR453,AR474,AR495)</f>
      </c>
      <c r="AS12" s="4">
        <f>SUM(AS33,AS54,AS75,AS96,AS117,AS138,AS159,AS180,AS201,AS222,AS243,AS264,AS285,AS306,AS327,AS348,AS369,AS390,AS411,AS432,AS453,AS474,AS495)</f>
      </c>
      <c r="AT12" s="4">
        <f>SUM(AQ12:AS12)</f>
      </c>
      <c r="AU12" s="4">
        <f>SUM(AU33,AU54,AU75,AU96,AU117,AU138,AU159,AU180,AU201,AU222,AU243,AU264,AU285,AU306,AU327,AU348,AU369,AU390,AU411,AU432,AU453,AU474,AU495)</f>
      </c>
      <c r="AV12" s="4">
        <f>SUM(AV33,AV54,AV75,AV96,AV117,AV138,AV159,AV180,AV201,AV222,AV243,AV264,AV285,AV306,AV327,AV348,AV369,AV390,AV411,AV432,AV453,AV474,AV495)</f>
      </c>
      <c r="AW12" s="4">
        <f>SUM(AW33,AW54,AW75,AW96,AW117,AW138,AW159,AW180,AW201,AW222,AW243,AW264,AW285,AW306,AW327,AW348,AW369,AW390,AW411,AW432,AW453,AW474,AW495)</f>
      </c>
      <c r="AX12" s="4">
        <f>SUM(AU12:AW12)</f>
      </c>
      <c r="AY12" s="4">
        <f>SUM(AY33,AY54,AY75,AY96,AY117,AY138,AY159,AY180,AY201,AY222,AY243,AY264,AY285,AY306,AY327,AY348,AY369,AY390,AY411,AY432,AY453,AY474,AY495)</f>
      </c>
      <c r="AZ12" s="4">
        <f>SUM(AZ33,AZ54,AZ75,AZ96,AZ117,AZ138,AZ159,AZ180,AZ201,AZ222,AZ243,AZ264,AZ285,AZ306,AZ327,AZ348,AZ369,AZ390,AZ411,AZ432,AZ453,AZ474,AZ495)</f>
      </c>
      <c r="BA12" s="4">
        <f>SUM(BA33,BA54,BA75,BA96,BA117,BA138,BA159,BA180,BA201,BA222,BA243,BA264,BA285,BA306,BA327,BA348,BA369,BA390,BA411,BA432,BA453,BA474,BA495)</f>
      </c>
      <c r="BB12" s="4">
        <f>SUM(AY12:BA12)</f>
      </c>
    </row>
    <row r="13" spans="1:54" hidden="true" outlineLevel="1" collapsed="true">
      <c r="A13" s="6" t="s">
        <v>3</v>
      </c>
      <c r="B13" s="6" t="s">
        <v>14</v>
      </c>
      <c r="C13" s="4">
        <f>SUM(C34,C55,C76,C97,C118,C139,C160,C181,C202,C223,C244,C265,C286,C307,C328,C349,C370,C391,C412,C433,C454,C475,C496)</f>
      </c>
      <c r="D13" s="4">
        <f>SUM(D34,D55,D76,D97,D118,D139,D160,D181,D202,D223,D244,D265,D286,D307,D328,D349,D370,D391,D412,D433,D454,D475,D496)</f>
      </c>
      <c r="E13" s="4">
        <f>SUM(E34,E55,E76,E97,E118,E139,E160,E181,E202,E223,E244,E265,E286,E307,E328,E349,E370,E391,E412,E433,E454,E475,E496)</f>
      </c>
      <c r="F13" s="4">
        <f>SUM(C13:E13)</f>
      </c>
      <c r="G13" s="4">
        <f>SUM(G34,G55,G76,G97,G118,G139,G160,G181,G202,G223,G244,G265,G286,G307,G328,G349,G370,G391,G412,G433,G454,G475,G496)</f>
      </c>
      <c r="H13" s="4">
        <f>SUM(H34,H55,H76,H97,H118,H139,H160,H181,H202,H223,H244,H265,H286,H307,H328,H349,H370,H391,H412,H433,H454,H475,H496)</f>
      </c>
      <c r="I13" s="4">
        <f>SUM(I34,I55,I76,I97,I118,I139,I160,I181,I202,I223,I244,I265,I286,I307,I328,I349,I370,I391,I412,I433,I454,I475,I496)</f>
      </c>
      <c r="J13" s="4">
        <f>SUM(G13:I13)</f>
      </c>
      <c r="K13" s="4">
        <f>SUM(K34,K55,K76,K97,K118,K139,K160,K181,K202,K223,K244,K265,K286,K307,K328,K349,K370,K391,K412,K433,K454,K475,K496)</f>
      </c>
      <c r="L13" s="4">
        <f>SUM(L34,L55,L76,L97,L118,L139,L160,L181,L202,L223,L244,L265,L286,L307,L328,L349,L370,L391,L412,L433,L454,L475,L496)</f>
      </c>
      <c r="M13" s="4">
        <f>SUM(M34,M55,M76,M97,M118,M139,M160,M181,M202,M223,M244,M265,M286,M307,M328,M349,M370,M391,M412,M433,M454,M475,M496)</f>
      </c>
      <c r="N13" s="4">
        <f>SUM(K13:M13)</f>
      </c>
      <c r="O13" s="4">
        <f>SUM(O34,O55,O76,O97,O118,O139,O160,O181,O202,O223,O244,O265,O286,O307,O328,O349,O370,O391,O412,O433,O454,O475,O496)</f>
      </c>
      <c r="P13" s="4">
        <f>SUM(P34,P55,P76,P97,P118,P139,P160,P181,P202,P223,P244,P265,P286,P307,P328,P349,P370,P391,P412,P433,P454,P475,P496)</f>
      </c>
      <c r="Q13" s="4">
        <f>SUM(Q34,Q55,Q76,Q97,Q118,Q139,Q160,Q181,Q202,Q223,Q244,Q265,Q286,Q307,Q328,Q349,Q370,Q391,Q412,Q433,Q454,Q475,Q496)</f>
      </c>
      <c r="R13" s="4">
        <f>SUM(O13:Q13)</f>
      </c>
      <c r="S13" s="4">
        <f>SUM(S34,S55,S76,S97,S118,S139,S160,S181,S202,S223,S244,S265,S286,S307,S328,S349,S370,S391,S412,S433,S454,S475,S496)</f>
      </c>
      <c r="T13" s="4">
        <f>SUM(T34,T55,T76,T97,T118,T139,T160,T181,T202,T223,T244,T265,T286,T307,T328,T349,T370,T391,T412,T433,T454,T475,T496)</f>
      </c>
      <c r="U13" s="4">
        <f>SUM(U34,U55,U76,U97,U118,U139,U160,U181,U202,U223,U244,U265,U286,U307,U328,U349,U370,U391,U412,U433,U454,U475,U496)</f>
      </c>
      <c r="V13" s="4">
        <f>SUM(S13:U13)</f>
      </c>
      <c r="W13" s="4">
        <f>SUM(W34,W55,W76,W97,W118,W139,W160,W181,W202,W223,W244,W265,W286,W307,W328,W349,W370,W391,W412,W433,W454,W475,W496)</f>
      </c>
      <c r="X13" s="4">
        <f>SUM(X34,X55,X76,X97,X118,X139,X160,X181,X202,X223,X244,X265,X286,X307,X328,X349,X370,X391,X412,X433,X454,X475,X496)</f>
      </c>
      <c r="Y13" s="4">
        <f>SUM(Y34,Y55,Y76,Y97,Y118,Y139,Y160,Y181,Y202,Y223,Y244,Y265,Y286,Y307,Y328,Y349,Y370,Y391,Y412,Y433,Y454,Y475,Y496)</f>
      </c>
      <c r="Z13" s="4">
        <f>SUM(W13:Y13)</f>
      </c>
      <c r="AA13" s="4">
        <f>SUM(AA34,AA55,AA76,AA97,AA118,AA139,AA160,AA181,AA202,AA223,AA244,AA265,AA286,AA307,AA328,AA349,AA370,AA391,AA412,AA433,AA454,AA475,AA496)</f>
      </c>
      <c r="AB13" s="4">
        <f>SUM(AB34,AB55,AB76,AB97,AB118,AB139,AB160,AB181,AB202,AB223,AB244,AB265,AB286,AB307,AB328,AB349,AB370,AB391,AB412,AB433,AB454,AB475,AB496)</f>
      </c>
      <c r="AC13" s="4">
        <f>SUM(AC34,AC55,AC76,AC97,AC118,AC139,AC160,AC181,AC202,AC223,AC244,AC265,AC286,AC307,AC328,AC349,AC370,AC391,AC412,AC433,AC454,AC475,AC496)</f>
      </c>
      <c r="AD13" s="4">
        <f>SUM(AA13:AC13)</f>
      </c>
      <c r="AE13" s="4">
        <f>SUM(AE34,AE55,AE76,AE97,AE118,AE139,AE160,AE181,AE202,AE223,AE244,AE265,AE286,AE307,AE328,AE349,AE370,AE391,AE412,AE433,AE454,AE475,AE496)</f>
      </c>
      <c r="AF13" s="4">
        <f>SUM(AF34,AF55,AF76,AF97,AF118,AF139,AF160,AF181,AF202,AF223,AF244,AF265,AF286,AF307,AF328,AF349,AF370,AF391,AF412,AF433,AF454,AF475,AF496)</f>
      </c>
      <c r="AG13" s="4">
        <f>SUM(AG34,AG55,AG76,AG97,AG118,AG139,AG160,AG181,AG202,AG223,AG244,AG265,AG286,AG307,AG328,AG349,AG370,AG391,AG412,AG433,AG454,AG475,AG496)</f>
      </c>
      <c r="AH13" s="4">
        <f>SUM(AE13:AG13)</f>
      </c>
      <c r="AI13" s="4">
        <f>SUM(AI34,AI55,AI76,AI97,AI118,AI139,AI160,AI181,AI202,AI223,AI244,AI265,AI286,AI307,AI328,AI349,AI370,AI391,AI412,AI433,AI454,AI475,AI496)</f>
      </c>
      <c r="AJ13" s="4">
        <f>SUM(AJ34,AJ55,AJ76,AJ97,AJ118,AJ139,AJ160,AJ181,AJ202,AJ223,AJ244,AJ265,AJ286,AJ307,AJ328,AJ349,AJ370,AJ391,AJ412,AJ433,AJ454,AJ475,AJ496)</f>
      </c>
      <c r="AK13" s="4">
        <f>SUM(AK34,AK55,AK76,AK97,AK118,AK139,AK160,AK181,AK202,AK223,AK244,AK265,AK286,AK307,AK328,AK349,AK370,AK391,AK412,AK433,AK454,AK475,AK496)</f>
      </c>
      <c r="AL13" s="4">
        <f>SUM(AI13:AK13)</f>
      </c>
      <c r="AM13" s="4">
        <f>SUM(AM34,AM55,AM76,AM97,AM118,AM139,AM160,AM181,AM202,AM223,AM244,AM265,AM286,AM307,AM328,AM349,AM370,AM391,AM412,AM433,AM454,AM475,AM496)</f>
      </c>
      <c r="AN13" s="4">
        <f>SUM(AN34,AN55,AN76,AN97,AN118,AN139,AN160,AN181,AN202,AN223,AN244,AN265,AN286,AN307,AN328,AN349,AN370,AN391,AN412,AN433,AN454,AN475,AN496)</f>
      </c>
      <c r="AO13" s="4">
        <f>SUM(AO34,AO55,AO76,AO97,AO118,AO139,AO160,AO181,AO202,AO223,AO244,AO265,AO286,AO307,AO328,AO349,AO370,AO391,AO412,AO433,AO454,AO475,AO496)</f>
      </c>
      <c r="AP13" s="4">
        <f>SUM(AM13:AO13)</f>
      </c>
      <c r="AQ13" s="4">
        <f>SUM(AQ34,AQ55,AQ76,AQ97,AQ118,AQ139,AQ160,AQ181,AQ202,AQ223,AQ244,AQ265,AQ286,AQ307,AQ328,AQ349,AQ370,AQ391,AQ412,AQ433,AQ454,AQ475,AQ496)</f>
      </c>
      <c r="AR13" s="4">
        <f>SUM(AR34,AR55,AR76,AR97,AR118,AR139,AR160,AR181,AR202,AR223,AR244,AR265,AR286,AR307,AR328,AR349,AR370,AR391,AR412,AR433,AR454,AR475,AR496)</f>
      </c>
      <c r="AS13" s="4">
        <f>SUM(AS34,AS55,AS76,AS97,AS118,AS139,AS160,AS181,AS202,AS223,AS244,AS265,AS286,AS307,AS328,AS349,AS370,AS391,AS412,AS433,AS454,AS475,AS496)</f>
      </c>
      <c r="AT13" s="4">
        <f>SUM(AQ13:AS13)</f>
      </c>
      <c r="AU13" s="4">
        <f>SUM(AU34,AU55,AU76,AU97,AU118,AU139,AU160,AU181,AU202,AU223,AU244,AU265,AU286,AU307,AU328,AU349,AU370,AU391,AU412,AU433,AU454,AU475,AU496)</f>
      </c>
      <c r="AV13" s="4">
        <f>SUM(AV34,AV55,AV76,AV97,AV118,AV139,AV160,AV181,AV202,AV223,AV244,AV265,AV286,AV307,AV328,AV349,AV370,AV391,AV412,AV433,AV454,AV475,AV496)</f>
      </c>
      <c r="AW13" s="4">
        <f>SUM(AW34,AW55,AW76,AW97,AW118,AW139,AW160,AW181,AW202,AW223,AW244,AW265,AW286,AW307,AW328,AW349,AW370,AW391,AW412,AW433,AW454,AW475,AW496)</f>
      </c>
      <c r="AX13" s="4">
        <f>SUM(AU13:AW13)</f>
      </c>
      <c r="AY13" s="4">
        <f>SUM(AY34,AY55,AY76,AY97,AY118,AY139,AY160,AY181,AY202,AY223,AY244,AY265,AY286,AY307,AY328,AY349,AY370,AY391,AY412,AY433,AY454,AY475,AY496)</f>
      </c>
      <c r="AZ13" s="4">
        <f>SUM(AZ34,AZ55,AZ76,AZ97,AZ118,AZ139,AZ160,AZ181,AZ202,AZ223,AZ244,AZ265,AZ286,AZ307,AZ328,AZ349,AZ370,AZ391,AZ412,AZ433,AZ454,AZ475,AZ496)</f>
      </c>
      <c r="BA13" s="4">
        <f>SUM(BA34,BA55,BA76,BA97,BA118,BA139,BA160,BA181,BA202,BA223,BA244,BA265,BA286,BA307,BA328,BA349,BA370,BA391,BA412,BA433,BA454,BA475,BA496)</f>
      </c>
      <c r="BB13" s="4">
        <f>SUM(AY13:BA13)</f>
      </c>
    </row>
    <row r="14" spans="1:54" hidden="true" outlineLevel="1" collapsed="true">
      <c r="A14" s="6" t="s">
        <v>3</v>
      </c>
      <c r="B14" s="6" t="s">
        <v>15</v>
      </c>
      <c r="C14" s="4">
        <f>C7-SUM(C8:C13)</f>
      </c>
      <c r="D14" s="4">
        <f>D7-SUM(D8:D13)</f>
      </c>
      <c r="E14" s="4">
        <f>E7-SUM(E8:E13)</f>
      </c>
      <c r="F14" s="4">
        <f>F7-SUM(F8:F13)</f>
      </c>
      <c r="G14" s="4">
        <f>G7-SUM(G8:G13)</f>
      </c>
      <c r="H14" s="4">
        <f>H7-SUM(H8:H13)</f>
      </c>
      <c r="I14" s="4">
        <f>I7-SUM(I8:I13)</f>
      </c>
      <c r="J14" s="4">
        <f>J7-SUM(J8:J13)</f>
      </c>
      <c r="K14" s="4">
        <f>K7-SUM(K8:K13)</f>
      </c>
      <c r="L14" s="4">
        <f>L7-SUM(L8:L13)</f>
      </c>
      <c r="M14" s="4">
        <f>M7-SUM(M8:M13)</f>
      </c>
      <c r="N14" s="4">
        <f>N7-SUM(N8:N13)</f>
      </c>
      <c r="O14" s="4">
        <f>O7-SUM(O8:O13)</f>
      </c>
      <c r="P14" s="4">
        <f>P7-SUM(P8:P13)</f>
      </c>
      <c r="Q14" s="4">
        <f>Q7-SUM(Q8:Q13)</f>
      </c>
      <c r="R14" s="4">
        <f>R7-SUM(R8:R13)</f>
      </c>
      <c r="S14" s="4">
        <f>S7-SUM(S8:S13)</f>
      </c>
      <c r="T14" s="4">
        <f>T7-SUM(T8:T13)</f>
      </c>
      <c r="U14" s="4">
        <f>U7-SUM(U8:U13)</f>
      </c>
      <c r="V14" s="4">
        <f>V7-SUM(V8:V13)</f>
      </c>
      <c r="W14" s="4">
        <f>W7-SUM(W8:W13)</f>
      </c>
      <c r="X14" s="4">
        <f>X7-SUM(X8:X13)</f>
      </c>
      <c r="Y14" s="4">
        <f>Y7-SUM(Y8:Y13)</f>
      </c>
      <c r="Z14" s="4">
        <f>Z7-SUM(Z8:Z13)</f>
      </c>
      <c r="AA14" s="4">
        <f>AA7-SUM(AA8:AA13)</f>
      </c>
      <c r="AB14" s="4">
        <f>AB7-SUM(AB8:AB13)</f>
      </c>
      <c r="AC14" s="4">
        <f>AC7-SUM(AC8:AC13)</f>
      </c>
      <c r="AD14" s="4">
        <f>AD7-SUM(AD8:AD13)</f>
      </c>
      <c r="AE14" s="4">
        <f>AE7-SUM(AE8:AE13)</f>
      </c>
      <c r="AF14" s="4">
        <f>AF7-SUM(AF8:AF13)</f>
      </c>
      <c r="AG14" s="4">
        <f>AG7-SUM(AG8:AG13)</f>
      </c>
      <c r="AH14" s="4">
        <f>AH7-SUM(AH8:AH13)</f>
      </c>
      <c r="AI14" s="4">
        <f>AI7-SUM(AI8:AI13)</f>
      </c>
      <c r="AJ14" s="4">
        <f>AJ7-SUM(AJ8:AJ13)</f>
      </c>
      <c r="AK14" s="4">
        <f>AK7-SUM(AK8:AK13)</f>
      </c>
      <c r="AL14" s="4">
        <f>AL7-SUM(AL8:AL13)</f>
      </c>
      <c r="AM14" s="4">
        <f>AM7-SUM(AM8:AM13)</f>
      </c>
      <c r="AN14" s="4">
        <f>AN7-SUM(AN8:AN13)</f>
      </c>
      <c r="AO14" s="4">
        <f>AO7-SUM(AO8:AO13)</f>
      </c>
      <c r="AP14" s="4">
        <f>AP7-SUM(AP8:AP13)</f>
      </c>
      <c r="AQ14" s="4">
        <f>AQ7-SUM(AQ8:AQ13)</f>
      </c>
      <c r="AR14" s="4">
        <f>AR7-SUM(AR8:AR13)</f>
      </c>
      <c r="AS14" s="4">
        <f>AS7-SUM(AS8:AS13)</f>
      </c>
      <c r="AT14" s="4">
        <f>AT7-SUM(AT8:AT13)</f>
      </c>
      <c r="AU14" s="4">
        <f>AU7-SUM(AU8:AU13)</f>
      </c>
      <c r="AV14" s="4">
        <f>AV7-SUM(AV8:AV13)</f>
      </c>
      <c r="AW14" s="4">
        <f>AW7-SUM(AW8:AW13)</f>
      </c>
      <c r="AX14" s="4">
        <f>AX7-SUM(AX8:AX13)</f>
      </c>
      <c r="AY14" s="4">
        <f>AY7-SUM(AY8:AY13)</f>
      </c>
      <c r="AZ14" s="4">
        <f>AZ7-SUM(AZ8:AZ13)</f>
      </c>
      <c r="BA14" s="4">
        <f>BA7-SUM(BA8:BA13)</f>
      </c>
      <c r="BB14" s="4">
        <f>BB7-SUM(BB8:BB13)</f>
      </c>
    </row>
    <row r="15" spans="1:54" hidden="true" outlineLevel="1" collapsed="true">
      <c r="A15" s="6" t="s">
        <v>3</v>
      </c>
      <c r="B15" s="6" t="s">
        <v>16</v>
      </c>
      <c r="C15" s="4">
        <f>SUM(C36,C57,C78,C99,C120,C141,C162,C183,C204,C225,C246,C267,C288,C309,C330,C351,C372,C393,C414,C435,C456,C477,C498)</f>
      </c>
      <c r="D15" s="4">
        <f>SUM(D36,D57,D78,D99,D120,D141,D162,D183,D204,D225,D246,D267,D288,D309,D330,D351,D372,D393,D414,D435,D456,D477,D498)</f>
      </c>
      <c r="E15" s="4">
        <f>SUM(E36,E57,E78,E99,E120,E141,E162,E183,E204,E225,E246,E267,E288,E309,E330,E351,E372,E393,E414,E435,E456,E477,E498)</f>
      </c>
      <c r="F15" s="4">
        <f>SUM(C15:E15)</f>
      </c>
      <c r="G15" s="4">
        <f>SUM(G36,G57,G78,G99,G120,G141,G162,G183,G204,G225,G246,G267,G288,G309,G330,G351,G372,G393,G414,G435,G456,G477,G498)</f>
      </c>
      <c r="H15" s="4">
        <f>SUM(H36,H57,H78,H99,H120,H141,H162,H183,H204,H225,H246,H267,H288,H309,H330,H351,H372,H393,H414,H435,H456,H477,H498)</f>
      </c>
      <c r="I15" s="4">
        <f>SUM(I36,I57,I78,I99,I120,I141,I162,I183,I204,I225,I246,I267,I288,I309,I330,I351,I372,I393,I414,I435,I456,I477,I498)</f>
      </c>
      <c r="J15" s="4">
        <f>SUM(G15:I15)</f>
      </c>
      <c r="K15" s="4">
        <f>SUM(K36,K57,K78,K99,K120,K141,K162,K183,K204,K225,K246,K267,K288,K309,K330,K351,K372,K393,K414,K435,K456,K477,K498)</f>
      </c>
      <c r="L15" s="4">
        <f>SUM(L36,L57,L78,L99,L120,L141,L162,L183,L204,L225,L246,L267,L288,L309,L330,L351,L372,L393,L414,L435,L456,L477,L498)</f>
      </c>
      <c r="M15" s="4">
        <f>SUM(M36,M57,M78,M99,M120,M141,M162,M183,M204,M225,M246,M267,M288,M309,M330,M351,M372,M393,M414,M435,M456,M477,M498)</f>
      </c>
      <c r="N15" s="4">
        <f>SUM(K15:M15)</f>
      </c>
      <c r="O15" s="4">
        <f>SUM(O36,O57,O78,O99,O120,O141,O162,O183,O204,O225,O246,O267,O288,O309,O330,O351,O372,O393,O414,O435,O456,O477,O498)</f>
      </c>
      <c r="P15" s="4">
        <f>SUM(P36,P57,P78,P99,P120,P141,P162,P183,P204,P225,P246,P267,P288,P309,P330,P351,P372,P393,P414,P435,P456,P477,P498)</f>
      </c>
      <c r="Q15" s="4">
        <f>SUM(Q36,Q57,Q78,Q99,Q120,Q141,Q162,Q183,Q204,Q225,Q246,Q267,Q288,Q309,Q330,Q351,Q372,Q393,Q414,Q435,Q456,Q477,Q498)</f>
      </c>
      <c r="R15" s="4">
        <f>SUM(O15:Q15)</f>
      </c>
      <c r="S15" s="4">
        <f>SUM(S36,S57,S78,S99,S120,S141,S162,S183,S204,S225,S246,S267,S288,S309,S330,S351,S372,S393,S414,S435,S456,S477,S498)</f>
      </c>
      <c r="T15" s="4">
        <f>SUM(T36,T57,T78,T99,T120,T141,T162,T183,T204,T225,T246,T267,T288,T309,T330,T351,T372,T393,T414,T435,T456,T477,T498)</f>
      </c>
      <c r="U15" s="4">
        <f>SUM(U36,U57,U78,U99,U120,U141,U162,U183,U204,U225,U246,U267,U288,U309,U330,U351,U372,U393,U414,U435,U456,U477,U498)</f>
      </c>
      <c r="V15" s="4">
        <f>SUM(S15:U15)</f>
      </c>
      <c r="W15" s="4">
        <f>SUM(W36,W57,W78,W99,W120,W141,W162,W183,W204,W225,W246,W267,W288,W309,W330,W351,W372,W393,W414,W435,W456,W477,W498)</f>
      </c>
      <c r="X15" s="4">
        <f>SUM(X36,X57,X78,X99,X120,X141,X162,X183,X204,X225,X246,X267,X288,X309,X330,X351,X372,X393,X414,X435,X456,X477,X498)</f>
      </c>
      <c r="Y15" s="4">
        <f>SUM(Y36,Y57,Y78,Y99,Y120,Y141,Y162,Y183,Y204,Y225,Y246,Y267,Y288,Y309,Y330,Y351,Y372,Y393,Y414,Y435,Y456,Y477,Y498)</f>
      </c>
      <c r="Z15" s="4">
        <f>SUM(W15:Y15)</f>
      </c>
      <c r="AA15" s="4">
        <f>SUM(AA36,AA57,AA78,AA99,AA120,AA141,AA162,AA183,AA204,AA225,AA246,AA267,AA288,AA309,AA330,AA351,AA372,AA393,AA414,AA435,AA456,AA477,AA498)</f>
      </c>
      <c r="AB15" s="4">
        <f>SUM(AB36,AB57,AB78,AB99,AB120,AB141,AB162,AB183,AB204,AB225,AB246,AB267,AB288,AB309,AB330,AB351,AB372,AB393,AB414,AB435,AB456,AB477,AB498)</f>
      </c>
      <c r="AC15" s="4">
        <f>SUM(AC36,AC57,AC78,AC99,AC120,AC141,AC162,AC183,AC204,AC225,AC246,AC267,AC288,AC309,AC330,AC351,AC372,AC393,AC414,AC435,AC456,AC477,AC498)</f>
      </c>
      <c r="AD15" s="4">
        <f>SUM(AA15:AC15)</f>
      </c>
      <c r="AE15" s="4">
        <f>SUM(AE36,AE57,AE78,AE99,AE120,AE141,AE162,AE183,AE204,AE225,AE246,AE267,AE288,AE309,AE330,AE351,AE372,AE393,AE414,AE435,AE456,AE477,AE498)</f>
      </c>
      <c r="AF15" s="4">
        <f>SUM(AF36,AF57,AF78,AF99,AF120,AF141,AF162,AF183,AF204,AF225,AF246,AF267,AF288,AF309,AF330,AF351,AF372,AF393,AF414,AF435,AF456,AF477,AF498)</f>
      </c>
      <c r="AG15" s="4">
        <f>SUM(AG36,AG57,AG78,AG99,AG120,AG141,AG162,AG183,AG204,AG225,AG246,AG267,AG288,AG309,AG330,AG351,AG372,AG393,AG414,AG435,AG456,AG477,AG498)</f>
      </c>
      <c r="AH15" s="4">
        <f>SUM(AE15:AG15)</f>
      </c>
      <c r="AI15" s="4">
        <f>SUM(AI36,AI57,AI78,AI99,AI120,AI141,AI162,AI183,AI204,AI225,AI246,AI267,AI288,AI309,AI330,AI351,AI372,AI393,AI414,AI435,AI456,AI477,AI498)</f>
      </c>
      <c r="AJ15" s="4">
        <f>SUM(AJ36,AJ57,AJ78,AJ99,AJ120,AJ141,AJ162,AJ183,AJ204,AJ225,AJ246,AJ267,AJ288,AJ309,AJ330,AJ351,AJ372,AJ393,AJ414,AJ435,AJ456,AJ477,AJ498)</f>
      </c>
      <c r="AK15" s="4">
        <f>SUM(AK36,AK57,AK78,AK99,AK120,AK141,AK162,AK183,AK204,AK225,AK246,AK267,AK288,AK309,AK330,AK351,AK372,AK393,AK414,AK435,AK456,AK477,AK498)</f>
      </c>
      <c r="AL15" s="4">
        <f>SUM(AI15:AK15)</f>
      </c>
      <c r="AM15" s="4">
        <f>SUM(AM36,AM57,AM78,AM99,AM120,AM141,AM162,AM183,AM204,AM225,AM246,AM267,AM288,AM309,AM330,AM351,AM372,AM393,AM414,AM435,AM456,AM477,AM498)</f>
      </c>
      <c r="AN15" s="4">
        <f>SUM(AN36,AN57,AN78,AN99,AN120,AN141,AN162,AN183,AN204,AN225,AN246,AN267,AN288,AN309,AN330,AN351,AN372,AN393,AN414,AN435,AN456,AN477,AN498)</f>
      </c>
      <c r="AO15" s="4">
        <f>SUM(AO36,AO57,AO78,AO99,AO120,AO141,AO162,AO183,AO204,AO225,AO246,AO267,AO288,AO309,AO330,AO351,AO372,AO393,AO414,AO435,AO456,AO477,AO498)</f>
      </c>
      <c r="AP15" s="4">
        <f>SUM(AM15:AO15)</f>
      </c>
      <c r="AQ15" s="4">
        <f>SUM(AQ36,AQ57,AQ78,AQ99,AQ120,AQ141,AQ162,AQ183,AQ204,AQ225,AQ246,AQ267,AQ288,AQ309,AQ330,AQ351,AQ372,AQ393,AQ414,AQ435,AQ456,AQ477,AQ498)</f>
      </c>
      <c r="AR15" s="4">
        <f>SUM(AR36,AR57,AR78,AR99,AR120,AR141,AR162,AR183,AR204,AR225,AR246,AR267,AR288,AR309,AR330,AR351,AR372,AR393,AR414,AR435,AR456,AR477,AR498)</f>
      </c>
      <c r="AS15" s="4">
        <f>SUM(AS36,AS57,AS78,AS99,AS120,AS141,AS162,AS183,AS204,AS225,AS246,AS267,AS288,AS309,AS330,AS351,AS372,AS393,AS414,AS435,AS456,AS477,AS498)</f>
      </c>
      <c r="AT15" s="4">
        <f>SUM(AQ15:AS15)</f>
      </c>
      <c r="AU15" s="4">
        <f>SUM(AU36,AU57,AU78,AU99,AU120,AU141,AU162,AU183,AU204,AU225,AU246,AU267,AU288,AU309,AU330,AU351,AU372,AU393,AU414,AU435,AU456,AU477,AU498)</f>
      </c>
      <c r="AV15" s="4">
        <f>SUM(AV36,AV57,AV78,AV99,AV120,AV141,AV162,AV183,AV204,AV225,AV246,AV267,AV288,AV309,AV330,AV351,AV372,AV393,AV414,AV435,AV456,AV477,AV498)</f>
      </c>
      <c r="AW15" s="4">
        <f>SUM(AW36,AW57,AW78,AW99,AW120,AW141,AW162,AW183,AW204,AW225,AW246,AW267,AW288,AW309,AW330,AW351,AW372,AW393,AW414,AW435,AW456,AW477,AW498)</f>
      </c>
      <c r="AX15" s="4">
        <f>SUM(AU15:AW15)</f>
      </c>
      <c r="AY15" s="4">
        <f>SUM(AY36,AY57,AY78,AY99,AY120,AY141,AY162,AY183,AY204,AY225,AY246,AY267,AY288,AY309,AY330,AY351,AY372,AY393,AY414,AY435,AY456,AY477,AY498)</f>
      </c>
      <c r="AZ15" s="4">
        <f>SUM(AZ36,AZ57,AZ78,AZ99,AZ120,AZ141,AZ162,AZ183,AZ204,AZ225,AZ246,AZ267,AZ288,AZ309,AZ330,AZ351,AZ372,AZ393,AZ414,AZ435,AZ456,AZ477,AZ498)</f>
      </c>
      <c r="BA15" s="4">
        <f>SUM(BA36,BA57,BA78,BA99,BA120,BA141,BA162,BA183,BA204,BA225,BA246,BA267,BA288,BA309,BA330,BA351,BA372,BA393,BA414,BA435,BA456,BA477,BA498)</f>
      </c>
      <c r="BB15" s="4">
        <f>SUM(AY15:BA15)</f>
      </c>
    </row>
    <row r="16" spans="1:54" hidden="true" outlineLevel="1" collapsed="true">
      <c r="A16" s="6" t="s">
        <v>3</v>
      </c>
      <c r="B16" s="6" t="s">
        <v>17</v>
      </c>
      <c r="C16" s="4">
        <f>SUM(C37,C58,C79,C100,C121,C142,C163,C184,C205,C226,C247,C268,C289,C310,C331,C352,C373,C394,C415,C436,C457,C478,C499)</f>
      </c>
      <c r="D16" s="4">
        <f>SUM(D37,D58,D79,D100,D121,D142,D163,D184,D205,D226,D247,D268,D289,D310,D331,D352,D373,D394,D415,D436,D457,D478,D499)</f>
      </c>
      <c r="E16" s="4">
        <f>SUM(E37,E58,E79,E100,E121,E142,E163,E184,E205,E226,E247,E268,E289,E310,E331,E352,E373,E394,E415,E436,E457,E478,E499)</f>
      </c>
      <c r="F16" s="4">
        <f>SUM(C16:E16)</f>
      </c>
      <c r="G16" s="4">
        <f>SUM(G37,G58,G79,G100,G121,G142,G163,G184,G205,G226,G247,G268,G289,G310,G331,G352,G373,G394,G415,G436,G457,G478,G499)</f>
      </c>
      <c r="H16" s="4">
        <f>SUM(H37,H58,H79,H100,H121,H142,H163,H184,H205,H226,H247,H268,H289,H310,H331,H352,H373,H394,H415,H436,H457,H478,H499)</f>
      </c>
      <c r="I16" s="4">
        <f>SUM(I37,I58,I79,I100,I121,I142,I163,I184,I205,I226,I247,I268,I289,I310,I331,I352,I373,I394,I415,I436,I457,I478,I499)</f>
      </c>
      <c r="J16" s="4">
        <f>SUM(G16:I16)</f>
      </c>
      <c r="K16" s="4">
        <f>SUM(K37,K58,K79,K100,K121,K142,K163,K184,K205,K226,K247,K268,K289,K310,K331,K352,K373,K394,K415,K436,K457,K478,K499)</f>
      </c>
      <c r="L16" s="4">
        <f>SUM(L37,L58,L79,L100,L121,L142,L163,L184,L205,L226,L247,L268,L289,L310,L331,L352,L373,L394,L415,L436,L457,L478,L499)</f>
      </c>
      <c r="M16" s="4">
        <f>SUM(M37,M58,M79,M100,M121,M142,M163,M184,M205,M226,M247,M268,M289,M310,M331,M352,M373,M394,M415,M436,M457,M478,M499)</f>
      </c>
      <c r="N16" s="4">
        <f>SUM(K16:M16)</f>
      </c>
      <c r="O16" s="4">
        <f>SUM(O37,O58,O79,O100,O121,O142,O163,O184,O205,O226,O247,O268,O289,O310,O331,O352,O373,O394,O415,O436,O457,O478,O499)</f>
      </c>
      <c r="P16" s="4">
        <f>SUM(P37,P58,P79,P100,P121,P142,P163,P184,P205,P226,P247,P268,P289,P310,P331,P352,P373,P394,P415,P436,P457,P478,P499)</f>
      </c>
      <c r="Q16" s="4">
        <f>SUM(Q37,Q58,Q79,Q100,Q121,Q142,Q163,Q184,Q205,Q226,Q247,Q268,Q289,Q310,Q331,Q352,Q373,Q394,Q415,Q436,Q457,Q478,Q499)</f>
      </c>
      <c r="R16" s="4">
        <f>SUM(O16:Q16)</f>
      </c>
      <c r="S16" s="4">
        <f>SUM(S37,S58,S79,S100,S121,S142,S163,S184,S205,S226,S247,S268,S289,S310,S331,S352,S373,S394,S415,S436,S457,S478,S499)</f>
      </c>
      <c r="T16" s="4">
        <f>SUM(T37,T58,T79,T100,T121,T142,T163,T184,T205,T226,T247,T268,T289,T310,T331,T352,T373,T394,T415,T436,T457,T478,T499)</f>
      </c>
      <c r="U16" s="4">
        <f>SUM(U37,U58,U79,U100,U121,U142,U163,U184,U205,U226,U247,U268,U289,U310,U331,U352,U373,U394,U415,U436,U457,U478,U499)</f>
      </c>
      <c r="V16" s="4">
        <f>SUM(S16:U16)</f>
      </c>
      <c r="W16" s="4">
        <f>SUM(W37,W58,W79,W100,W121,W142,W163,W184,W205,W226,W247,W268,W289,W310,W331,W352,W373,W394,W415,W436,W457,W478,W499)</f>
      </c>
      <c r="X16" s="4">
        <f>SUM(X37,X58,X79,X100,X121,X142,X163,X184,X205,X226,X247,X268,X289,X310,X331,X352,X373,X394,X415,X436,X457,X478,X499)</f>
      </c>
      <c r="Y16" s="4">
        <f>SUM(Y37,Y58,Y79,Y100,Y121,Y142,Y163,Y184,Y205,Y226,Y247,Y268,Y289,Y310,Y331,Y352,Y373,Y394,Y415,Y436,Y457,Y478,Y499)</f>
      </c>
      <c r="Z16" s="4">
        <f>SUM(W16:Y16)</f>
      </c>
      <c r="AA16" s="4">
        <f>SUM(AA37,AA58,AA79,AA100,AA121,AA142,AA163,AA184,AA205,AA226,AA247,AA268,AA289,AA310,AA331,AA352,AA373,AA394,AA415,AA436,AA457,AA478,AA499)</f>
      </c>
      <c r="AB16" s="4">
        <f>SUM(AB37,AB58,AB79,AB100,AB121,AB142,AB163,AB184,AB205,AB226,AB247,AB268,AB289,AB310,AB331,AB352,AB373,AB394,AB415,AB436,AB457,AB478,AB499)</f>
      </c>
      <c r="AC16" s="4">
        <f>SUM(AC37,AC58,AC79,AC100,AC121,AC142,AC163,AC184,AC205,AC226,AC247,AC268,AC289,AC310,AC331,AC352,AC373,AC394,AC415,AC436,AC457,AC478,AC499)</f>
      </c>
      <c r="AD16" s="4">
        <f>SUM(AA16:AC16)</f>
      </c>
      <c r="AE16" s="4">
        <f>SUM(AE37,AE58,AE79,AE100,AE121,AE142,AE163,AE184,AE205,AE226,AE247,AE268,AE289,AE310,AE331,AE352,AE373,AE394,AE415,AE436,AE457,AE478,AE499)</f>
      </c>
      <c r="AF16" s="4">
        <f>SUM(AF37,AF58,AF79,AF100,AF121,AF142,AF163,AF184,AF205,AF226,AF247,AF268,AF289,AF310,AF331,AF352,AF373,AF394,AF415,AF436,AF457,AF478,AF499)</f>
      </c>
      <c r="AG16" s="4">
        <f>SUM(AG37,AG58,AG79,AG100,AG121,AG142,AG163,AG184,AG205,AG226,AG247,AG268,AG289,AG310,AG331,AG352,AG373,AG394,AG415,AG436,AG457,AG478,AG499)</f>
      </c>
      <c r="AH16" s="4">
        <f>SUM(AE16:AG16)</f>
      </c>
      <c r="AI16" s="4">
        <f>SUM(AI37,AI58,AI79,AI100,AI121,AI142,AI163,AI184,AI205,AI226,AI247,AI268,AI289,AI310,AI331,AI352,AI373,AI394,AI415,AI436,AI457,AI478,AI499)</f>
      </c>
      <c r="AJ16" s="4">
        <f>SUM(AJ37,AJ58,AJ79,AJ100,AJ121,AJ142,AJ163,AJ184,AJ205,AJ226,AJ247,AJ268,AJ289,AJ310,AJ331,AJ352,AJ373,AJ394,AJ415,AJ436,AJ457,AJ478,AJ499)</f>
      </c>
      <c r="AK16" s="4">
        <f>SUM(AK37,AK58,AK79,AK100,AK121,AK142,AK163,AK184,AK205,AK226,AK247,AK268,AK289,AK310,AK331,AK352,AK373,AK394,AK415,AK436,AK457,AK478,AK499)</f>
      </c>
      <c r="AL16" s="4">
        <f>SUM(AI16:AK16)</f>
      </c>
      <c r="AM16" s="4">
        <f>SUM(AM37,AM58,AM79,AM100,AM121,AM142,AM163,AM184,AM205,AM226,AM247,AM268,AM289,AM310,AM331,AM352,AM373,AM394,AM415,AM436,AM457,AM478,AM499)</f>
      </c>
      <c r="AN16" s="4">
        <f>SUM(AN37,AN58,AN79,AN100,AN121,AN142,AN163,AN184,AN205,AN226,AN247,AN268,AN289,AN310,AN331,AN352,AN373,AN394,AN415,AN436,AN457,AN478,AN499)</f>
      </c>
      <c r="AO16" s="4">
        <f>SUM(AO37,AO58,AO79,AO100,AO121,AO142,AO163,AO184,AO205,AO226,AO247,AO268,AO289,AO310,AO331,AO352,AO373,AO394,AO415,AO436,AO457,AO478,AO499)</f>
      </c>
      <c r="AP16" s="4">
        <f>SUM(AM16:AO16)</f>
      </c>
      <c r="AQ16" s="4">
        <f>SUM(AQ37,AQ58,AQ79,AQ100,AQ121,AQ142,AQ163,AQ184,AQ205,AQ226,AQ247,AQ268,AQ289,AQ310,AQ331,AQ352,AQ373,AQ394,AQ415,AQ436,AQ457,AQ478,AQ499)</f>
      </c>
      <c r="AR16" s="4">
        <f>SUM(AR37,AR58,AR79,AR100,AR121,AR142,AR163,AR184,AR205,AR226,AR247,AR268,AR289,AR310,AR331,AR352,AR373,AR394,AR415,AR436,AR457,AR478,AR499)</f>
      </c>
      <c r="AS16" s="4">
        <f>SUM(AS37,AS58,AS79,AS100,AS121,AS142,AS163,AS184,AS205,AS226,AS247,AS268,AS289,AS310,AS331,AS352,AS373,AS394,AS415,AS436,AS457,AS478,AS499)</f>
      </c>
      <c r="AT16" s="4">
        <f>SUM(AQ16:AS16)</f>
      </c>
      <c r="AU16" s="4">
        <f>SUM(AU37,AU58,AU79,AU100,AU121,AU142,AU163,AU184,AU205,AU226,AU247,AU268,AU289,AU310,AU331,AU352,AU373,AU394,AU415,AU436,AU457,AU478,AU499)</f>
      </c>
      <c r="AV16" s="4">
        <f>SUM(AV37,AV58,AV79,AV100,AV121,AV142,AV163,AV184,AV205,AV226,AV247,AV268,AV289,AV310,AV331,AV352,AV373,AV394,AV415,AV436,AV457,AV478,AV499)</f>
      </c>
      <c r="AW16" s="4">
        <f>SUM(AW37,AW58,AW79,AW100,AW121,AW142,AW163,AW184,AW205,AW226,AW247,AW268,AW289,AW310,AW331,AW352,AW373,AW394,AW415,AW436,AW457,AW478,AW499)</f>
      </c>
      <c r="AX16" s="4">
        <f>SUM(AU16:AW16)</f>
      </c>
      <c r="AY16" s="4">
        <f>SUM(AY37,AY58,AY79,AY100,AY121,AY142,AY163,AY184,AY205,AY226,AY247,AY268,AY289,AY310,AY331,AY352,AY373,AY394,AY415,AY436,AY457,AY478,AY499)</f>
      </c>
      <c r="AZ16" s="4">
        <f>SUM(AZ37,AZ58,AZ79,AZ100,AZ121,AZ142,AZ163,AZ184,AZ205,AZ226,AZ247,AZ268,AZ289,AZ310,AZ331,AZ352,AZ373,AZ394,AZ415,AZ436,AZ457,AZ478,AZ499)</f>
      </c>
      <c r="BA16" s="4">
        <f>SUM(BA37,BA58,BA79,BA100,BA121,BA142,BA163,BA184,BA205,BA226,BA247,BA268,BA289,BA310,BA331,BA352,BA373,BA394,BA415,BA436,BA457,BA478,BA499)</f>
      </c>
      <c r="BB16" s="4">
        <f>SUM(AY16:BA16)</f>
      </c>
    </row>
    <row r="17" spans="1:54" hidden="true" outlineLevel="1" collapsed="true">
      <c r="A17" s="6" t="s">
        <v>3</v>
      </c>
      <c r="B17" s="6" t="s">
        <v>18</v>
      </c>
      <c r="C17" s="4">
        <f>SUM(C38,C59,C80,C101,C122,C143,C164,C185,C206,C227,C248,C269,C290,C311,C332,C353,C374,C395,C416,C437,C458,C479,C500)</f>
      </c>
      <c r="D17" s="4">
        <f>SUM(D38,D59,D80,D101,D122,D143,D164,D185,D206,D227,D248,D269,D290,D311,D332,D353,D374,D395,D416,D437,D458,D479,D500)</f>
      </c>
      <c r="E17" s="4">
        <f>SUM(E38,E59,E80,E101,E122,E143,E164,E185,E206,E227,E248,E269,E290,E311,E332,E353,E374,E395,E416,E437,E458,E479,E500)</f>
      </c>
      <c r="F17" s="4">
        <f>SUM(C17:E17)</f>
      </c>
      <c r="G17" s="4">
        <f>SUM(G38,G59,G80,G101,G122,G143,G164,G185,G206,G227,G248,G269,G290,G311,G332,G353,G374,G395,G416,G437,G458,G479,G500)</f>
      </c>
      <c r="H17" s="4">
        <f>SUM(H38,H59,H80,H101,H122,H143,H164,H185,H206,H227,H248,H269,H290,H311,H332,H353,H374,H395,H416,H437,H458,H479,H500)</f>
      </c>
      <c r="I17" s="4">
        <f>SUM(I38,I59,I80,I101,I122,I143,I164,I185,I206,I227,I248,I269,I290,I311,I332,I353,I374,I395,I416,I437,I458,I479,I500)</f>
      </c>
      <c r="J17" s="4">
        <f>SUM(G17:I17)</f>
      </c>
      <c r="K17" s="4">
        <f>SUM(K38,K59,K80,K101,K122,K143,K164,K185,K206,K227,K248,K269,K290,K311,K332,K353,K374,K395,K416,K437,K458,K479,K500)</f>
      </c>
      <c r="L17" s="4">
        <f>SUM(L38,L59,L80,L101,L122,L143,L164,L185,L206,L227,L248,L269,L290,L311,L332,L353,L374,L395,L416,L437,L458,L479,L500)</f>
      </c>
      <c r="M17" s="4">
        <f>SUM(M38,M59,M80,M101,M122,M143,M164,M185,M206,M227,M248,M269,M290,M311,M332,M353,M374,M395,M416,M437,M458,M479,M500)</f>
      </c>
      <c r="N17" s="4">
        <f>SUM(K17:M17)</f>
      </c>
      <c r="O17" s="4">
        <f>SUM(O38,O59,O80,O101,O122,O143,O164,O185,O206,O227,O248,O269,O290,O311,O332,O353,O374,O395,O416,O437,O458,O479,O500)</f>
      </c>
      <c r="P17" s="4">
        <f>SUM(P38,P59,P80,P101,P122,P143,P164,P185,P206,P227,P248,P269,P290,P311,P332,P353,P374,P395,P416,P437,P458,P479,P500)</f>
      </c>
      <c r="Q17" s="4">
        <f>SUM(Q38,Q59,Q80,Q101,Q122,Q143,Q164,Q185,Q206,Q227,Q248,Q269,Q290,Q311,Q332,Q353,Q374,Q395,Q416,Q437,Q458,Q479,Q500)</f>
      </c>
      <c r="R17" s="4">
        <f>SUM(O17:Q17)</f>
      </c>
      <c r="S17" s="4">
        <f>SUM(S38,S59,S80,S101,S122,S143,S164,S185,S206,S227,S248,S269,S290,S311,S332,S353,S374,S395,S416,S437,S458,S479,S500)</f>
      </c>
      <c r="T17" s="4">
        <f>SUM(T38,T59,T80,T101,T122,T143,T164,T185,T206,T227,T248,T269,T290,T311,T332,T353,T374,T395,T416,T437,T458,T479,T500)</f>
      </c>
      <c r="U17" s="4">
        <f>SUM(U38,U59,U80,U101,U122,U143,U164,U185,U206,U227,U248,U269,U290,U311,U332,U353,U374,U395,U416,U437,U458,U479,U500)</f>
      </c>
      <c r="V17" s="4">
        <f>SUM(S17:U17)</f>
      </c>
      <c r="W17" s="4">
        <f>SUM(W38,W59,W80,W101,W122,W143,W164,W185,W206,W227,W248,W269,W290,W311,W332,W353,W374,W395,W416,W437,W458,W479,W500)</f>
      </c>
      <c r="X17" s="4">
        <f>SUM(X38,X59,X80,X101,X122,X143,X164,X185,X206,X227,X248,X269,X290,X311,X332,X353,X374,X395,X416,X437,X458,X479,X500)</f>
      </c>
      <c r="Y17" s="4">
        <f>SUM(Y38,Y59,Y80,Y101,Y122,Y143,Y164,Y185,Y206,Y227,Y248,Y269,Y290,Y311,Y332,Y353,Y374,Y395,Y416,Y437,Y458,Y479,Y500)</f>
      </c>
      <c r="Z17" s="4">
        <f>SUM(W17:Y17)</f>
      </c>
      <c r="AA17" s="4">
        <f>SUM(AA38,AA59,AA80,AA101,AA122,AA143,AA164,AA185,AA206,AA227,AA248,AA269,AA290,AA311,AA332,AA353,AA374,AA395,AA416,AA437,AA458,AA479,AA500)</f>
      </c>
      <c r="AB17" s="4">
        <f>SUM(AB38,AB59,AB80,AB101,AB122,AB143,AB164,AB185,AB206,AB227,AB248,AB269,AB290,AB311,AB332,AB353,AB374,AB395,AB416,AB437,AB458,AB479,AB500)</f>
      </c>
      <c r="AC17" s="4">
        <f>SUM(AC38,AC59,AC80,AC101,AC122,AC143,AC164,AC185,AC206,AC227,AC248,AC269,AC290,AC311,AC332,AC353,AC374,AC395,AC416,AC437,AC458,AC479,AC500)</f>
      </c>
      <c r="AD17" s="4">
        <f>SUM(AA17:AC17)</f>
      </c>
      <c r="AE17" s="4">
        <f>SUM(AE38,AE59,AE80,AE101,AE122,AE143,AE164,AE185,AE206,AE227,AE248,AE269,AE290,AE311,AE332,AE353,AE374,AE395,AE416,AE437,AE458,AE479,AE500)</f>
      </c>
      <c r="AF17" s="4">
        <f>SUM(AF38,AF59,AF80,AF101,AF122,AF143,AF164,AF185,AF206,AF227,AF248,AF269,AF290,AF311,AF332,AF353,AF374,AF395,AF416,AF437,AF458,AF479,AF500)</f>
      </c>
      <c r="AG17" s="4">
        <f>SUM(AG38,AG59,AG80,AG101,AG122,AG143,AG164,AG185,AG206,AG227,AG248,AG269,AG290,AG311,AG332,AG353,AG374,AG395,AG416,AG437,AG458,AG479,AG500)</f>
      </c>
      <c r="AH17" s="4">
        <f>SUM(AE17:AG17)</f>
      </c>
      <c r="AI17" s="4">
        <f>SUM(AI38,AI59,AI80,AI101,AI122,AI143,AI164,AI185,AI206,AI227,AI248,AI269,AI290,AI311,AI332,AI353,AI374,AI395,AI416,AI437,AI458,AI479,AI500)</f>
      </c>
      <c r="AJ17" s="4">
        <f>SUM(AJ38,AJ59,AJ80,AJ101,AJ122,AJ143,AJ164,AJ185,AJ206,AJ227,AJ248,AJ269,AJ290,AJ311,AJ332,AJ353,AJ374,AJ395,AJ416,AJ437,AJ458,AJ479,AJ500)</f>
      </c>
      <c r="AK17" s="4">
        <f>SUM(AK38,AK59,AK80,AK101,AK122,AK143,AK164,AK185,AK206,AK227,AK248,AK269,AK290,AK311,AK332,AK353,AK374,AK395,AK416,AK437,AK458,AK479,AK500)</f>
      </c>
      <c r="AL17" s="4">
        <f>SUM(AI17:AK17)</f>
      </c>
      <c r="AM17" s="4">
        <f>SUM(AM38,AM59,AM80,AM101,AM122,AM143,AM164,AM185,AM206,AM227,AM248,AM269,AM290,AM311,AM332,AM353,AM374,AM395,AM416,AM437,AM458,AM479,AM500)</f>
      </c>
      <c r="AN17" s="4">
        <f>SUM(AN38,AN59,AN80,AN101,AN122,AN143,AN164,AN185,AN206,AN227,AN248,AN269,AN290,AN311,AN332,AN353,AN374,AN395,AN416,AN437,AN458,AN479,AN500)</f>
      </c>
      <c r="AO17" s="4">
        <f>SUM(AO38,AO59,AO80,AO101,AO122,AO143,AO164,AO185,AO206,AO227,AO248,AO269,AO290,AO311,AO332,AO353,AO374,AO395,AO416,AO437,AO458,AO479,AO500)</f>
      </c>
      <c r="AP17" s="4">
        <f>SUM(AM17:AO17)</f>
      </c>
      <c r="AQ17" s="4">
        <f>SUM(AQ38,AQ59,AQ80,AQ101,AQ122,AQ143,AQ164,AQ185,AQ206,AQ227,AQ248,AQ269,AQ290,AQ311,AQ332,AQ353,AQ374,AQ395,AQ416,AQ437,AQ458,AQ479,AQ500)</f>
      </c>
      <c r="AR17" s="4">
        <f>SUM(AR38,AR59,AR80,AR101,AR122,AR143,AR164,AR185,AR206,AR227,AR248,AR269,AR290,AR311,AR332,AR353,AR374,AR395,AR416,AR437,AR458,AR479,AR500)</f>
      </c>
      <c r="AS17" s="4">
        <f>SUM(AS38,AS59,AS80,AS101,AS122,AS143,AS164,AS185,AS206,AS227,AS248,AS269,AS290,AS311,AS332,AS353,AS374,AS395,AS416,AS437,AS458,AS479,AS500)</f>
      </c>
      <c r="AT17" s="4">
        <f>SUM(AQ17:AS17)</f>
      </c>
      <c r="AU17" s="4">
        <f>SUM(AU38,AU59,AU80,AU101,AU122,AU143,AU164,AU185,AU206,AU227,AU248,AU269,AU290,AU311,AU332,AU353,AU374,AU395,AU416,AU437,AU458,AU479,AU500)</f>
      </c>
      <c r="AV17" s="4">
        <f>SUM(AV38,AV59,AV80,AV101,AV122,AV143,AV164,AV185,AV206,AV227,AV248,AV269,AV290,AV311,AV332,AV353,AV374,AV395,AV416,AV437,AV458,AV479,AV500)</f>
      </c>
      <c r="AW17" s="4">
        <f>SUM(AW38,AW59,AW80,AW101,AW122,AW143,AW164,AW185,AW206,AW227,AW248,AW269,AW290,AW311,AW332,AW353,AW374,AW395,AW416,AW437,AW458,AW479,AW500)</f>
      </c>
      <c r="AX17" s="4">
        <f>SUM(AU17:AW17)</f>
      </c>
      <c r="AY17" s="4">
        <f>SUM(AY38,AY59,AY80,AY101,AY122,AY143,AY164,AY185,AY206,AY227,AY248,AY269,AY290,AY311,AY332,AY353,AY374,AY395,AY416,AY437,AY458,AY479,AY500)</f>
      </c>
      <c r="AZ17" s="4">
        <f>SUM(AZ38,AZ59,AZ80,AZ101,AZ122,AZ143,AZ164,AZ185,AZ206,AZ227,AZ248,AZ269,AZ290,AZ311,AZ332,AZ353,AZ374,AZ395,AZ416,AZ437,AZ458,AZ479,AZ500)</f>
      </c>
      <c r="BA17" s="4">
        <f>SUM(BA38,BA59,BA80,BA101,BA122,BA143,BA164,BA185,BA206,BA227,BA248,BA269,BA290,BA311,BA332,BA353,BA374,BA395,BA416,BA437,BA458,BA479,BA500)</f>
      </c>
      <c r="BB17" s="4">
        <f>SUM(AY17:BA17)</f>
      </c>
    </row>
    <row r="18" spans="1:54" hidden="true" outlineLevel="1" collapsed="true">
      <c r="A18" s="6" t="s">
        <v>3</v>
      </c>
      <c r="B18" s="6" t="s">
        <v>19</v>
      </c>
      <c r="C18" s="4">
        <f>SUM(C39,C60,C81,C102,C123,C144,C165,C186,C207,C228,C249,C270,C291,C312,C333,C354,C375,C396,C417,C438,C459,C480,C501)</f>
      </c>
      <c r="D18" s="4">
        <f>SUM(D39,D60,D81,D102,D123,D144,D165,D186,D207,D228,D249,D270,D291,D312,D333,D354,D375,D396,D417,D438,D459,D480,D501)</f>
      </c>
      <c r="E18" s="4">
        <f>SUM(E39,E60,E81,E102,E123,E144,E165,E186,E207,E228,E249,E270,E291,E312,E333,E354,E375,E396,E417,E438,E459,E480,E501)</f>
      </c>
      <c r="F18" s="4">
        <f>SUM(C18:E18)</f>
      </c>
      <c r="G18" s="4">
        <f>SUM(G39,G60,G81,G102,G123,G144,G165,G186,G207,G228,G249,G270,G291,G312,G333,G354,G375,G396,G417,G438,G459,G480,G501)</f>
      </c>
      <c r="H18" s="4">
        <f>SUM(H39,H60,H81,H102,H123,H144,H165,H186,H207,H228,H249,H270,H291,H312,H333,H354,H375,H396,H417,H438,H459,H480,H501)</f>
      </c>
      <c r="I18" s="4">
        <f>SUM(I39,I60,I81,I102,I123,I144,I165,I186,I207,I228,I249,I270,I291,I312,I333,I354,I375,I396,I417,I438,I459,I480,I501)</f>
      </c>
      <c r="J18" s="4">
        <f>SUM(G18:I18)</f>
      </c>
      <c r="K18" s="4">
        <f>SUM(K39,K60,K81,K102,K123,K144,K165,K186,K207,K228,K249,K270,K291,K312,K333,K354,K375,K396,K417,K438,K459,K480,K501)</f>
      </c>
      <c r="L18" s="4">
        <f>SUM(L39,L60,L81,L102,L123,L144,L165,L186,L207,L228,L249,L270,L291,L312,L333,L354,L375,L396,L417,L438,L459,L480,L501)</f>
      </c>
      <c r="M18" s="4">
        <f>SUM(M39,M60,M81,M102,M123,M144,M165,M186,M207,M228,M249,M270,M291,M312,M333,M354,M375,M396,M417,M438,M459,M480,M501)</f>
      </c>
      <c r="N18" s="4">
        <f>SUM(K18:M18)</f>
      </c>
      <c r="O18" s="4">
        <f>SUM(O39,O60,O81,O102,O123,O144,O165,O186,O207,O228,O249,O270,O291,O312,O333,O354,O375,O396,O417,O438,O459,O480,O501)</f>
      </c>
      <c r="P18" s="4">
        <f>SUM(P39,P60,P81,P102,P123,P144,P165,P186,P207,P228,P249,P270,P291,P312,P333,P354,P375,P396,P417,P438,P459,P480,P501)</f>
      </c>
      <c r="Q18" s="4">
        <f>SUM(Q39,Q60,Q81,Q102,Q123,Q144,Q165,Q186,Q207,Q228,Q249,Q270,Q291,Q312,Q333,Q354,Q375,Q396,Q417,Q438,Q459,Q480,Q501)</f>
      </c>
      <c r="R18" s="4">
        <f>SUM(O18:Q18)</f>
      </c>
      <c r="S18" s="4">
        <f>SUM(S39,S60,S81,S102,S123,S144,S165,S186,S207,S228,S249,S270,S291,S312,S333,S354,S375,S396,S417,S438,S459,S480,S501)</f>
      </c>
      <c r="T18" s="4">
        <f>SUM(T39,T60,T81,T102,T123,T144,T165,T186,T207,T228,T249,T270,T291,T312,T333,T354,T375,T396,T417,T438,T459,T480,T501)</f>
      </c>
      <c r="U18" s="4">
        <f>SUM(U39,U60,U81,U102,U123,U144,U165,U186,U207,U228,U249,U270,U291,U312,U333,U354,U375,U396,U417,U438,U459,U480,U501)</f>
      </c>
      <c r="V18" s="4">
        <f>SUM(S18:U18)</f>
      </c>
      <c r="W18" s="4">
        <f>SUM(W39,W60,W81,W102,W123,W144,W165,W186,W207,W228,W249,W270,W291,W312,W333,W354,W375,W396,W417,W438,W459,W480,W501)</f>
      </c>
      <c r="X18" s="4">
        <f>SUM(X39,X60,X81,X102,X123,X144,X165,X186,X207,X228,X249,X270,X291,X312,X333,X354,X375,X396,X417,X438,X459,X480,X501)</f>
      </c>
      <c r="Y18" s="4">
        <f>SUM(Y39,Y60,Y81,Y102,Y123,Y144,Y165,Y186,Y207,Y228,Y249,Y270,Y291,Y312,Y333,Y354,Y375,Y396,Y417,Y438,Y459,Y480,Y501)</f>
      </c>
      <c r="Z18" s="4">
        <f>SUM(W18:Y18)</f>
      </c>
      <c r="AA18" s="4">
        <f>SUM(AA39,AA60,AA81,AA102,AA123,AA144,AA165,AA186,AA207,AA228,AA249,AA270,AA291,AA312,AA333,AA354,AA375,AA396,AA417,AA438,AA459,AA480,AA501)</f>
      </c>
      <c r="AB18" s="4">
        <f>SUM(AB39,AB60,AB81,AB102,AB123,AB144,AB165,AB186,AB207,AB228,AB249,AB270,AB291,AB312,AB333,AB354,AB375,AB396,AB417,AB438,AB459,AB480,AB501)</f>
      </c>
      <c r="AC18" s="4">
        <f>SUM(AC39,AC60,AC81,AC102,AC123,AC144,AC165,AC186,AC207,AC228,AC249,AC270,AC291,AC312,AC333,AC354,AC375,AC396,AC417,AC438,AC459,AC480,AC501)</f>
      </c>
      <c r="AD18" s="4">
        <f>SUM(AA18:AC18)</f>
      </c>
      <c r="AE18" s="4">
        <f>SUM(AE39,AE60,AE81,AE102,AE123,AE144,AE165,AE186,AE207,AE228,AE249,AE270,AE291,AE312,AE333,AE354,AE375,AE396,AE417,AE438,AE459,AE480,AE501)</f>
      </c>
      <c r="AF18" s="4">
        <f>SUM(AF39,AF60,AF81,AF102,AF123,AF144,AF165,AF186,AF207,AF228,AF249,AF270,AF291,AF312,AF333,AF354,AF375,AF396,AF417,AF438,AF459,AF480,AF501)</f>
      </c>
      <c r="AG18" s="4">
        <f>SUM(AG39,AG60,AG81,AG102,AG123,AG144,AG165,AG186,AG207,AG228,AG249,AG270,AG291,AG312,AG333,AG354,AG375,AG396,AG417,AG438,AG459,AG480,AG501)</f>
      </c>
      <c r="AH18" s="4">
        <f>SUM(AE18:AG18)</f>
      </c>
      <c r="AI18" s="4">
        <f>SUM(AI39,AI60,AI81,AI102,AI123,AI144,AI165,AI186,AI207,AI228,AI249,AI270,AI291,AI312,AI333,AI354,AI375,AI396,AI417,AI438,AI459,AI480,AI501)</f>
      </c>
      <c r="AJ18" s="4">
        <f>SUM(AJ39,AJ60,AJ81,AJ102,AJ123,AJ144,AJ165,AJ186,AJ207,AJ228,AJ249,AJ270,AJ291,AJ312,AJ333,AJ354,AJ375,AJ396,AJ417,AJ438,AJ459,AJ480,AJ501)</f>
      </c>
      <c r="AK18" s="4">
        <f>SUM(AK39,AK60,AK81,AK102,AK123,AK144,AK165,AK186,AK207,AK228,AK249,AK270,AK291,AK312,AK333,AK354,AK375,AK396,AK417,AK438,AK459,AK480,AK501)</f>
      </c>
      <c r="AL18" s="4">
        <f>SUM(AI18:AK18)</f>
      </c>
      <c r="AM18" s="4">
        <f>SUM(AM39,AM60,AM81,AM102,AM123,AM144,AM165,AM186,AM207,AM228,AM249,AM270,AM291,AM312,AM333,AM354,AM375,AM396,AM417,AM438,AM459,AM480,AM501)</f>
      </c>
      <c r="AN18" s="4">
        <f>SUM(AN39,AN60,AN81,AN102,AN123,AN144,AN165,AN186,AN207,AN228,AN249,AN270,AN291,AN312,AN333,AN354,AN375,AN396,AN417,AN438,AN459,AN480,AN501)</f>
      </c>
      <c r="AO18" s="4">
        <f>SUM(AO39,AO60,AO81,AO102,AO123,AO144,AO165,AO186,AO207,AO228,AO249,AO270,AO291,AO312,AO333,AO354,AO375,AO396,AO417,AO438,AO459,AO480,AO501)</f>
      </c>
      <c r="AP18" s="4">
        <f>SUM(AM18:AO18)</f>
      </c>
      <c r="AQ18" s="4">
        <f>SUM(AQ39,AQ60,AQ81,AQ102,AQ123,AQ144,AQ165,AQ186,AQ207,AQ228,AQ249,AQ270,AQ291,AQ312,AQ333,AQ354,AQ375,AQ396,AQ417,AQ438,AQ459,AQ480,AQ501)</f>
      </c>
      <c r="AR18" s="4">
        <f>SUM(AR39,AR60,AR81,AR102,AR123,AR144,AR165,AR186,AR207,AR228,AR249,AR270,AR291,AR312,AR333,AR354,AR375,AR396,AR417,AR438,AR459,AR480,AR501)</f>
      </c>
      <c r="AS18" s="4">
        <f>SUM(AS39,AS60,AS81,AS102,AS123,AS144,AS165,AS186,AS207,AS228,AS249,AS270,AS291,AS312,AS333,AS354,AS375,AS396,AS417,AS438,AS459,AS480,AS501)</f>
      </c>
      <c r="AT18" s="4">
        <f>SUM(AQ18:AS18)</f>
      </c>
      <c r="AU18" s="4">
        <f>SUM(AU39,AU60,AU81,AU102,AU123,AU144,AU165,AU186,AU207,AU228,AU249,AU270,AU291,AU312,AU333,AU354,AU375,AU396,AU417,AU438,AU459,AU480,AU501)</f>
      </c>
      <c r="AV18" s="4">
        <f>SUM(AV39,AV60,AV81,AV102,AV123,AV144,AV165,AV186,AV207,AV228,AV249,AV270,AV291,AV312,AV333,AV354,AV375,AV396,AV417,AV438,AV459,AV480,AV501)</f>
      </c>
      <c r="AW18" s="4">
        <f>SUM(AW39,AW60,AW81,AW102,AW123,AW144,AW165,AW186,AW207,AW228,AW249,AW270,AW291,AW312,AW333,AW354,AW375,AW396,AW417,AW438,AW459,AW480,AW501)</f>
      </c>
      <c r="AX18" s="4">
        <f>SUM(AU18:AW18)</f>
      </c>
      <c r="AY18" s="4">
        <f>SUM(AY39,AY60,AY81,AY102,AY123,AY144,AY165,AY186,AY207,AY228,AY249,AY270,AY291,AY312,AY333,AY354,AY375,AY396,AY417,AY438,AY459,AY480,AY501)</f>
      </c>
      <c r="AZ18" s="4">
        <f>SUM(AZ39,AZ60,AZ81,AZ102,AZ123,AZ144,AZ165,AZ186,AZ207,AZ228,AZ249,AZ270,AZ291,AZ312,AZ333,AZ354,AZ375,AZ396,AZ417,AZ438,AZ459,AZ480,AZ501)</f>
      </c>
      <c r="BA18" s="4">
        <f>SUM(BA39,BA60,BA81,BA102,BA123,BA144,BA165,BA186,BA207,BA228,BA249,BA270,BA291,BA312,BA333,BA354,BA375,BA396,BA417,BA438,BA459,BA480,BA501)</f>
      </c>
      <c r="BB18" s="4">
        <f>SUM(AY18:BA18)</f>
      </c>
    </row>
    <row r="19" spans="1:54">
      <c r="A19" s="6" t="s">
        <v>3</v>
      </c>
      <c r="B19" s="6" t="s">
        <v>20</v>
      </c>
      <c r="C19" s="4">
        <f>C14-SUM(C15:C18)</f>
      </c>
      <c r="D19" s="4">
        <f>D14-SUM(D15:D18)</f>
      </c>
      <c r="E19" s="4">
        <f>E14-SUM(E15:E18)</f>
      </c>
      <c r="F19" s="4">
        <f>F14-SUM(F15:F18)</f>
      </c>
      <c r="G19" s="4">
        <f>G14-SUM(G15:G18)</f>
      </c>
      <c r="H19" s="4">
        <f>H14-SUM(H15:H18)</f>
      </c>
      <c r="I19" s="4">
        <f>I14-SUM(I15:I18)</f>
      </c>
      <c r="J19" s="4">
        <f>J14-SUM(J15:J18)</f>
      </c>
      <c r="K19" s="4">
        <f>K14-SUM(K15:K18)</f>
      </c>
      <c r="L19" s="4">
        <f>L14-SUM(L15:L18)</f>
      </c>
      <c r="M19" s="4">
        <f>M14-SUM(M15:M18)</f>
      </c>
      <c r="N19" s="4">
        <f>N14-SUM(N15:N18)</f>
      </c>
      <c r="O19" s="4">
        <f>O14-SUM(O15:O18)</f>
      </c>
      <c r="P19" s="4">
        <f>P14-SUM(P15:P18)</f>
      </c>
      <c r="Q19" s="4">
        <f>Q14-SUM(Q15:Q18)</f>
      </c>
      <c r="R19" s="4">
        <f>R14-SUM(R15:R18)</f>
      </c>
      <c r="S19" s="4">
        <f>S14-SUM(S15:S18)</f>
      </c>
      <c r="T19" s="4">
        <f>T14-SUM(T15:T18)</f>
      </c>
      <c r="U19" s="4">
        <f>U14-SUM(U15:U18)</f>
      </c>
      <c r="V19" s="4">
        <f>V14-SUM(V15:V18)</f>
      </c>
      <c r="W19" s="4">
        <f>W14-SUM(W15:W18)</f>
      </c>
      <c r="X19" s="4">
        <f>X14-SUM(X15:X18)</f>
      </c>
      <c r="Y19" s="4">
        <f>Y14-SUM(Y15:Y18)</f>
      </c>
      <c r="Z19" s="4">
        <f>Z14-SUM(Z15:Z18)</f>
      </c>
      <c r="AA19" s="4">
        <f>AA14-SUM(AA15:AA18)</f>
      </c>
      <c r="AB19" s="4">
        <f>AB14-SUM(AB15:AB18)</f>
      </c>
      <c r="AC19" s="4">
        <f>AC14-SUM(AC15:AC18)</f>
      </c>
      <c r="AD19" s="4">
        <f>AD14-SUM(AD15:AD18)</f>
      </c>
      <c r="AE19" s="4">
        <f>AE14-SUM(AE15:AE18)</f>
      </c>
      <c r="AF19" s="4">
        <f>AF14-SUM(AF15:AF18)</f>
      </c>
      <c r="AG19" s="4">
        <f>AG14-SUM(AG15:AG18)</f>
      </c>
      <c r="AH19" s="4">
        <f>AH14-SUM(AH15:AH18)</f>
      </c>
      <c r="AI19" s="4">
        <f>AI14-SUM(AI15:AI18)</f>
      </c>
      <c r="AJ19" s="4">
        <f>AJ14-SUM(AJ15:AJ18)</f>
      </c>
      <c r="AK19" s="4">
        <f>AK14-SUM(AK15:AK18)</f>
      </c>
      <c r="AL19" s="4">
        <f>AL14-SUM(AL15:AL18)</f>
      </c>
      <c r="AM19" s="4">
        <f>AM14-SUM(AM15:AM18)</f>
      </c>
      <c r="AN19" s="4">
        <f>AN14-SUM(AN15:AN18)</f>
      </c>
      <c r="AO19" s="4">
        <f>AO14-SUM(AO15:AO18)</f>
      </c>
      <c r="AP19" s="4">
        <f>AP14-SUM(AP15:AP18)</f>
      </c>
      <c r="AQ19" s="4">
        <f>AQ14-SUM(AQ15:AQ18)</f>
      </c>
      <c r="AR19" s="4">
        <f>AR14-SUM(AR15:AR18)</f>
      </c>
      <c r="AS19" s="4">
        <f>AS14-SUM(AS15:AS18)</f>
      </c>
      <c r="AT19" s="4">
        <f>AT14-SUM(AT15:AT18)</f>
      </c>
      <c r="AU19" s="4">
        <f>AU14-SUM(AU15:AU18)</f>
      </c>
      <c r="AV19" s="4">
        <f>AV14-SUM(AV15:AV18)</f>
      </c>
      <c r="AW19" s="4">
        <f>AW14-SUM(AW15:AW18)</f>
      </c>
      <c r="AX19" s="4">
        <f>AX14-SUM(AX15:AX18)</f>
      </c>
      <c r="AY19" s="4">
        <f>AY14-SUM(AY15:AY18)</f>
      </c>
      <c r="AZ19" s="4">
        <f>AZ14-SUM(AZ15:AZ18)</f>
      </c>
      <c r="BA19" s="4">
        <f>BA14-SUM(BA15:BA18)</f>
      </c>
      <c r="BB19" s="4">
        <f>BB14-SUM(BB15:BB18)</f>
      </c>
    </row>
    <row r="20" spans="1:54">
      <c r="A20" s="6" t="s">
        <v>3</v>
      </c>
      <c r="B20" s="6" t="s">
        <v>21</v>
      </c>
      <c r="C20" s="2">
        <f>C19/C14</f>
      </c>
      <c r="D20" s="2">
        <f>D19/D14</f>
      </c>
      <c r="E20" s="2">
        <f>E19/E14</f>
      </c>
      <c r="F20" s="2">
        <f>F19/F14</f>
      </c>
      <c r="G20" s="2">
        <f>G19/G14</f>
      </c>
      <c r="H20" s="2">
        <f>H19/H14</f>
      </c>
      <c r="I20" s="2">
        <f>I19/I14</f>
      </c>
      <c r="J20" s="2">
        <f>J19/J14</f>
      </c>
      <c r="K20" s="2">
        <f>K19/K14</f>
      </c>
      <c r="L20" s="2">
        <f>L19/L14</f>
      </c>
      <c r="M20" s="2">
        <f>M19/M14</f>
      </c>
      <c r="N20" s="2">
        <f>N19/N14</f>
      </c>
      <c r="O20" s="2">
        <f>O19/O14</f>
      </c>
      <c r="P20" s="2">
        <f>P19/P14</f>
      </c>
      <c r="Q20" s="2">
        <f>Q19/Q14</f>
      </c>
      <c r="R20" s="2">
        <f>R19/R14</f>
      </c>
      <c r="S20" s="2">
        <f>S19/S14</f>
      </c>
      <c r="T20" s="2">
        <f>T19/T14</f>
      </c>
      <c r="U20" s="2">
        <f>U19/U14</f>
      </c>
      <c r="V20" s="2">
        <f>V19/V14</f>
      </c>
      <c r="W20" s="2">
        <f>W19/W14</f>
      </c>
      <c r="X20" s="2">
        <f>X19/X14</f>
      </c>
      <c r="Y20" s="2">
        <f>Y19/Y14</f>
      </c>
      <c r="Z20" s="2">
        <f>Z19/Z14</f>
      </c>
      <c r="AA20" s="2">
        <f>AA19/AA14</f>
      </c>
      <c r="AB20" s="2">
        <f>AB19/AB14</f>
      </c>
      <c r="AC20" s="2">
        <f>AC19/AC14</f>
      </c>
      <c r="AD20" s="2">
        <f>AD19/AD14</f>
      </c>
      <c r="AE20" s="2">
        <f>AE19/AE14</f>
      </c>
      <c r="AF20" s="2">
        <f>AF19/AF14</f>
      </c>
      <c r="AG20" s="2">
        <f>AG19/AG14</f>
      </c>
      <c r="AH20" s="2">
        <f>AH19/AH14</f>
      </c>
      <c r="AI20" s="2">
        <f>AI19/AI14</f>
      </c>
      <c r="AJ20" s="2">
        <f>AJ19/AJ14</f>
      </c>
      <c r="AK20" s="2">
        <f>AK19/AK14</f>
      </c>
      <c r="AL20" s="2">
        <f>AL19/AL14</f>
      </c>
      <c r="AM20" s="2">
        <f>AM19/AM14</f>
      </c>
      <c r="AN20" s="2">
        <f>AN19/AN14</f>
      </c>
      <c r="AO20" s="2">
        <f>AO19/AO14</f>
      </c>
      <c r="AP20" s="2">
        <f>AP19/AP14</f>
      </c>
      <c r="AQ20" s="2">
        <f>AQ19/AQ14</f>
      </c>
      <c r="AR20" s="2">
        <f>AR19/AR14</f>
      </c>
      <c r="AS20" s="2">
        <f>AS19/AS14</f>
      </c>
      <c r="AT20" s="2">
        <f>AT19/AT14</f>
      </c>
      <c r="AU20" s="2">
        <f>AU19/AU14</f>
      </c>
      <c r="AV20" s="2">
        <f>AV19/AV14</f>
      </c>
      <c r="AW20" s="2">
        <f>AW19/AW14</f>
      </c>
      <c r="AX20" s="2">
        <f>AX19/AX14</f>
      </c>
      <c r="AY20" s="2">
        <f>AY19/AY14</f>
      </c>
      <c r="AZ20" s="2">
        <f>AZ19/AZ14</f>
      </c>
      <c r="BA20" s="2">
        <f>BA19/BA14</f>
      </c>
      <c r="BB20" s="2">
        <f>BB19/BB14</f>
      </c>
    </row>
    <row r="22" spans="1:54">
      <c r="A22" s="7" t="s">
        <v>25</v>
      </c>
      <c r="B22" s="7" t="s">
        <v>26</v>
      </c>
      <c r="C22" s="7" t="s">
        <v>22</v>
      </c>
      <c r="D22" s="7" t="s">
        <v>23</v>
      </c>
      <c r="E22" s="7" t="s">
        <v>24</v>
      </c>
      <c r="F22" s="7" t="s">
        <v>3</v>
      </c>
      <c r="G22" s="7" t="s">
        <v>22</v>
      </c>
      <c r="H22" s="7" t="s">
        <v>23</v>
      </c>
      <c r="I22" s="7" t="s">
        <v>24</v>
      </c>
      <c r="J22" s="7" t="s">
        <v>3</v>
      </c>
      <c r="K22" s="7" t="s">
        <v>22</v>
      </c>
      <c r="L22" s="7" t="s">
        <v>23</v>
      </c>
      <c r="M22" s="7" t="s">
        <v>24</v>
      </c>
      <c r="N22" s="7" t="s">
        <v>3</v>
      </c>
      <c r="O22" s="7" t="s">
        <v>22</v>
      </c>
      <c r="P22" s="7" t="s">
        <v>23</v>
      </c>
      <c r="Q22" s="7" t="s">
        <v>24</v>
      </c>
      <c r="R22" s="7" t="s">
        <v>3</v>
      </c>
      <c r="S22" s="7" t="s">
        <v>22</v>
      </c>
      <c r="T22" s="7" t="s">
        <v>23</v>
      </c>
      <c r="U22" s="7" t="s">
        <v>24</v>
      </c>
      <c r="V22" s="7" t="s">
        <v>3</v>
      </c>
      <c r="W22" s="7" t="s">
        <v>22</v>
      </c>
      <c r="X22" s="7" t="s">
        <v>23</v>
      </c>
      <c r="Y22" s="7" t="s">
        <v>24</v>
      </c>
      <c r="Z22" s="7" t="s">
        <v>3</v>
      </c>
      <c r="AA22" s="7" t="s">
        <v>22</v>
      </c>
      <c r="AB22" s="7" t="s">
        <v>23</v>
      </c>
      <c r="AC22" s="7" t="s">
        <v>24</v>
      </c>
      <c r="AD22" s="7" t="s">
        <v>3</v>
      </c>
      <c r="AE22" s="7" t="s">
        <v>22</v>
      </c>
      <c r="AF22" s="7" t="s">
        <v>23</v>
      </c>
      <c r="AG22" s="7" t="s">
        <v>24</v>
      </c>
      <c r="AH22" s="7" t="s">
        <v>3</v>
      </c>
      <c r="AI22" s="7" t="s">
        <v>22</v>
      </c>
      <c r="AJ22" s="7" t="s">
        <v>23</v>
      </c>
      <c r="AK22" s="7" t="s">
        <v>24</v>
      </c>
      <c r="AL22" s="7" t="s">
        <v>3</v>
      </c>
      <c r="AM22" s="7" t="s">
        <v>22</v>
      </c>
      <c r="AN22" s="7" t="s">
        <v>23</v>
      </c>
      <c r="AO22" s="7" t="s">
        <v>24</v>
      </c>
      <c r="AP22" s="7" t="s">
        <v>3</v>
      </c>
      <c r="AQ22" s="7" t="s">
        <v>22</v>
      </c>
      <c r="AR22" s="7" t="s">
        <v>23</v>
      </c>
      <c r="AS22" s="7" t="s">
        <v>24</v>
      </c>
      <c r="AT22" s="7" t="s">
        <v>3</v>
      </c>
      <c r="AU22" s="7" t="s">
        <v>22</v>
      </c>
      <c r="AV22" s="7" t="s">
        <v>23</v>
      </c>
      <c r="AW22" s="7" t="s">
        <v>24</v>
      </c>
      <c r="AX22" s="7" t="s">
        <v>3</v>
      </c>
      <c r="AY22" s="8" t="s">
        <v>22</v>
      </c>
      <c r="AZ22" s="8" t="s">
        <v>23</v>
      </c>
      <c r="BA22" s="8" t="s">
        <v>24</v>
      </c>
      <c r="BB22" s="8" t="s">
        <v>3</v>
      </c>
    </row>
    <row r="23" spans="1:54">
      <c r="A23" s="6" t="s">
        <v>27</v>
      </c>
      <c r="B23" s="6" t="s">
        <v>4</v>
      </c>
      <c r="C23" s="3" t="n">
        <v>176594</v>
      </c>
      <c r="D23" s="3" t="n">
        <v>52458</v>
      </c>
      <c r="E23" s="3" t="n">
        <v>0</v>
      </c>
      <c r="F23" s="4">
        <f>SUM(C23:E23)</f>
      </c>
      <c r="G23" s="3" t="n">
        <v>193900</v>
      </c>
      <c r="H23" s="3" t="n">
        <v>94850</v>
      </c>
      <c r="I23" s="3" t="n">
        <v>0</v>
      </c>
      <c r="J23" s="4">
        <f>SUM(G23:I23)</f>
      </c>
      <c r="K23" s="3" t="n">
        <v>301000</v>
      </c>
      <c r="L23" s="3" t="n">
        <v>72400</v>
      </c>
      <c r="M23" s="3" t="n">
        <v>0</v>
      </c>
      <c r="N23" s="4">
        <f>SUM(K23:M23)</f>
      </c>
      <c r="O23" s="3" t="n">
        <v>169400</v>
      </c>
      <c r="P23" s="3" t="n">
        <v>54600</v>
      </c>
      <c r="Q23" s="3" t="n">
        <v>0</v>
      </c>
      <c r="R23" s="4">
        <f>SUM(O23:Q23)</f>
      </c>
      <c r="S23" s="3" t="n">
        <v>127400</v>
      </c>
      <c r="T23" s="3" t="n">
        <v>46900</v>
      </c>
      <c r="U23" s="3" t="n">
        <v>0</v>
      </c>
      <c r="V23" s="4">
        <f>SUM(S23:U23)</f>
      </c>
      <c r="W23" s="3" t="n">
        <v>165900</v>
      </c>
      <c r="X23" s="3" t="n">
        <v>36400</v>
      </c>
      <c r="Y23" s="3" t="n">
        <v>0</v>
      </c>
      <c r="Z23" s="4">
        <f>SUM(W23:Y23)</f>
      </c>
      <c r="AA23" s="3" t="n">
        <v>17749</v>
      </c>
      <c r="AB23" s="3" t="n">
        <v>8875</v>
      </c>
      <c r="AC23" s="3" t="n">
        <v>0</v>
      </c>
      <c r="AD23" s="4">
        <f>SUM(AA23:AC23)</f>
      </c>
      <c r="AE23" s="3" t="n">
        <v>23663</v>
      </c>
      <c r="AF23" s="3" t="n">
        <v>11840</v>
      </c>
      <c r="AG23" s="3" t="n">
        <v>0</v>
      </c>
      <c r="AH23" s="4">
        <f>SUM(AE23:AG23)</f>
      </c>
      <c r="AI23" s="3" t="n">
        <v>46980</v>
      </c>
      <c r="AJ23" s="3" t="n">
        <v>23491</v>
      </c>
      <c r="AK23" s="3" t="n">
        <v>0</v>
      </c>
      <c r="AL23" s="4">
        <f>SUM(AI23:AK23)</f>
      </c>
      <c r="AM23" s="3" t="n">
        <v>55307</v>
      </c>
      <c r="AN23" s="3" t="n">
        <v>27654</v>
      </c>
      <c r="AO23" s="3" t="n">
        <v>0</v>
      </c>
      <c r="AP23" s="4">
        <f>SUM(AM23:AO23)</f>
      </c>
      <c r="AQ23" s="3" t="n">
        <v>64424</v>
      </c>
      <c r="AR23" s="3" t="n">
        <v>32212</v>
      </c>
      <c r="AS23" s="3" t="n">
        <v>0</v>
      </c>
      <c r="AT23" s="4">
        <f>SUM(AQ23:AS23)</f>
      </c>
      <c r="AU23" s="3" t="n">
        <v>62247</v>
      </c>
      <c r="AV23" s="3" t="n">
        <v>31124</v>
      </c>
      <c r="AW23" s="3" t="n">
        <v>0</v>
      </c>
      <c r="AX23" s="4">
        <f>SUM(AU23:AW23)</f>
      </c>
      <c r="AY23" s="3">
        <f>SUM(C23,G23,K23,O23,S23,W23,AA23,AE23,AI23,AM23,AQ23,AU23)</f>
      </c>
      <c r="AZ23" s="3">
        <f>SUM(D23,H23,L23,P23,T23,X23,AB23,AF23,AJ23,AN23,AR23,AV23)</f>
      </c>
      <c r="BA23" s="3">
        <f>SUM(E23,I23,M23,Q23,U23,Y23,AC23,AG23,AK23,AO23,AS23,AW23)</f>
      </c>
      <c r="BB23" s="3">
        <f>SUM(AY23:BA23)</f>
      </c>
    </row>
    <row r="24" spans="1:54">
      <c r="A24" s="6" t="s">
        <v>27</v>
      </c>
      <c r="B24" s="6" t="s">
        <v>28</v>
      </c>
      <c r="C24" s="4" t="n">
        <v>2.89</v>
      </c>
      <c r="D24" s="4" t="n">
        <v>2.89</v>
      </c>
      <c r="E24" s="4" t="n">
        <v>0</v>
      </c>
      <c r="F24" s="4">
        <f>F28 / F23 * 0.473</f>
      </c>
      <c r="G24" s="4" t="n">
        <v>2.99</v>
      </c>
      <c r="H24" s="4" t="n">
        <v>2.99</v>
      </c>
      <c r="I24" s="4" t="n">
        <v>0</v>
      </c>
      <c r="J24" s="4">
        <f>J28 / J23 * 0.473</f>
      </c>
      <c r="K24" s="4" t="n">
        <v>2.99</v>
      </c>
      <c r="L24" s="4" t="n">
        <v>2.99</v>
      </c>
      <c r="M24" s="4" t="n">
        <v>0</v>
      </c>
      <c r="N24" s="4">
        <f>N28 / N23 * 0.473</f>
      </c>
      <c r="O24" s="4" t="n">
        <v>2.99</v>
      </c>
      <c r="P24" s="4" t="n">
        <v>2.99</v>
      </c>
      <c r="Q24" s="4" t="n">
        <v>0</v>
      </c>
      <c r="R24" s="4">
        <f>R28 / R23 * 0.473</f>
      </c>
      <c r="S24" s="4" t="n">
        <v>2.99</v>
      </c>
      <c r="T24" s="4" t="n">
        <v>2.99</v>
      </c>
      <c r="U24" s="4" t="n">
        <v>0</v>
      </c>
      <c r="V24" s="4">
        <f>V28 / V23 * 0.473</f>
      </c>
      <c r="W24" s="4" t="n">
        <v>2.99</v>
      </c>
      <c r="X24" s="4" t="n">
        <v>2.99</v>
      </c>
      <c r="Y24" s="4" t="n">
        <v>0</v>
      </c>
      <c r="Z24" s="4">
        <f>Z28 / Z23 * 0.473</f>
      </c>
      <c r="AA24" s="4" t="n">
        <v>3.09</v>
      </c>
      <c r="AB24" s="4" t="n">
        <v>3.09</v>
      </c>
      <c r="AC24" s="4" t="n">
        <v>0</v>
      </c>
      <c r="AD24" s="4">
        <f>AD28 / AD23 * 0.473</f>
      </c>
      <c r="AE24" s="4" t="n">
        <v>3.09</v>
      </c>
      <c r="AF24" s="4" t="n">
        <v>3.09</v>
      </c>
      <c r="AG24" s="4" t="n">
        <v>0</v>
      </c>
      <c r="AH24" s="4">
        <f>AH28 / AH23 * 0.473</f>
      </c>
      <c r="AI24" s="4" t="n">
        <v>3.09</v>
      </c>
      <c r="AJ24" s="4" t="n">
        <v>3.09</v>
      </c>
      <c r="AK24" s="4" t="n">
        <v>0</v>
      </c>
      <c r="AL24" s="4">
        <f>AL28 / AL23 * 0.473</f>
      </c>
      <c r="AM24" s="4" t="n">
        <v>3.09</v>
      </c>
      <c r="AN24" s="4" t="n">
        <v>3.09</v>
      </c>
      <c r="AO24" s="4" t="n">
        <v>0</v>
      </c>
      <c r="AP24" s="4">
        <f>AP28 / AP23 * 0.473</f>
      </c>
      <c r="AQ24" s="4" t="n">
        <v>3.09</v>
      </c>
      <c r="AR24" s="4" t="n">
        <v>3.09</v>
      </c>
      <c r="AS24" s="4" t="n">
        <v>0</v>
      </c>
      <c r="AT24" s="4">
        <f>AT28 / AT23 * 0.473</f>
      </c>
      <c r="AU24" s="4" t="n">
        <v>3.09</v>
      </c>
      <c r="AV24" s="4" t="n">
        <v>3.09</v>
      </c>
      <c r="AW24" s="4" t="n">
        <v>0</v>
      </c>
      <c r="AX24" s="4">
        <f>AX28 / AX23 * 0.473</f>
      </c>
      <c r="AY24" s="4">
        <f>AY28 / AY23 * 0.473</f>
      </c>
      <c r="AZ24" s="4">
        <f>AZ28 / AZ23 * 0.473</f>
      </c>
      <c r="BA24" s="4">
        <f>BA28 / BA23 * 0.473</f>
      </c>
      <c r="BB24" s="4">
        <f>BB28 / BB23 * 0.473</f>
      </c>
    </row>
    <row r="25" spans="1:54" hidden="true" outlineLevel="1" collapsed="true">
      <c r="A25" s="6" t="s">
        <v>27</v>
      </c>
      <c r="B25" s="6" t="s">
        <v>29</v>
      </c>
      <c r="C25" s="4" t="n">
        <v>3.42</v>
      </c>
      <c r="D25" s="4" t="n">
        <v>3.46</v>
      </c>
      <c r="E25" s="4" t="n">
        <v>4.67</v>
      </c>
      <c r="F25" s="4" t="n">
        <v>0</v>
      </c>
      <c r="G25" s="4" t="n">
        <v>3.42</v>
      </c>
      <c r="H25" s="4" t="n">
        <v>3.46</v>
      </c>
      <c r="I25" s="4" t="n">
        <v>4.67</v>
      </c>
      <c r="J25" s="4" t="n">
        <v>0</v>
      </c>
      <c r="K25" s="4" t="n">
        <v>3.52</v>
      </c>
      <c r="L25" s="4" t="n">
        <v>3.51</v>
      </c>
      <c r="M25" s="4" t="n">
        <v>4.69</v>
      </c>
      <c r="N25" s="4" t="n">
        <v>0</v>
      </c>
      <c r="O25" s="4" t="n">
        <v>3.52</v>
      </c>
      <c r="P25" s="4" t="n">
        <v>3.51</v>
      </c>
      <c r="Q25" s="4" t="n">
        <v>4.69</v>
      </c>
      <c r="R25" s="4" t="n">
        <v>0</v>
      </c>
      <c r="S25" s="4" t="n">
        <v>3.52</v>
      </c>
      <c r="T25" s="4" t="n">
        <v>3.51</v>
      </c>
      <c r="U25" s="4" t="n">
        <v>4.69</v>
      </c>
      <c r="V25" s="4" t="n">
        <v>0</v>
      </c>
      <c r="W25" s="4" t="n">
        <v>3.52</v>
      </c>
      <c r="X25" s="4" t="n">
        <v>3.51</v>
      </c>
      <c r="Y25" s="4" t="n">
        <v>4.69</v>
      </c>
      <c r="Z25" s="4" t="n">
        <v>0</v>
      </c>
      <c r="AA25" s="4" t="n">
        <v>3.52</v>
      </c>
      <c r="AB25" s="4" t="n">
        <v>3.51</v>
      </c>
      <c r="AC25" s="4" t="n">
        <v>4.69</v>
      </c>
      <c r="AD25" s="4" t="n">
        <v>0</v>
      </c>
      <c r="AE25" s="4" t="n">
        <v>3.52</v>
      </c>
      <c r="AF25" s="4" t="n">
        <v>3.51</v>
      </c>
      <c r="AG25" s="4" t="n">
        <v>4.69</v>
      </c>
      <c r="AH25" s="4" t="n">
        <v>0</v>
      </c>
      <c r="AI25" s="4" t="n">
        <v>3.52</v>
      </c>
      <c r="AJ25" s="4" t="n">
        <v>3.51</v>
      </c>
      <c r="AK25" s="4" t="n">
        <v>4.69</v>
      </c>
      <c r="AL25" s="4" t="n">
        <v>0</v>
      </c>
      <c r="AM25" s="4" t="n">
        <v>3.52</v>
      </c>
      <c r="AN25" s="4" t="n">
        <v>3.51</v>
      </c>
      <c r="AO25" s="4" t="n">
        <v>4.69</v>
      </c>
      <c r="AP25" s="4" t="n">
        <v>0</v>
      </c>
      <c r="AQ25" s="4" t="n">
        <v>3.61</v>
      </c>
      <c r="AR25" s="4" t="n">
        <v>3.56</v>
      </c>
      <c r="AS25" s="4" t="n">
        <v>4.72</v>
      </c>
      <c r="AT25" s="4" t="n">
        <v>0</v>
      </c>
      <c r="AU25" s="4" t="n">
        <v>3.61</v>
      </c>
      <c r="AV25" s="4" t="n">
        <v>3.56</v>
      </c>
      <c r="AW25" s="4" t="n">
        <v>4.72</v>
      </c>
      <c r="AX25" s="4" t="n">
        <v>0</v>
      </c>
      <c r="AY25" s="4" t="n">
        <v>0</v>
      </c>
      <c r="AZ25" s="4" t="n">
        <v>0</v>
      </c>
      <c r="BA25" s="4" t="n">
        <v>0</v>
      </c>
      <c r="BB25" s="4" t="n">
        <v>0</v>
      </c>
    </row>
    <row r="26" spans="1:54" hidden="true" outlineLevel="1" collapsed="true">
      <c r="A26" s="6" t="s">
        <v>27</v>
      </c>
      <c r="B26" s="6" t="s">
        <v>6</v>
      </c>
      <c r="C26" s="1" t="n">
        <v>0.22</v>
      </c>
      <c r="D26" s="1" t="n">
        <v>0.13</v>
      </c>
      <c r="E26" s="1" t="n">
        <v>0.01</v>
      </c>
      <c r="F26" s="1">
        <f>(C23 / F23 * C26)+(D23 / F23 * D26)+(E23 / F23 * E26)</f>
      </c>
      <c r="G26" s="1" t="n">
        <v>0.22</v>
      </c>
      <c r="H26" s="1" t="n">
        <v>0.13</v>
      </c>
      <c r="I26" s="1" t="n">
        <v>0.01</v>
      </c>
      <c r="J26" s="1">
        <f>(G23 / J23 * G26)+(H23 / J23 * H26)+(I23 / J23 * I26)</f>
      </c>
      <c r="K26" s="1" t="n">
        <v>0.22</v>
      </c>
      <c r="L26" s="1" t="n">
        <v>0.13</v>
      </c>
      <c r="M26" s="1" t="n">
        <v>0.01</v>
      </c>
      <c r="N26" s="1">
        <f>(K23 / N23 * K26)+(L23 / N23 * L26)+(M23 / N23 * M26)</f>
      </c>
      <c r="O26" s="1" t="n">
        <v>0.22</v>
      </c>
      <c r="P26" s="1" t="n">
        <v>0.13</v>
      </c>
      <c r="Q26" s="1" t="n">
        <v>0.01</v>
      </c>
      <c r="R26" s="1">
        <f>(O23 / R23 * O26)+(P23 / R23 * P26)+(Q23 / R23 * Q26)</f>
      </c>
      <c r="S26" s="1" t="n">
        <v>0.22</v>
      </c>
      <c r="T26" s="1" t="n">
        <v>0.13</v>
      </c>
      <c r="U26" s="1" t="n">
        <v>0.01</v>
      </c>
      <c r="V26" s="1">
        <f>(S23 / V23 * S26)+(T23 / V23 * T26)+(U23 / V23 * U26)</f>
      </c>
      <c r="W26" s="1" t="n">
        <v>0.22</v>
      </c>
      <c r="X26" s="1" t="n">
        <v>0.13</v>
      </c>
      <c r="Y26" s="1" t="n">
        <v>0.01</v>
      </c>
      <c r="Z26" s="1">
        <f>(W23 / Z23 * W26)+(X23 / Z23 * X26)+(Y23 / Z23 * Y26)</f>
      </c>
      <c r="AA26" s="1" t="n">
        <v>0.22</v>
      </c>
      <c r="AB26" s="1" t="n">
        <v>0.13</v>
      </c>
      <c r="AC26" s="1" t="n">
        <v>0.01</v>
      </c>
      <c r="AD26" s="1">
        <f>(AA23 / AD23 * AA26)+(AB23 / AD23 * AB26)+(AC23 / AD23 * AC26)</f>
      </c>
      <c r="AE26" s="1" t="n">
        <v>0.22</v>
      </c>
      <c r="AF26" s="1" t="n">
        <v>0.13</v>
      </c>
      <c r="AG26" s="1" t="n">
        <v>0.01</v>
      </c>
      <c r="AH26" s="1">
        <f>(AE23 / AH23 * AE26)+(AF23 / AH23 * AF26)+(AG23 / AH23 * AG26)</f>
      </c>
      <c r="AI26" s="1" t="n">
        <v>0.22</v>
      </c>
      <c r="AJ26" s="1" t="n">
        <v>0.13</v>
      </c>
      <c r="AK26" s="1" t="n">
        <v>0.01</v>
      </c>
      <c r="AL26" s="1">
        <f>(AI23 / AL23 * AI26)+(AJ23 / AL23 * AJ26)+(AK23 / AL23 * AK26)</f>
      </c>
      <c r="AM26" s="1" t="n">
        <v>0.22</v>
      </c>
      <c r="AN26" s="1" t="n">
        <v>0.13</v>
      </c>
      <c r="AO26" s="1" t="n">
        <v>0.01</v>
      </c>
      <c r="AP26" s="1">
        <f>(AM23 / AP23 * AM26)+(AN23 / AP23 * AN26)+(AO23 / AP23 * AO26)</f>
      </c>
      <c r="AQ26" s="1" t="n">
        <v>0.22</v>
      </c>
      <c r="AR26" s="1" t="n">
        <v>0.13</v>
      </c>
      <c r="AS26" s="1" t="n">
        <v>0.01</v>
      </c>
      <c r="AT26" s="1">
        <f>(AQ23 / AT23 * AQ26)+(AR23 / AT23 * AR26)+(AS23 / AT23 * AS26)</f>
      </c>
      <c r="AU26" s="1" t="n">
        <v>0.22</v>
      </c>
      <c r="AV26" s="1" t="n">
        <v>0.13</v>
      </c>
      <c r="AW26" s="1" t="n">
        <v>0.01</v>
      </c>
      <c r="AX26" s="1">
        <f>(AU23 / AX23 * AU26)+(AV23 / AX23 * AV26)+(AW23 / AX23 * AW26)</f>
      </c>
      <c r="AY26" s="1" t="n">
        <v>0</v>
      </c>
      <c r="AZ26" s="1" t="n">
        <v>0</v>
      </c>
      <c r="BA26" s="1" t="n">
        <v>0</v>
      </c>
      <c r="BB26" s="1" t="n">
        <v>0</v>
      </c>
    </row>
    <row r="27" spans="1:54" hidden="true" outlineLevel="1" collapsed="true">
      <c r="A27" s="6" t="s">
        <v>27</v>
      </c>
      <c r="B27" s="6" t="s">
        <v>7</v>
      </c>
      <c r="C27" s="1" t="n">
        <v>0.65</v>
      </c>
      <c r="D27" s="1" t="n">
        <v>0.75</v>
      </c>
      <c r="E27" s="1" t="n">
        <v>0.85</v>
      </c>
      <c r="F27" s="1">
        <f>(C23 / F23 * C27)+(D23 / F23 * D27)+(E23 / F23 * E27)</f>
      </c>
      <c r="G27" s="1" t="n">
        <v>0.65</v>
      </c>
      <c r="H27" s="1" t="n">
        <v>0.75</v>
      </c>
      <c r="I27" s="1" t="n">
        <v>1</v>
      </c>
      <c r="J27" s="1">
        <f>(G23 / J23 * G27)+(H23 / J23 * H27)+(I23 / J23 * I27)</f>
      </c>
      <c r="K27" s="1" t="n">
        <v>0.65</v>
      </c>
      <c r="L27" s="1" t="n">
        <v>0.75</v>
      </c>
      <c r="M27" s="1" t="n">
        <v>1</v>
      </c>
      <c r="N27" s="1">
        <f>(K23 / N23 * K27)+(L23 / N23 * L27)+(M23 / N23 * M27)</f>
      </c>
      <c r="O27" s="1" t="n">
        <v>0.65</v>
      </c>
      <c r="P27" s="1" t="n">
        <v>0.75</v>
      </c>
      <c r="Q27" s="1" t="n">
        <v>1</v>
      </c>
      <c r="R27" s="1">
        <f>(O23 / R23 * O27)+(P23 / R23 * P27)+(Q23 / R23 * Q27)</f>
      </c>
      <c r="S27" s="1" t="n">
        <v>0.65</v>
      </c>
      <c r="T27" s="1" t="n">
        <v>0.75</v>
      </c>
      <c r="U27" s="1" t="n">
        <v>1</v>
      </c>
      <c r="V27" s="1">
        <f>(S23 / V23 * S27)+(T23 / V23 * T27)+(U23 / V23 * U27)</f>
      </c>
      <c r="W27" s="1" t="n">
        <v>0.65</v>
      </c>
      <c r="X27" s="1" t="n">
        <v>0.75</v>
      </c>
      <c r="Y27" s="1" t="n">
        <v>1</v>
      </c>
      <c r="Z27" s="1">
        <f>(W23 / Z23 * W27)+(X23 / Z23 * X27)+(Y23 / Z23 * Y27)</f>
      </c>
      <c r="AA27" s="1" t="n">
        <v>0.65</v>
      </c>
      <c r="AB27" s="1" t="n">
        <v>0.75</v>
      </c>
      <c r="AC27" s="1" t="n">
        <v>1</v>
      </c>
      <c r="AD27" s="1">
        <f>(AA23 / AD23 * AA27)+(AB23 / AD23 * AB27)+(AC23 / AD23 * AC27)</f>
      </c>
      <c r="AE27" s="1" t="n">
        <v>0.65</v>
      </c>
      <c r="AF27" s="1" t="n">
        <v>0.75</v>
      </c>
      <c r="AG27" s="1" t="n">
        <v>1</v>
      </c>
      <c r="AH27" s="1">
        <f>(AE23 / AH23 * AE27)+(AF23 / AH23 * AF27)+(AG23 / AH23 * AG27)</f>
      </c>
      <c r="AI27" s="1" t="n">
        <v>0.65</v>
      </c>
      <c r="AJ27" s="1" t="n">
        <v>0.75</v>
      </c>
      <c r="AK27" s="1" t="n">
        <v>1</v>
      </c>
      <c r="AL27" s="1">
        <f>(AI23 / AL23 * AI27)+(AJ23 / AL23 * AJ27)+(AK23 / AL23 * AK27)</f>
      </c>
      <c r="AM27" s="1" t="n">
        <v>0.65</v>
      </c>
      <c r="AN27" s="1" t="n">
        <v>0.75</v>
      </c>
      <c r="AO27" s="1" t="n">
        <v>1</v>
      </c>
      <c r="AP27" s="1">
        <f>(AM23 / AP23 * AM27)+(AN23 / AP23 * AN27)+(AO23 / AP23 * AO27)</f>
      </c>
      <c r="AQ27" s="1" t="n">
        <v>0.65</v>
      </c>
      <c r="AR27" s="1" t="n">
        <v>0.75</v>
      </c>
      <c r="AS27" s="1" t="n">
        <v>1</v>
      </c>
      <c r="AT27" s="1">
        <f>(AQ23 / AT23 * AQ27)+(AR23 / AT23 * AR27)+(AS23 / AT23 * AS27)</f>
      </c>
      <c r="AU27" s="1" t="n">
        <v>0.65</v>
      </c>
      <c r="AV27" s="1" t="n">
        <v>0.75</v>
      </c>
      <c r="AW27" s="1" t="n">
        <v>1</v>
      </c>
      <c r="AX27" s="1">
        <f>(AU23 / AX23 * AU27)+(AV23 / AX23 * AV27)+(AW23 / AX23 * AW27)</f>
      </c>
      <c r="AY27" s="1" t="n">
        <v>0</v>
      </c>
      <c r="AZ27" s="1" t="n">
        <v>0</v>
      </c>
      <c r="BA27" s="1" t="n">
        <v>0</v>
      </c>
      <c r="BB27" s="1" t="n">
        <v>0</v>
      </c>
    </row>
    <row r="28" spans="1:54" hidden="true" outlineLevel="1" collapsed="true">
      <c r="A28" s="6" t="s">
        <v>27</v>
      </c>
      <c r="B28" s="6" t="s">
        <v>8</v>
      </c>
      <c r="C28" s="4" t="n">
        <v>1078978.139534884</v>
      </c>
      <c r="D28" s="4" t="n">
        <v>320515.05285412265</v>
      </c>
      <c r="E28" s="4" t="n">
        <v>0</v>
      </c>
      <c r="F28" s="4">
        <f>SUM(C28:E28)</f>
      </c>
      <c r="G28" s="4" t="n">
        <v>1225710.359408034</v>
      </c>
      <c r="H28" s="4" t="n">
        <v>599580.3382663849</v>
      </c>
      <c r="I28" s="4" t="n">
        <v>0</v>
      </c>
      <c r="J28" s="4">
        <f>SUM(G28:I28)</f>
      </c>
      <c r="K28" s="4" t="n">
        <v>1902727.272727273</v>
      </c>
      <c r="L28" s="4" t="n">
        <v>457665.96194503177</v>
      </c>
      <c r="M28" s="4" t="n">
        <v>0</v>
      </c>
      <c r="N28" s="4">
        <f>SUM(K28:M28)</f>
      </c>
      <c r="O28" s="4" t="n">
        <v>1070837.2093023257</v>
      </c>
      <c r="P28" s="4" t="n">
        <v>345145.8773784356</v>
      </c>
      <c r="Q28" s="4" t="n">
        <v>0</v>
      </c>
      <c r="R28" s="4">
        <f>SUM(O28:Q28)</f>
      </c>
      <c r="S28" s="4" t="n">
        <v>805340.380549683</v>
      </c>
      <c r="T28" s="4" t="n">
        <v>296471.4587737844</v>
      </c>
      <c r="U28" s="4" t="n">
        <v>0</v>
      </c>
      <c r="V28" s="4">
        <f>SUM(S28:U28)</f>
      </c>
      <c r="W28" s="4" t="n">
        <v>1048712.473572939</v>
      </c>
      <c r="X28" s="4" t="n">
        <v>230097.25158562372</v>
      </c>
      <c r="Y28" s="4" t="n">
        <v>0</v>
      </c>
      <c r="Z28" s="4">
        <f>SUM(W28:Y28)</f>
      </c>
      <c r="AA28" s="4" t="n">
        <v>115950.1268498943</v>
      </c>
      <c r="AB28" s="4" t="n">
        <v>57978.32980972515</v>
      </c>
      <c r="AC28" s="4" t="n">
        <v>0</v>
      </c>
      <c r="AD28" s="4">
        <f>SUM(AA28:AC28)</f>
      </c>
      <c r="AE28" s="4" t="n">
        <v>154584.92600422833</v>
      </c>
      <c r="AF28" s="4" t="n">
        <v>77347.99154334038</v>
      </c>
      <c r="AG28" s="4" t="n">
        <v>0</v>
      </c>
      <c r="AH28" s="4">
        <f>SUM(AE28:AG28)</f>
      </c>
      <c r="AI28" s="4" t="n">
        <v>306909.51374207187</v>
      </c>
      <c r="AJ28" s="4" t="n">
        <v>153461.28964059197</v>
      </c>
      <c r="AK28" s="4" t="n">
        <v>0</v>
      </c>
      <c r="AL28" s="4">
        <f>SUM(AI28:AK28)</f>
      </c>
      <c r="AM28" s="4" t="n">
        <v>361307.88583509513</v>
      </c>
      <c r="AN28" s="4" t="n">
        <v>180657.2093023256</v>
      </c>
      <c r="AO28" s="4" t="n">
        <v>0</v>
      </c>
      <c r="AP28" s="4">
        <f>SUM(AM28:AO28)</f>
      </c>
      <c r="AQ28" s="4" t="n">
        <v>420867.1458773784</v>
      </c>
      <c r="AR28" s="4" t="n">
        <v>210433.5729386892</v>
      </c>
      <c r="AS28" s="4" t="n">
        <v>0</v>
      </c>
      <c r="AT28" s="4">
        <f>SUM(AQ28:AS28)</f>
      </c>
      <c r="AU28" s="4" t="n">
        <v>406645.3065539112</v>
      </c>
      <c r="AV28" s="4" t="n">
        <v>203325.9196617336</v>
      </c>
      <c r="AW28" s="4" t="n">
        <v>0</v>
      </c>
      <c r="AX28" s="4">
        <f>SUM(AU28:AW28)</f>
      </c>
      <c r="AY28" s="4">
        <f>SUM(C28,G28,K28,O28,S28,W28,AA28,AE28,AI28,AM28,AQ28,AU28)</f>
      </c>
      <c r="AZ28" s="4">
        <f>SUM(D28,H28,L28,P28,T28,X28,AB28,AF28,AJ28,AN28,AR28,AV28)</f>
      </c>
      <c r="BA28" s="4">
        <f>SUM(E28,I28,M28,Q28,U28,Y28,AC28,AG28,AK28,AO28,AS28,AW28)</f>
      </c>
      <c r="BB28" s="4">
        <f>SUM(AY28:BA28)</f>
      </c>
    </row>
    <row r="29" spans="1:54" hidden="true" outlineLevel="1" collapsed="true">
      <c r="A29" s="6" t="s">
        <v>27</v>
      </c>
      <c r="B29" s="6" t="s">
        <v>9</v>
      </c>
      <c r="C29" s="4" t="n">
        <v>89264.66313576995</v>
      </c>
      <c r="D29" s="4" t="n">
        <v>66858.13863110557</v>
      </c>
      <c r="E29" s="4" t="n">
        <v>0</v>
      </c>
      <c r="F29" s="4">
        <f>SUM(C29:E29)</f>
      </c>
      <c r="G29" s="4" t="n">
        <v>85173.92494000503</v>
      </c>
      <c r="H29" s="4" t="n">
        <v>118291.02540645095</v>
      </c>
      <c r="I29" s="4" t="n">
        <v>0</v>
      </c>
      <c r="J29" s="4">
        <f>SUM(G29:I29)</f>
      </c>
      <c r="K29" s="4" t="n">
        <v>153509.61607691157</v>
      </c>
      <c r="L29" s="4" t="n">
        <v>92453.79930873249</v>
      </c>
      <c r="M29" s="4" t="n">
        <v>0</v>
      </c>
      <c r="N29" s="4">
        <f>SUM(K29:M29)</f>
      </c>
      <c r="O29" s="4" t="n">
        <v>86393.78393165722</v>
      </c>
      <c r="P29" s="4" t="n">
        <v>69723.44533503859</v>
      </c>
      <c r="Q29" s="4" t="n">
        <v>0</v>
      </c>
      <c r="R29" s="4">
        <f>SUM(O29:Q29)</f>
      </c>
      <c r="S29" s="4" t="n">
        <v>64973.83750232072</v>
      </c>
      <c r="T29" s="4" t="n">
        <v>59890.65176214853</v>
      </c>
      <c r="U29" s="4" t="n">
        <v>0</v>
      </c>
      <c r="V29" s="4">
        <f>SUM(S29:U29)</f>
      </c>
      <c r="W29" s="4" t="n">
        <v>84608.78839587918</v>
      </c>
      <c r="X29" s="4" t="n">
        <v>46482.296890025726</v>
      </c>
      <c r="Y29" s="4" t="n">
        <v>0</v>
      </c>
      <c r="Z29" s="4">
        <f>SUM(W29:Y29)</f>
      </c>
      <c r="AA29" s="4" t="n">
        <v>7876.764969277386</v>
      </c>
      <c r="AB29" s="4" t="n">
        <v>11090.342626318012</v>
      </c>
      <c r="AC29" s="4" t="n">
        <v>0</v>
      </c>
      <c r="AD29" s="4">
        <f>SUM(AA29:AC29)</f>
      </c>
      <c r="AE29" s="4" t="n">
        <v>10501.317790749381</v>
      </c>
      <c r="AF29" s="4" t="n">
        <v>14795.454275561155</v>
      </c>
      <c r="AG29" s="4" t="n">
        <v>0</v>
      </c>
      <c r="AH29" s="4">
        <f>SUM(AE29:AG29)</f>
      </c>
      <c r="AI29" s="4" t="n">
        <v>20849.085484063977</v>
      </c>
      <c r="AJ29" s="4" t="n">
        <v>29354.731113784383</v>
      </c>
      <c r="AK29" s="4" t="n">
        <v>0</v>
      </c>
      <c r="AL29" s="4">
        <f>SUM(AI29:AK29)</f>
      </c>
      <c r="AM29" s="4" t="n">
        <v>24544.49490990052</v>
      </c>
      <c r="AN29" s="4" t="n">
        <v>34556.88281557163</v>
      </c>
      <c r="AO29" s="4" t="n">
        <v>0</v>
      </c>
      <c r="AP29" s="4">
        <f>SUM(AM29:AO29)</f>
      </c>
      <c r="AQ29" s="4" t="n">
        <v>32691.61811651693</v>
      </c>
      <c r="AR29" s="4" t="n">
        <v>41214.10710293759</v>
      </c>
      <c r="AS29" s="4" t="n">
        <v>0</v>
      </c>
      <c r="AT29" s="4">
        <f>SUM(AQ29:AS29)</f>
      </c>
      <c r="AU29" s="4" t="n">
        <v>31586.910978809596</v>
      </c>
      <c r="AV29" s="4" t="n">
        <v>39822.04984079938</v>
      </c>
      <c r="AW29" s="4" t="n">
        <v>0</v>
      </c>
      <c r="AX29" s="4">
        <f>SUM(AU29:AW29)</f>
      </c>
      <c r="AY29" s="4">
        <f>SUM(C29,G29,K29,O29,S29,W29,AA29,AE29,AI29,AM29,AQ29,AU29)</f>
      </c>
      <c r="AZ29" s="4">
        <f>SUM(D29,H29,L29,P29,T29,X29,AB29,AF29,AJ29,AN29,AR29,AV29)</f>
      </c>
      <c r="BA29" s="4">
        <f>SUM(E29,I29,M29,Q29,U29,Y29,AC29,AG29,AK29,AO29,AS29,AW29)</f>
      </c>
      <c r="BB29" s="4">
        <f>SUM(AY29:BA29)</f>
      </c>
    </row>
    <row r="30" spans="1:54" hidden="true" outlineLevel="1" collapsed="true">
      <c r="A30" s="6" t="s">
        <v>27</v>
      </c>
      <c r="B30" s="6" t="s">
        <v>10</v>
      </c>
      <c r="C30" s="4" t="n">
        <v>25537.060465116283</v>
      </c>
      <c r="D30" s="4" t="n">
        <v>0</v>
      </c>
      <c r="E30" s="4" t="n">
        <v>0</v>
      </c>
      <c r="F30" s="4">
        <f>SUM(C30:E30)</f>
      </c>
      <c r="G30" s="4" t="n">
        <v>28039.661733615223</v>
      </c>
      <c r="H30" s="4" t="n">
        <v>0</v>
      </c>
      <c r="I30" s="4" t="n">
        <v>0</v>
      </c>
      <c r="J30" s="4">
        <f>SUM(G30:I30)</f>
      </c>
      <c r="K30" s="4" t="n">
        <v>44800</v>
      </c>
      <c r="L30" s="4" t="n">
        <v>0</v>
      </c>
      <c r="M30" s="4" t="n">
        <v>0</v>
      </c>
      <c r="N30" s="4">
        <f>SUM(K30:M30)</f>
      </c>
      <c r="O30" s="4" t="n">
        <v>25213.023255813958</v>
      </c>
      <c r="P30" s="4" t="n">
        <v>0</v>
      </c>
      <c r="Q30" s="4" t="n">
        <v>0</v>
      </c>
      <c r="R30" s="4">
        <f>SUM(O30:Q30)</f>
      </c>
      <c r="S30" s="4" t="n">
        <v>18961.860465116282</v>
      </c>
      <c r="T30" s="4" t="n">
        <v>0</v>
      </c>
      <c r="U30" s="4" t="n">
        <v>0</v>
      </c>
      <c r="V30" s="4">
        <f>SUM(S30:U30)</f>
      </c>
      <c r="W30" s="4" t="n">
        <v>24692.093023255817</v>
      </c>
      <c r="X30" s="4" t="n">
        <v>0</v>
      </c>
      <c r="Y30" s="4" t="n">
        <v>0</v>
      </c>
      <c r="Z30" s="4">
        <f>SUM(W30:Y30)</f>
      </c>
      <c r="AA30" s="4" t="n">
        <v>2641.711627906977</v>
      </c>
      <c r="AB30" s="4" t="n">
        <v>0</v>
      </c>
      <c r="AC30" s="4" t="n">
        <v>0</v>
      </c>
      <c r="AD30" s="4">
        <f>SUM(AA30:AC30)</f>
      </c>
      <c r="AE30" s="4" t="n">
        <v>3521.9348837209304</v>
      </c>
      <c r="AF30" s="4" t="n">
        <v>0</v>
      </c>
      <c r="AG30" s="4" t="n">
        <v>0</v>
      </c>
      <c r="AH30" s="4">
        <f>SUM(AE30:AG30)</f>
      </c>
      <c r="AI30" s="4" t="n">
        <v>6992.372093023256</v>
      </c>
      <c r="AJ30" s="4" t="n">
        <v>0</v>
      </c>
      <c r="AK30" s="4" t="n">
        <v>0</v>
      </c>
      <c r="AL30" s="4">
        <f>SUM(AI30:AK30)</f>
      </c>
      <c r="AM30" s="4" t="n">
        <v>8231.739534883722</v>
      </c>
      <c r="AN30" s="4" t="n">
        <v>0</v>
      </c>
      <c r="AO30" s="4" t="n">
        <v>0</v>
      </c>
      <c r="AP30" s="4">
        <f>SUM(AM30:AO30)</f>
      </c>
      <c r="AQ30" s="4" t="n">
        <v>9833.853699788584</v>
      </c>
      <c r="AR30" s="4" t="n">
        <v>0</v>
      </c>
      <c r="AS30" s="4" t="n">
        <v>0</v>
      </c>
      <c r="AT30" s="4">
        <f>SUM(AQ30:AS30)</f>
      </c>
      <c r="AU30" s="4" t="n">
        <v>9501.550528541227</v>
      </c>
      <c r="AV30" s="4" t="n">
        <v>0</v>
      </c>
      <c r="AW30" s="4" t="n">
        <v>0</v>
      </c>
      <c r="AX30" s="4">
        <f>SUM(AU30:AW30)</f>
      </c>
      <c r="AY30" s="4">
        <f>SUM(C30,G30,K30,O30,S30,W30,AA30,AE30,AI30,AM30,AQ30,AU30)</f>
      </c>
      <c r="AZ30" s="4">
        <f>SUM(D30,H30,L30,P30,T30,X30,AB30,AF30,AJ30,AN30,AR30,AV30)</f>
      </c>
      <c r="BA30" s="4">
        <f>SUM(E30,I30,M30,Q30,U30,Y30,AC30,AG30,AK30,AO30,AS30,AW30)</f>
      </c>
      <c r="BB30" s="4">
        <f>SUM(AY30:BA30)</f>
      </c>
    </row>
    <row r="31" spans="1:54" hidden="true" outlineLevel="1" collapsed="true">
      <c r="A31" s="6" t="s">
        <v>27</v>
      </c>
      <c r="B31" s="6" t="s">
        <v>11</v>
      </c>
      <c r="C31" s="4" t="n">
        <v>44382.04522126338</v>
      </c>
      <c r="D31" s="4" t="n">
        <v>11368.851723244998</v>
      </c>
      <c r="E31" s="4" t="n">
        <v>0</v>
      </c>
      <c r="F31" s="4">
        <f>SUM(C31:E31)</f>
      </c>
      <c r="G31" s="4" t="n">
        <v>51209.385813672794</v>
      </c>
      <c r="H31" s="4" t="n">
        <v>21571.28990805389</v>
      </c>
      <c r="I31" s="4" t="n">
        <v>0</v>
      </c>
      <c r="J31" s="4">
        <f>SUM(G31:I31)</f>
      </c>
      <c r="K31" s="4" t="n">
        <v>78456.12095800777</v>
      </c>
      <c r="L31" s="4" t="n">
        <v>16368.73545219909</v>
      </c>
      <c r="M31" s="4" t="n">
        <v>0</v>
      </c>
      <c r="N31" s="4">
        <f>SUM(K31:M31)</f>
      </c>
      <c r="O31" s="4" t="n">
        <v>44154.37505078577</v>
      </c>
      <c r="P31" s="4" t="n">
        <v>12344.37784102307</v>
      </c>
      <c r="Q31" s="4" t="n">
        <v>0</v>
      </c>
      <c r="R31" s="4">
        <f>SUM(O31:Q31)</f>
      </c>
      <c r="S31" s="4" t="n">
        <v>33207.009335714916</v>
      </c>
      <c r="T31" s="4" t="n">
        <v>10603.504042930073</v>
      </c>
      <c r="U31" s="4" t="n">
        <v>0</v>
      </c>
      <c r="V31" s="4">
        <f>SUM(S31:U31)</f>
      </c>
      <c r="W31" s="4" t="n">
        <v>43242.09457452986</v>
      </c>
      <c r="X31" s="4" t="n">
        <v>8229.585227348713</v>
      </c>
      <c r="Y31" s="4" t="n">
        <v>0</v>
      </c>
      <c r="Z31" s="4">
        <f>SUM(W31:Y31)</f>
      </c>
      <c r="AA31" s="4" t="n">
        <v>4853.128734470639</v>
      </c>
      <c r="AB31" s="4" t="n">
        <v>2101.5101264730165</v>
      </c>
      <c r="AC31" s="4" t="n">
        <v>0</v>
      </c>
      <c r="AD31" s="4">
        <f>SUM(AA31:AC31)</f>
      </c>
      <c r="AE31" s="4" t="n">
        <v>6470.200306709039</v>
      </c>
      <c r="AF31" s="4" t="n">
        <v>2803.592101120058</v>
      </c>
      <c r="AG31" s="4" t="n">
        <v>0</v>
      </c>
      <c r="AH31" s="4">
        <f>SUM(AE31:AG31)</f>
      </c>
      <c r="AI31" s="4" t="n">
        <v>12845.793450077786</v>
      </c>
      <c r="AJ31" s="4" t="n">
        <v>5562.430916166493</v>
      </c>
      <c r="AK31" s="4" t="n">
        <v>0</v>
      </c>
      <c r="AL31" s="4">
        <f>SUM(AI31:AK31)</f>
      </c>
      <c r="AM31" s="4" t="n">
        <v>15122.65428572695</v>
      </c>
      <c r="AN31" s="4" t="n">
        <v>6548.187159153216</v>
      </c>
      <c r="AO31" s="4" t="n">
        <v>0</v>
      </c>
      <c r="AP31" s="4">
        <f>SUM(AM31:AO31)</f>
      </c>
      <c r="AQ31" s="4" t="n">
        <v>17415.46153771147</v>
      </c>
      <c r="AR31" s="4" t="n">
        <v>7584.382320767079</v>
      </c>
      <c r="AS31" s="4" t="n">
        <v>0</v>
      </c>
      <c r="AT31" s="4">
        <f>SUM(AQ31:AS31)</f>
      </c>
      <c r="AU31" s="4" t="n">
        <v>16826.96253473746</v>
      </c>
      <c r="AV31" s="4" t="n">
        <v>7328.2104604356955</v>
      </c>
      <c r="AW31" s="4" t="n">
        <v>0</v>
      </c>
      <c r="AX31" s="4">
        <f>SUM(AU31:AW31)</f>
      </c>
      <c r="AY31" s="4">
        <f>SUM(C31,G31,K31,O31,S31,W31,AA31,AE31,AI31,AM31,AQ31,AU31)</f>
      </c>
      <c r="AZ31" s="4">
        <f>SUM(D31,H31,L31,P31,T31,X31,AB31,AF31,AJ31,AN31,AR31,AV31)</f>
      </c>
      <c r="BA31" s="4">
        <f>SUM(E31,I31,M31,Q31,U31,Y31,AC31,AG31,AK31,AO31,AS31,AW31)</f>
      </c>
      <c r="BB31" s="4">
        <f>SUM(AY31:BA31)</f>
      </c>
    </row>
    <row r="32" spans="1:54" hidden="true" outlineLevel="1" collapsed="true">
      <c r="A32" s="6" t="s">
        <v>27</v>
      </c>
      <c r="B32" s="6" t="s">
        <v>12</v>
      </c>
      <c r="C32" s="4" t="n">
        <v>229948.59267818357</v>
      </c>
      <c r="D32" s="4" t="n">
        <v>29074.567499972658</v>
      </c>
      <c r="E32" s="4" t="n">
        <v>0</v>
      </c>
      <c r="F32" s="4">
        <f>SUM(C32:E32)</f>
      </c>
      <c r="G32" s="4" t="n">
        <v>265321.84673018527</v>
      </c>
      <c r="H32" s="4" t="n">
        <v>55166.162754225596</v>
      </c>
      <c r="I32" s="4" t="n">
        <v>0</v>
      </c>
      <c r="J32" s="4">
        <f>SUM(G32:I32)</f>
      </c>
      <c r="K32" s="4" t="n">
        <v>406490.38392308843</v>
      </c>
      <c r="L32" s="4" t="n">
        <v>41861.211262092016</v>
      </c>
      <c r="M32" s="4" t="n">
        <v>0</v>
      </c>
      <c r="N32" s="4">
        <f>SUM(K32:M32)</f>
      </c>
      <c r="O32" s="4" t="n">
        <v>228769.00676601724</v>
      </c>
      <c r="P32" s="4" t="n">
        <v>31569.366504284866</v>
      </c>
      <c r="Q32" s="4" t="n">
        <v>0</v>
      </c>
      <c r="R32" s="4">
        <f>SUM(O32:Q32)</f>
      </c>
      <c r="S32" s="4" t="n">
        <v>172049.4183116328</v>
      </c>
      <c r="T32" s="4" t="n">
        <v>27117.276356244693</v>
      </c>
      <c r="U32" s="4" t="n">
        <v>0</v>
      </c>
      <c r="V32" s="4">
        <f>SUM(S32:U32)</f>
      </c>
      <c r="W32" s="4" t="n">
        <v>224042.3743948185</v>
      </c>
      <c r="X32" s="4" t="n">
        <v>21046.24433618991</v>
      </c>
      <c r="Y32" s="4" t="n">
        <v>0</v>
      </c>
      <c r="Z32" s="4">
        <f>SUM(W32:Y32)</f>
      </c>
      <c r="AA32" s="4" t="n">
        <v>25144.630379559825</v>
      </c>
      <c r="AB32" s="4" t="n">
        <v>5374.377246832097</v>
      </c>
      <c r="AC32" s="4" t="n">
        <v>0</v>
      </c>
      <c r="AD32" s="4">
        <f>SUM(AA32:AC32)</f>
      </c>
      <c r="AE32" s="4" t="n">
        <v>33522.868255762245</v>
      </c>
      <c r="AF32" s="4" t="n">
        <v>7169.8734199991</v>
      </c>
      <c r="AG32" s="4" t="n">
        <v>0</v>
      </c>
      <c r="AH32" s="4">
        <f>SUM(AE32:AG32)</f>
      </c>
      <c r="AI32" s="4" t="n">
        <v>66555.56567872672</v>
      </c>
      <c r="AJ32" s="4" t="n">
        <v>14225.29531327693</v>
      </c>
      <c r="AK32" s="4" t="n">
        <v>0</v>
      </c>
      <c r="AL32" s="4">
        <f>SUM(AI32:AK32)</f>
      </c>
      <c r="AM32" s="4" t="n">
        <v>78352.24927614599</v>
      </c>
      <c r="AN32" s="4" t="n">
        <v>16746.25671931209</v>
      </c>
      <c r="AO32" s="4" t="n">
        <v>0</v>
      </c>
      <c r="AP32" s="4">
        <f>SUM(AM32:AO32)</f>
      </c>
      <c r="AQ32" s="4" t="n">
        <v>90231.55313084034</v>
      </c>
      <c r="AR32" s="4" t="n">
        <v>19396.210021798146</v>
      </c>
      <c r="AS32" s="4" t="n">
        <v>0</v>
      </c>
      <c r="AT32" s="4">
        <f>SUM(AQ32:AS32)</f>
      </c>
      <c r="AU32" s="4" t="n">
        <v>87182.47062795573</v>
      </c>
      <c r="AV32" s="4" t="n">
        <v>18741.079123259828</v>
      </c>
      <c r="AW32" s="4" t="n">
        <v>0</v>
      </c>
      <c r="AX32" s="4">
        <f>SUM(AU32:AW32)</f>
      </c>
      <c r="AY32" s="4">
        <f>SUM(C32,G32,K32,O32,S32,W32,AA32,AE32,AI32,AM32,AQ32,AU32)</f>
      </c>
      <c r="AZ32" s="4">
        <f>SUM(D32,H32,L32,P32,T32,X32,AB32,AF32,AJ32,AN32,AR32,AV32)</f>
      </c>
      <c r="BA32" s="4">
        <f>SUM(E32,I32,M32,Q32,U32,Y32,AC32,AG32,AK32,AO32,AS32,AW32)</f>
      </c>
      <c r="BB32" s="4">
        <f>SUM(AY32:BA32)</f>
      </c>
    </row>
    <row r="33" spans="1:54" hidden="true" outlineLevel="1" collapsed="true">
      <c r="A33" s="6" t="s">
        <v>27</v>
      </c>
      <c r="B33" s="6" t="s">
        <v>13</v>
      </c>
      <c r="C33" s="4" t="n">
        <v>13519.130135456422</v>
      </c>
      <c r="D33" s="4" t="n">
        <v>4091.498894378754</v>
      </c>
      <c r="E33" s="4" t="n">
        <v>0</v>
      </c>
      <c r="F33" s="4">
        <f>SUM(C33:E33)</f>
      </c>
      <c r="G33" s="4" t="n">
        <v>15598.793330059407</v>
      </c>
      <c r="H33" s="4" t="n">
        <v>7763.221032135549</v>
      </c>
      <c r="I33" s="4" t="n">
        <v>0</v>
      </c>
      <c r="J33" s="4">
        <f>SUM(G33:I33)</f>
      </c>
      <c r="K33" s="4" t="n">
        <v>23898.369348834258</v>
      </c>
      <c r="L33" s="4" t="n">
        <v>5890.8907104591</v>
      </c>
      <c r="M33" s="4" t="n">
        <v>0</v>
      </c>
      <c r="N33" s="4">
        <f>SUM(K33:M33)</f>
      </c>
      <c r="O33" s="4" t="n">
        <v>13449.779959111374</v>
      </c>
      <c r="P33" s="4" t="n">
        <v>4442.577800981586</v>
      </c>
      <c r="Q33" s="4" t="n">
        <v>0</v>
      </c>
      <c r="R33" s="4">
        <f>SUM(O33:Q33)</f>
      </c>
      <c r="S33" s="4" t="n">
        <v>10115.123770901942</v>
      </c>
      <c r="T33" s="4" t="n">
        <v>3816.0604187918752</v>
      </c>
      <c r="U33" s="4" t="n">
        <v>0</v>
      </c>
      <c r="V33" s="4">
        <f>SUM(S33:U33)</f>
      </c>
      <c r="W33" s="4" t="n">
        <v>13171.891943427254</v>
      </c>
      <c r="X33" s="4" t="n">
        <v>2961.7185339877237</v>
      </c>
      <c r="Y33" s="4" t="n">
        <v>0</v>
      </c>
      <c r="Z33" s="4">
        <f>SUM(W33:Y33)</f>
      </c>
      <c r="AA33" s="4" t="n">
        <v>1478.3022863939084</v>
      </c>
      <c r="AB33" s="4" t="n">
        <v>756.3056118860078</v>
      </c>
      <c r="AC33" s="4" t="n">
        <v>0</v>
      </c>
      <c r="AD33" s="4">
        <f>SUM(AA33:AC33)</f>
      </c>
      <c r="AE33" s="4" t="n">
        <v>1970.8753734260551</v>
      </c>
      <c r="AF33" s="4" t="n">
        <v>1008.9755994062347</v>
      </c>
      <c r="AG33" s="4" t="n">
        <v>0</v>
      </c>
      <c r="AH33" s="4">
        <f>SUM(AE33:AG33)</f>
      </c>
      <c r="AI33" s="4" t="n">
        <v>3912.9326392915555</v>
      </c>
      <c r="AJ33" s="4" t="n">
        <v>2001.845084936812</v>
      </c>
      <c r="AK33" s="4" t="n">
        <v>0</v>
      </c>
      <c r="AL33" s="4">
        <f>SUM(AI33:AK33)</f>
      </c>
      <c r="AM33" s="4" t="n">
        <v>4606.482875293701</v>
      </c>
      <c r="AN33" s="4" t="n">
        <v>2356.6056778699335</v>
      </c>
      <c r="AO33" s="4" t="n">
        <v>0</v>
      </c>
      <c r="AP33" s="4">
        <f>SUM(AM33:AO33)</f>
      </c>
      <c r="AQ33" s="4" t="n">
        <v>5304.890518757738</v>
      </c>
      <c r="AR33" s="4" t="n">
        <v>2729.518568398304</v>
      </c>
      <c r="AS33" s="4" t="n">
        <v>0</v>
      </c>
      <c r="AT33" s="4">
        <f>SUM(AQ33:AS33)</f>
      </c>
      <c r="AU33" s="4" t="n">
        <v>5125.628960032177</v>
      </c>
      <c r="AV33" s="4" t="n">
        <v>2637.3257147283257</v>
      </c>
      <c r="AW33" s="4" t="n">
        <v>0</v>
      </c>
      <c r="AX33" s="4">
        <f>SUM(AU33:AW33)</f>
      </c>
      <c r="AY33" s="4">
        <f>SUM(C33,G33,K33,O33,S33,W33,AA33,AE33,AI33,AM33,AQ33,AU33)</f>
      </c>
      <c r="AZ33" s="4">
        <f>SUM(D33,H33,L33,P33,T33,X33,AB33,AF33,AJ33,AN33,AR33,AV33)</f>
      </c>
      <c r="BA33" s="4">
        <f>SUM(E33,I33,M33,Q33,U33,Y33,AC33,AG33,AK33,AO33,AS33,AW33)</f>
      </c>
      <c r="BB33" s="4">
        <f>SUM(AY33:BA33)</f>
      </c>
    </row>
    <row r="34" spans="1:54" hidden="true" outlineLevel="1" collapsed="true">
      <c r="A34" s="6" t="s">
        <v>27</v>
      </c>
      <c r="B34" s="6" t="s">
        <v>14</v>
      </c>
      <c r="C34" s="4" t="n">
        <v>62113.5188810843</v>
      </c>
      <c r="D34" s="4" t="n">
        <v>18793.34047080574</v>
      </c>
      <c r="E34" s="4" t="n">
        <v>0</v>
      </c>
      <c r="F34" s="4">
        <f>SUM(C34:E34)</f>
      </c>
      <c r="G34" s="4" t="n">
        <v>71668.51227266966</v>
      </c>
      <c r="H34" s="4" t="n">
        <v>35658.534872755</v>
      </c>
      <c r="I34" s="4" t="n">
        <v>0</v>
      </c>
      <c r="J34" s="4">
        <f>SUM(G34:I34)</f>
      </c>
      <c r="K34" s="4" t="n">
        <v>109800.83784257673</v>
      </c>
      <c r="L34" s="4" t="n">
        <v>27058.424713267457</v>
      </c>
      <c r="M34" s="4" t="n">
        <v>0</v>
      </c>
      <c r="N34" s="4">
        <f>SUM(K34:M34)</f>
      </c>
      <c r="O34" s="4" t="n">
        <v>61794.890134659465</v>
      </c>
      <c r="P34" s="4" t="n">
        <v>20405.939079342585</v>
      </c>
      <c r="Q34" s="4" t="n">
        <v>0</v>
      </c>
      <c r="R34" s="4">
        <f>SUM(O34:Q34)</f>
      </c>
      <c r="S34" s="4" t="n">
        <v>46473.842993834805</v>
      </c>
      <c r="T34" s="4" t="n">
        <v>17528.17843994812</v>
      </c>
      <c r="U34" s="4" t="n">
        <v>0</v>
      </c>
      <c r="V34" s="4">
        <f>SUM(S34:U34)</f>
      </c>
      <c r="W34" s="4" t="n">
        <v>60518.136206257404</v>
      </c>
      <c r="X34" s="4" t="n">
        <v>13603.95938622839</v>
      </c>
      <c r="Y34" s="4" t="n">
        <v>0</v>
      </c>
      <c r="Z34" s="4">
        <f>SUM(W34:Y34)</f>
      </c>
      <c r="AA34" s="4" t="n">
        <v>6792.04623802359</v>
      </c>
      <c r="AB34" s="4" t="n">
        <v>3473.912429423486</v>
      </c>
      <c r="AC34" s="4" t="n">
        <v>0</v>
      </c>
      <c r="AD34" s="4">
        <f>SUM(AA34:AC34)</f>
      </c>
      <c r="AE34" s="4" t="n">
        <v>9055.168749245153</v>
      </c>
      <c r="AF34" s="4" t="n">
        <v>4634.492750915389</v>
      </c>
      <c r="AG34" s="4" t="n">
        <v>0</v>
      </c>
      <c r="AH34" s="4">
        <f>SUM(AE34:AG34)</f>
      </c>
      <c r="AI34" s="4" t="n">
        <v>17977.932968750254</v>
      </c>
      <c r="AJ34" s="4" t="n">
        <v>9195.00584558728</v>
      </c>
      <c r="AK34" s="4" t="n">
        <v>0</v>
      </c>
      <c r="AL34" s="4">
        <f>SUM(AI34:AK34)</f>
      </c>
      <c r="AM34" s="4" t="n">
        <v>21164.443139690728</v>
      </c>
      <c r="AN34" s="4" t="n">
        <v>10824.515416707276</v>
      </c>
      <c r="AO34" s="4" t="n">
        <v>0</v>
      </c>
      <c r="AP34" s="4">
        <f>SUM(AM34:AO34)</f>
      </c>
      <c r="AQ34" s="4" t="n">
        <v>24373.27062447272</v>
      </c>
      <c r="AR34" s="4" t="n">
        <v>12537.403309034595</v>
      </c>
      <c r="AS34" s="4" t="n">
        <v>0</v>
      </c>
      <c r="AT34" s="4">
        <f>SUM(AQ34:AS34)</f>
      </c>
      <c r="AU34" s="4" t="n">
        <v>23549.655044107065</v>
      </c>
      <c r="AV34" s="4" t="n">
        <v>12113.937060424463</v>
      </c>
      <c r="AW34" s="4" t="n">
        <v>0</v>
      </c>
      <c r="AX34" s="4">
        <f>SUM(AU34:AW34)</f>
      </c>
      <c r="AY34" s="4">
        <f>SUM(C34,G34,K34,O34,S34,W34,AA34,AE34,AI34,AM34,AQ34,AU34)</f>
      </c>
      <c r="AZ34" s="4">
        <f>SUM(D34,H34,L34,P34,T34,X34,AB34,AF34,AJ34,AN34,AR34,AV34)</f>
      </c>
      <c r="BA34" s="4">
        <f>SUM(E34,I34,M34,Q34,U34,Y34,AC34,AG34,AK34,AO34,AS34,AW34)</f>
      </c>
      <c r="BB34" s="4">
        <f>SUM(AY34:BA34)</f>
      </c>
    </row>
    <row r="35" spans="1:54" hidden="true" outlineLevel="1" collapsed="true">
      <c r="A35" s="6" t="s">
        <v>27</v>
      </c>
      <c r="B35" s="6" t="s">
        <v>15</v>
      </c>
      <c r="C35" s="4">
        <f>C28-SUM(C29:C34)</f>
      </c>
      <c r="D35" s="4">
        <f>D28-SUM(D29:D34)</f>
      </c>
      <c r="E35" s="4">
        <f>E28-SUM(E29:E34)</f>
      </c>
      <c r="F35" s="4">
        <f>F28 - SUM(F29:F34)</f>
      </c>
      <c r="G35" s="4">
        <f>G28-SUM(G29:G34)</f>
      </c>
      <c r="H35" s="4">
        <f>H28-SUM(H29:H34)</f>
      </c>
      <c r="I35" s="4">
        <f>I28-SUM(I29:I34)</f>
      </c>
      <c r="J35" s="4">
        <f>J28 - SUM(J29:J34)</f>
      </c>
      <c r="K35" s="4">
        <f>K28-SUM(K29:K34)</f>
      </c>
      <c r="L35" s="4">
        <f>L28-SUM(L29:L34)</f>
      </c>
      <c r="M35" s="4">
        <f>M28-SUM(M29:M34)</f>
      </c>
      <c r="N35" s="4">
        <f>N28 - SUM(N29:N34)</f>
      </c>
      <c r="O35" s="4">
        <f>O28-SUM(O29:O34)</f>
      </c>
      <c r="P35" s="4">
        <f>P28-SUM(P29:P34)</f>
      </c>
      <c r="Q35" s="4">
        <f>Q28-SUM(Q29:Q34)</f>
      </c>
      <c r="R35" s="4">
        <f>R28 - SUM(R29:R34)</f>
      </c>
      <c r="S35" s="4">
        <f>S28-SUM(S29:S34)</f>
      </c>
      <c r="T35" s="4">
        <f>T28-SUM(T29:T34)</f>
      </c>
      <c r="U35" s="4">
        <f>U28-SUM(U29:U34)</f>
      </c>
      <c r="V35" s="4">
        <f>V28 - SUM(V29:V34)</f>
      </c>
      <c r="W35" s="4">
        <f>W28-SUM(W29:W34)</f>
      </c>
      <c r="X35" s="4">
        <f>X28-SUM(X29:X34)</f>
      </c>
      <c r="Y35" s="4">
        <f>Y28-SUM(Y29:Y34)</f>
      </c>
      <c r="Z35" s="4">
        <f>Z28 - SUM(Z29:Z34)</f>
      </c>
      <c r="AA35" s="4">
        <f>AA28-SUM(AA29:AA34)</f>
      </c>
      <c r="AB35" s="4">
        <f>AB28-SUM(AB29:AB34)</f>
      </c>
      <c r="AC35" s="4">
        <f>AC28-SUM(AC29:AC34)</f>
      </c>
      <c r="AD35" s="4">
        <f>AD28 - SUM(AD29:AD34)</f>
      </c>
      <c r="AE35" s="4">
        <f>AE28-SUM(AE29:AE34)</f>
      </c>
      <c r="AF35" s="4">
        <f>AF28-SUM(AF29:AF34)</f>
      </c>
      <c r="AG35" s="4">
        <f>AG28-SUM(AG29:AG34)</f>
      </c>
      <c r="AH35" s="4">
        <f>AH28 - SUM(AH29:AH34)</f>
      </c>
      <c r="AI35" s="4">
        <f>AI28-SUM(AI29:AI34)</f>
      </c>
      <c r="AJ35" s="4">
        <f>AJ28-SUM(AJ29:AJ34)</f>
      </c>
      <c r="AK35" s="4">
        <f>AK28-SUM(AK29:AK34)</f>
      </c>
      <c r="AL35" s="4">
        <f>AL28 - SUM(AL29:AL34)</f>
      </c>
      <c r="AM35" s="4">
        <f>AM28-SUM(AM29:AM34)</f>
      </c>
      <c r="AN35" s="4">
        <f>AN28-SUM(AN29:AN34)</f>
      </c>
      <c r="AO35" s="4">
        <f>AO28-SUM(AO29:AO34)</f>
      </c>
      <c r="AP35" s="4">
        <f>AP28 - SUM(AP29:AP34)</f>
      </c>
      <c r="AQ35" s="4">
        <f>AQ28-SUM(AQ29:AQ34)</f>
      </c>
      <c r="AR35" s="4">
        <f>AR28-SUM(AR29:AR34)</f>
      </c>
      <c r="AS35" s="4">
        <f>AS28-SUM(AS29:AS34)</f>
      </c>
      <c r="AT35" s="4">
        <f>AT28 - SUM(AT29:AT34)</f>
      </c>
      <c r="AU35" s="4">
        <f>AU28-SUM(AU29:AU34)</f>
      </c>
      <c r="AV35" s="4">
        <f>AV28-SUM(AV29:AV34)</f>
      </c>
      <c r="AW35" s="4">
        <f>AW28-SUM(AW29:AW34)</f>
      </c>
      <c r="AX35" s="4">
        <f>AX28 - SUM(AX29:AX34)</f>
      </c>
      <c r="AY35" s="4">
        <f>AY28 - SUM(AY29:AY34)</f>
      </c>
      <c r="AZ35" s="4">
        <f>AZ28 - SUM(AZ29:AZ34)</f>
      </c>
      <c r="BA35" s="4">
        <f>BA28 - SUM(BA29:BA34)</f>
      </c>
      <c r="BB35" s="4">
        <f>BB28 - SUM(BB29:BB34)</f>
      </c>
    </row>
    <row r="36" spans="1:54" hidden="true" outlineLevel="1" collapsed="true">
      <c r="A36" s="6" t="s">
        <v>27</v>
      </c>
      <c r="B36" s="6" t="s">
        <v>16</v>
      </c>
      <c r="C36" s="4" t="n">
        <v>492260.44186046516</v>
      </c>
      <c r="D36" s="4" t="n">
        <v>146228.06131078224</v>
      </c>
      <c r="E36" s="4" t="n">
        <v>0</v>
      </c>
      <c r="F36" s="4">
        <f>SUM(C36:E36)</f>
      </c>
      <c r="G36" s="4" t="n">
        <v>540501.3742071881</v>
      </c>
      <c r="H36" s="4" t="n">
        <v>264396.8816067653</v>
      </c>
      <c r="I36" s="4" t="n">
        <v>0</v>
      </c>
      <c r="J36" s="4">
        <f>SUM(G36:I36)</f>
      </c>
      <c r="K36" s="4" t="n">
        <v>839045.4545454546</v>
      </c>
      <c r="L36" s="4" t="n">
        <v>201816.9133192389</v>
      </c>
      <c r="M36" s="4" t="n">
        <v>0</v>
      </c>
      <c r="N36" s="4">
        <f>SUM(K36:M36)</f>
      </c>
      <c r="O36" s="4" t="n">
        <v>472206.9767441861</v>
      </c>
      <c r="P36" s="4" t="n">
        <v>152198.94291754757</v>
      </c>
      <c r="Q36" s="4" t="n">
        <v>0</v>
      </c>
      <c r="R36" s="4">
        <f>SUM(O36:Q36)</f>
      </c>
      <c r="S36" s="4" t="n">
        <v>355130.866807611</v>
      </c>
      <c r="T36" s="4" t="n">
        <v>130734.98942917548</v>
      </c>
      <c r="U36" s="4" t="n">
        <v>0</v>
      </c>
      <c r="V36" s="4">
        <f>SUM(S36:U36)</f>
      </c>
      <c r="W36" s="4" t="n">
        <v>462450.6342494715</v>
      </c>
      <c r="X36" s="4" t="n">
        <v>101465.96194503171</v>
      </c>
      <c r="Y36" s="4" t="n">
        <v>0</v>
      </c>
      <c r="Z36" s="4">
        <f>SUM(W36:Y36)</f>
      </c>
      <c r="AA36" s="4" t="n">
        <v>49475.80655391121</v>
      </c>
      <c r="AB36" s="4" t="n">
        <v>24739.297040169135</v>
      </c>
      <c r="AC36" s="4" t="n">
        <v>0</v>
      </c>
      <c r="AD36" s="4">
        <f>SUM(AA36:AC36)</f>
      </c>
      <c r="AE36" s="4" t="n">
        <v>65961.2378435518</v>
      </c>
      <c r="AF36" s="4" t="n">
        <v>33004.31289640592</v>
      </c>
      <c r="AG36" s="4" t="n">
        <v>0</v>
      </c>
      <c r="AH36" s="4">
        <f>SUM(AE36:AG36)</f>
      </c>
      <c r="AI36" s="4" t="n">
        <v>130957.99154334038</v>
      </c>
      <c r="AJ36" s="4" t="n">
        <v>65481.78329809725</v>
      </c>
      <c r="AK36" s="4" t="n">
        <v>0</v>
      </c>
      <c r="AL36" s="4">
        <f>SUM(AI36:AK36)</f>
      </c>
      <c r="AM36" s="4" t="n">
        <v>154169.72410147992</v>
      </c>
      <c r="AN36" s="4" t="n">
        <v>77086.2558139535</v>
      </c>
      <c r="AO36" s="4" t="n">
        <v>0</v>
      </c>
      <c r="AP36" s="4">
        <f>SUM(AM36:AO36)</f>
      </c>
      <c r="AQ36" s="4" t="n">
        <v>179583.6025369979</v>
      </c>
      <c r="AR36" s="4" t="n">
        <v>89791.80126849895</v>
      </c>
      <c r="AS36" s="4" t="n">
        <v>0</v>
      </c>
      <c r="AT36" s="4">
        <f>SUM(AQ36:AS36)</f>
      </c>
      <c r="AU36" s="4" t="n">
        <v>173515.15750528543</v>
      </c>
      <c r="AV36" s="4" t="n">
        <v>86758.97251585624</v>
      </c>
      <c r="AW36" s="4" t="n">
        <v>0</v>
      </c>
      <c r="AX36" s="4">
        <f>SUM(AU36:AW36)</f>
      </c>
      <c r="AY36" s="4">
        <f>SUM(C36,G36,K36,O36,S36,W36,AA36,AE36,AI36,AM36,AQ36,AU36)</f>
      </c>
      <c r="AZ36" s="4">
        <f>SUM(D36,H36,L36,P36,T36,X36,AB36,AF36,AJ36,AN36,AR36,AV36)</f>
      </c>
      <c r="BA36" s="4">
        <f>SUM(E36,I36,M36,Q36,U36,Y36,AC36,AG36,AK36,AO36,AS36,AW36)</f>
      </c>
      <c r="BB36" s="4">
        <f>SUM(AY36:BA36)</f>
      </c>
    </row>
    <row r="37" spans="1:54" hidden="true" outlineLevel="1" collapsed="true">
      <c r="A37" s="6" t="s">
        <v>27</v>
      </c>
      <c r="B37" s="6" t="s">
        <v>17</v>
      </c>
      <c r="C37" s="4" t="n">
        <v>53948.9069767442</v>
      </c>
      <c r="D37" s="4" t="n">
        <v>16025.752642706133</v>
      </c>
      <c r="E37" s="4" t="n">
        <v>0</v>
      </c>
      <c r="F37" s="4">
        <f>SUM(C37:E37)</f>
      </c>
      <c r="G37" s="4" t="n">
        <v>61285.51797040171</v>
      </c>
      <c r="H37" s="4" t="n">
        <v>29979.016913319247</v>
      </c>
      <c r="I37" s="4" t="n">
        <v>0</v>
      </c>
      <c r="J37" s="4">
        <f>SUM(G37:I37)</f>
      </c>
      <c r="K37" s="4" t="n">
        <v>95136.36363636365</v>
      </c>
      <c r="L37" s="4" t="n">
        <v>22883.29809725159</v>
      </c>
      <c r="M37" s="4" t="n">
        <v>0</v>
      </c>
      <c r="N37" s="4">
        <f>SUM(K37:M37)</f>
      </c>
      <c r="O37" s="4" t="n">
        <v>37479.302325581404</v>
      </c>
      <c r="P37" s="4" t="n">
        <v>12080.105708245246</v>
      </c>
      <c r="Q37" s="4" t="n">
        <v>0</v>
      </c>
      <c r="R37" s="4">
        <f>SUM(O37:Q37)</f>
      </c>
      <c r="S37" s="4" t="n">
        <v>28186.91331923891</v>
      </c>
      <c r="T37" s="4" t="n">
        <v>10376.501057082454</v>
      </c>
      <c r="U37" s="4" t="n">
        <v>0</v>
      </c>
      <c r="V37" s="4">
        <f>SUM(S37:U37)</f>
      </c>
      <c r="W37" s="4" t="n">
        <v>36704.93657505286</v>
      </c>
      <c r="X37" s="4" t="n">
        <v>8053.4038054968305</v>
      </c>
      <c r="Y37" s="4" t="n">
        <v>0</v>
      </c>
      <c r="Z37" s="4">
        <f>SUM(W37:Y37)</f>
      </c>
      <c r="AA37" s="4" t="n">
        <v>4058.2544397463007</v>
      </c>
      <c r="AB37" s="4" t="n">
        <v>2029.2415433403808</v>
      </c>
      <c r="AC37" s="4" t="n">
        <v>0</v>
      </c>
      <c r="AD37" s="4">
        <f>SUM(AA37:AC37)</f>
      </c>
      <c r="AE37" s="4" t="n">
        <v>5410.472410147992</v>
      </c>
      <c r="AF37" s="4" t="n">
        <v>2707.1797040169135</v>
      </c>
      <c r="AG37" s="4" t="n">
        <v>0</v>
      </c>
      <c r="AH37" s="4">
        <f>SUM(AE37:AG37)</f>
      </c>
      <c r="AI37" s="4" t="n">
        <v>9207.285412262156</v>
      </c>
      <c r="AJ37" s="4" t="n">
        <v>4603.838689217759</v>
      </c>
      <c r="AK37" s="4" t="n">
        <v>0</v>
      </c>
      <c r="AL37" s="4">
        <f>SUM(AI37:AK37)</f>
      </c>
      <c r="AM37" s="4" t="n">
        <v>10839.236575052853</v>
      </c>
      <c r="AN37" s="4" t="n">
        <v>5419.716279069768</v>
      </c>
      <c r="AO37" s="4" t="n">
        <v>0</v>
      </c>
      <c r="AP37" s="4">
        <f>SUM(AM37:AO37)</f>
      </c>
      <c r="AQ37" s="4" t="n">
        <v>12626.014376321353</v>
      </c>
      <c r="AR37" s="4" t="n">
        <v>6313.007188160676</v>
      </c>
      <c r="AS37" s="4" t="n">
        <v>0</v>
      </c>
      <c r="AT37" s="4">
        <f>SUM(AQ37:AS37)</f>
      </c>
      <c r="AU37" s="4" t="n">
        <v>12199.359196617337</v>
      </c>
      <c r="AV37" s="4" t="n">
        <v>6099.777589852009</v>
      </c>
      <c r="AW37" s="4" t="n">
        <v>0</v>
      </c>
      <c r="AX37" s="4">
        <f>SUM(AU37:AW37)</f>
      </c>
      <c r="AY37" s="4">
        <f>SUM(C37,G37,K37,O37,S37,W37,AA37,AE37,AI37,AM37,AQ37,AU37)</f>
      </c>
      <c r="AZ37" s="4">
        <f>SUM(D37,H37,L37,P37,T37,X37,AB37,AF37,AJ37,AN37,AR37,AV37)</f>
      </c>
      <c r="BA37" s="4">
        <f>SUM(E37,I37,M37,Q37,U37,Y37,AC37,AG37,AK37,AO37,AS37,AW37)</f>
      </c>
      <c r="BB37" s="4">
        <f>SUM(AY37:BA37)</f>
      </c>
    </row>
    <row r="38" spans="1:54" hidden="true" outlineLevel="1" collapsed="true">
      <c r="A38" s="6" t="s">
        <v>27</v>
      </c>
      <c r="B38" s="6" t="s">
        <v>18</v>
      </c>
      <c r="C38" s="4" t="n">
        <v>4299.49190312607</v>
      </c>
      <c r="D38" s="4" t="n">
        <v>1332.3005894423054</v>
      </c>
      <c r="E38" s="4" t="n">
        <v>0</v>
      </c>
      <c r="F38" s="4">
        <f>SUM(C38:E38)</f>
      </c>
      <c r="G38" s="4" t="n">
        <v>6378.28411129044</v>
      </c>
      <c r="H38" s="4" t="n">
        <v>3250.1709386348743</v>
      </c>
      <c r="I38" s="4" t="n">
        <v>0</v>
      </c>
      <c r="J38" s="4">
        <f>SUM(G38:I38)</f>
      </c>
      <c r="K38" s="4" t="n">
        <v>11943.491390356394</v>
      </c>
      <c r="L38" s="4" t="n">
        <v>3014.361905481098</v>
      </c>
      <c r="M38" s="4" t="n">
        <v>0</v>
      </c>
      <c r="N38" s="4">
        <f>SUM(K38:M38)</f>
      </c>
      <c r="O38" s="4" t="n">
        <v>9165.935253064212</v>
      </c>
      <c r="P38" s="4" t="n">
        <v>3099.9025622664726</v>
      </c>
      <c r="Q38" s="4" t="n">
        <v>0</v>
      </c>
      <c r="R38" s="4">
        <f>SUM(O38:Q38)</f>
      </c>
      <c r="S38" s="4" t="n">
        <v>6893.389322552423</v>
      </c>
      <c r="T38" s="4" t="n">
        <v>2662.7368163058163</v>
      </c>
      <c r="U38" s="4" t="n">
        <v>0</v>
      </c>
      <c r="V38" s="4">
        <f>SUM(S38:U38)</f>
      </c>
      <c r="W38" s="4" t="n">
        <v>8976.556425521561</v>
      </c>
      <c r="X38" s="4" t="n">
        <v>2066.6017081776486</v>
      </c>
      <c r="Y38" s="4" t="n">
        <v>0</v>
      </c>
      <c r="Z38" s="4">
        <f>SUM(W38:Y38)</f>
      </c>
      <c r="AA38" s="4" t="n">
        <v>1007.4531392139297</v>
      </c>
      <c r="AB38" s="4" t="n">
        <v>527.7282265318883</v>
      </c>
      <c r="AC38" s="4" t="n">
        <v>0</v>
      </c>
      <c r="AD38" s="4">
        <f>SUM(AA38:AC38)</f>
      </c>
      <c r="AE38" s="4" t="n">
        <v>1074.5107277353864</v>
      </c>
      <c r="AF38" s="4" t="n">
        <v>563.2272407560615</v>
      </c>
      <c r="AG38" s="4" t="n">
        <v>0</v>
      </c>
      <c r="AH38" s="4">
        <f>SUM(AE38:AG38)</f>
      </c>
      <c r="AI38" s="4" t="n">
        <v>1066.65498856883</v>
      </c>
      <c r="AJ38" s="4" t="n">
        <v>558.7318882010405</v>
      </c>
      <c r="AK38" s="4" t="n">
        <v>0</v>
      </c>
      <c r="AL38" s="4">
        <f>SUM(AI38:AK38)</f>
      </c>
      <c r="AM38" s="4" t="n">
        <v>1255.7149308807213</v>
      </c>
      <c r="AN38" s="4" t="n">
        <v>657.7485690822688</v>
      </c>
      <c r="AO38" s="4" t="n">
        <v>0</v>
      </c>
      <c r="AP38" s="4">
        <f>SUM(AM38:AO38)</f>
      </c>
      <c r="AQ38" s="4" t="n">
        <v>1446.0989894957436</v>
      </c>
      <c r="AR38" s="4" t="n">
        <v>761.831709694521</v>
      </c>
      <c r="AS38" s="4" t="n">
        <v>0</v>
      </c>
      <c r="AT38" s="4">
        <f>SUM(AQ38:AS38)</f>
      </c>
      <c r="AU38" s="4" t="n">
        <v>1397.2327672783676</v>
      </c>
      <c r="AV38" s="4" t="n">
        <v>736.0999047725156</v>
      </c>
      <c r="AW38" s="4" t="n">
        <v>0</v>
      </c>
      <c r="AX38" s="4">
        <f>SUM(AU38:AW38)</f>
      </c>
      <c r="AY38" s="4">
        <f>SUM(C38,G38,K38,O38,S38,W38,AA38,AE38,AI38,AM38,AQ38,AU38)</f>
      </c>
      <c r="AZ38" s="4">
        <f>SUM(D38,H38,L38,P38,T38,X38,AB38,AF38,AJ38,AN38,AR38,AV38)</f>
      </c>
      <c r="BA38" s="4">
        <f>SUM(E38,I38,M38,Q38,U38,Y38,AC38,AG38,AK38,AO38,AS38,AW38)</f>
      </c>
      <c r="BB38" s="4">
        <f>SUM(AY38:BA38)</f>
      </c>
    </row>
    <row r="39" spans="1:54" hidden="true" outlineLevel="1" collapsed="true">
      <c r="A39" s="6" t="s">
        <v>27</v>
      </c>
      <c r="B39" s="6" t="s">
        <v>19</v>
      </c>
      <c r="C39" s="4" t="n">
        <v>34347.533</v>
      </c>
      <c r="D39" s="4" t="n">
        <v>15147.2475</v>
      </c>
      <c r="E39" s="4" t="n">
        <v>0</v>
      </c>
      <c r="F39" s="4">
        <f>SUM(C39:E39)</f>
      </c>
      <c r="G39" s="4" t="n">
        <v>37713.55</v>
      </c>
      <c r="H39" s="4" t="n">
        <v>27387.9375</v>
      </c>
      <c r="I39" s="4" t="n">
        <v>0</v>
      </c>
      <c r="J39" s="4">
        <f>SUM(G39:I39)</f>
      </c>
      <c r="K39" s="4" t="n">
        <v>58544.5</v>
      </c>
      <c r="L39" s="4" t="n">
        <v>20905.5</v>
      </c>
      <c r="M39" s="4" t="n">
        <v>0</v>
      </c>
      <c r="N39" s="4">
        <f>SUM(K39:M39)</f>
      </c>
      <c r="O39" s="4" t="n">
        <v>32948.3</v>
      </c>
      <c r="P39" s="4" t="n">
        <v>15765.75</v>
      </c>
      <c r="Q39" s="4" t="n">
        <v>0</v>
      </c>
      <c r="R39" s="4">
        <f>SUM(O39:Q39)</f>
      </c>
      <c r="S39" s="4" t="n">
        <v>24779.3</v>
      </c>
      <c r="T39" s="4" t="n">
        <v>13542.375</v>
      </c>
      <c r="U39" s="4" t="n">
        <v>0</v>
      </c>
      <c r="V39" s="4">
        <f>SUM(S39:U39)</f>
      </c>
      <c r="W39" s="4" t="n">
        <v>32267.55</v>
      </c>
      <c r="X39" s="4" t="n">
        <v>10510.5</v>
      </c>
      <c r="Y39" s="4" t="n">
        <v>0</v>
      </c>
      <c r="Z39" s="4">
        <f>SUM(W39:Y39)</f>
      </c>
      <c r="AA39" s="4" t="n">
        <v>3452.1805</v>
      </c>
      <c r="AB39" s="4" t="n">
        <v>2562.65625</v>
      </c>
      <c r="AC39" s="4" t="n">
        <v>0</v>
      </c>
      <c r="AD39" s="4">
        <f>SUM(AA39:AC39)</f>
      </c>
      <c r="AE39" s="4" t="n">
        <v>4602.4535000000005</v>
      </c>
      <c r="AF39" s="4" t="n">
        <v>3418.8</v>
      </c>
      <c r="AG39" s="4" t="n">
        <v>0</v>
      </c>
      <c r="AH39" s="4">
        <f>SUM(AE39:AG39)</f>
      </c>
      <c r="AI39" s="4" t="n">
        <v>9137.61</v>
      </c>
      <c r="AJ39" s="4" t="n">
        <v>6783.02625</v>
      </c>
      <c r="AK39" s="4" t="n">
        <v>0</v>
      </c>
      <c r="AL39" s="4">
        <f>SUM(AI39:AK39)</f>
      </c>
      <c r="AM39" s="4" t="n">
        <v>10757.211500000001</v>
      </c>
      <c r="AN39" s="4" t="n">
        <v>7985.0925</v>
      </c>
      <c r="AO39" s="4" t="n">
        <v>0</v>
      </c>
      <c r="AP39" s="4">
        <f>SUM(AM39:AO39)</f>
      </c>
      <c r="AQ39" s="4" t="n">
        <v>12530.468</v>
      </c>
      <c r="AR39" s="4" t="n">
        <v>9301.215</v>
      </c>
      <c r="AS39" s="4" t="n">
        <v>0</v>
      </c>
      <c r="AT39" s="4">
        <f>SUM(AQ39:AS39)</f>
      </c>
      <c r="AU39" s="4" t="n">
        <v>12107.041500000001</v>
      </c>
      <c r="AV39" s="4" t="n">
        <v>8987.055</v>
      </c>
      <c r="AW39" s="4" t="n">
        <v>0</v>
      </c>
      <c r="AX39" s="4">
        <f>SUM(AU39:AW39)</f>
      </c>
      <c r="AY39" s="4">
        <f>SUM(C39,G39,K39,O39,S39,W39,AA39,AE39,AI39,AM39,AQ39,AU39)</f>
      </c>
      <c r="AZ39" s="4">
        <f>SUM(D39,H39,L39,P39,T39,X39,AB39,AF39,AJ39,AN39,AR39,AV39)</f>
      </c>
      <c r="BA39" s="4">
        <f>SUM(E39,I39,M39,Q39,U39,Y39,AC39,AG39,AK39,AO39,AS39,AW39)</f>
      </c>
      <c r="BB39" s="4">
        <f>SUM(AY39:BA39)</f>
      </c>
    </row>
    <row r="40" spans="1:54">
      <c r="A40" s="6" t="s">
        <v>27</v>
      </c>
      <c r="B40" s="6" t="s">
        <v>20</v>
      </c>
      <c r="C40" s="4">
        <f>C35-SUM(C36:C39)</f>
      </c>
      <c r="D40" s="4">
        <f>D35-SUM(D36:D39)</f>
      </c>
      <c r="E40" s="4">
        <f>E35-SUM(E36:E39)</f>
      </c>
      <c r="F40" s="4">
        <f>F35 - SUM(F36:F39)</f>
      </c>
      <c r="G40" s="4">
        <f>G35-SUM(G36:G39)</f>
      </c>
      <c r="H40" s="4">
        <f>H35-SUM(H36:H39)</f>
      </c>
      <c r="I40" s="4">
        <f>I35-SUM(I36:I39)</f>
      </c>
      <c r="J40" s="4">
        <f>J35 - SUM(J36:J39)</f>
      </c>
      <c r="K40" s="4">
        <f>K35-SUM(K36:K39)</f>
      </c>
      <c r="L40" s="4">
        <f>L35-SUM(L36:L39)</f>
      </c>
      <c r="M40" s="4">
        <f>M35-SUM(M36:M39)</f>
      </c>
      <c r="N40" s="4">
        <f>N35 - SUM(N36:N39)</f>
      </c>
      <c r="O40" s="4">
        <f>O35-SUM(O36:O39)</f>
      </c>
      <c r="P40" s="4">
        <f>P35-SUM(P36:P39)</f>
      </c>
      <c r="Q40" s="4">
        <f>Q35-SUM(Q36:Q39)</f>
      </c>
      <c r="R40" s="4">
        <f>R35 - SUM(R36:R39)</f>
      </c>
      <c r="S40" s="4">
        <f>S35-SUM(S36:S39)</f>
      </c>
      <c r="T40" s="4">
        <f>T35-SUM(T36:T39)</f>
      </c>
      <c r="U40" s="4">
        <f>U35-SUM(U36:U39)</f>
      </c>
      <c r="V40" s="4">
        <f>V35 - SUM(V36:V39)</f>
      </c>
      <c r="W40" s="4">
        <f>W35-SUM(W36:W39)</f>
      </c>
      <c r="X40" s="4">
        <f>X35-SUM(X36:X39)</f>
      </c>
      <c r="Y40" s="4">
        <f>Y35-SUM(Y36:Y39)</f>
      </c>
      <c r="Z40" s="4">
        <f>Z35 - SUM(Z36:Z39)</f>
      </c>
      <c r="AA40" s="4">
        <f>AA35-SUM(AA36:AA39)</f>
      </c>
      <c r="AB40" s="4">
        <f>AB35-SUM(AB36:AB39)</f>
      </c>
      <c r="AC40" s="4">
        <f>AC35-SUM(AC36:AC39)</f>
      </c>
      <c r="AD40" s="4">
        <f>AD35 - SUM(AD36:AD39)</f>
      </c>
      <c r="AE40" s="4">
        <f>AE35-SUM(AE36:AE39)</f>
      </c>
      <c r="AF40" s="4">
        <f>AF35-SUM(AF36:AF39)</f>
      </c>
      <c r="AG40" s="4">
        <f>AG35-SUM(AG36:AG39)</f>
      </c>
      <c r="AH40" s="4">
        <f>AH35 - SUM(AH36:AH39)</f>
      </c>
      <c r="AI40" s="4">
        <f>AI35-SUM(AI36:AI39)</f>
      </c>
      <c r="AJ40" s="4">
        <f>AJ35-SUM(AJ36:AJ39)</f>
      </c>
      <c r="AK40" s="4">
        <f>AK35-SUM(AK36:AK39)</f>
      </c>
      <c r="AL40" s="4">
        <f>AL35 - SUM(AL36:AL39)</f>
      </c>
      <c r="AM40" s="4">
        <f>AM35-SUM(AM36:AM39)</f>
      </c>
      <c r="AN40" s="4">
        <f>AN35-SUM(AN36:AN39)</f>
      </c>
      <c r="AO40" s="4">
        <f>AO35-SUM(AO36:AO39)</f>
      </c>
      <c r="AP40" s="4">
        <f>AP35 - SUM(AP36:AP39)</f>
      </c>
      <c r="AQ40" s="4">
        <f>AQ35-SUM(AQ36:AQ39)</f>
      </c>
      <c r="AR40" s="4">
        <f>AR35-SUM(AR36:AR39)</f>
      </c>
      <c r="AS40" s="4">
        <f>AS35-SUM(AS36:AS39)</f>
      </c>
      <c r="AT40" s="4">
        <f>AT35 - SUM(AT36:AT39)</f>
      </c>
      <c r="AU40" s="4">
        <f>AU35-SUM(AU36:AU39)</f>
      </c>
      <c r="AV40" s="4">
        <f>AV35-SUM(AV36:AV39)</f>
      </c>
      <c r="AW40" s="4">
        <f>AW35-SUM(AW36:AW39)</f>
      </c>
      <c r="AX40" s="4">
        <f>AX35 - SUM(AX36:AX39)</f>
      </c>
      <c r="AY40" s="4">
        <f>AY35 - SUM(AY36:AY39)</f>
      </c>
      <c r="AZ40" s="4">
        <f>AZ35 - SUM(AZ36:AZ39)</f>
      </c>
      <c r="BA40" s="4">
        <f>BA35 - SUM(BA36:BA39)</f>
      </c>
      <c r="BB40" s="4">
        <f>BB35 - SUM(BB36:BB39)</f>
      </c>
    </row>
    <row r="41" spans="1:54">
      <c r="A41" s="6" t="s">
        <v>27</v>
      </c>
      <c r="B41" s="6" t="s">
        <v>21</v>
      </c>
      <c r="C41" s="2">
        <f>C40/C35</f>
      </c>
      <c r="D41" s="2">
        <f>D40/D35</f>
      </c>
      <c r="E41" s="2">
        <f>E40/E35</f>
      </c>
      <c r="F41" s="2">
        <f>F40 /F35</f>
      </c>
      <c r="G41" s="2">
        <f>G40/G35</f>
      </c>
      <c r="H41" s="2">
        <f>H40/H35</f>
      </c>
      <c r="I41" s="2">
        <f>I40/I35</f>
      </c>
      <c r="J41" s="2">
        <f>J40 /J35</f>
      </c>
      <c r="K41" s="2">
        <f>K40/K35</f>
      </c>
      <c r="L41" s="2">
        <f>L40/L35</f>
      </c>
      <c r="M41" s="2">
        <f>M40/M35</f>
      </c>
      <c r="N41" s="2">
        <f>N40 /N35</f>
      </c>
      <c r="O41" s="2">
        <f>O40/O35</f>
      </c>
      <c r="P41" s="2">
        <f>P40/P35</f>
      </c>
      <c r="Q41" s="2">
        <f>Q40/Q35</f>
      </c>
      <c r="R41" s="2">
        <f>R40 /R35</f>
      </c>
      <c r="S41" s="2">
        <f>S40/S35</f>
      </c>
      <c r="T41" s="2">
        <f>T40/T35</f>
      </c>
      <c r="U41" s="2">
        <f>U40/U35</f>
      </c>
      <c r="V41" s="2">
        <f>V40 /V35</f>
      </c>
      <c r="W41" s="2">
        <f>W40/W35</f>
      </c>
      <c r="X41" s="2">
        <f>X40/X35</f>
      </c>
      <c r="Y41" s="2">
        <f>Y40/Y35</f>
      </c>
      <c r="Z41" s="2">
        <f>Z40 /Z35</f>
      </c>
      <c r="AA41" s="2">
        <f>AA40/AA35</f>
      </c>
      <c r="AB41" s="2">
        <f>AB40/AB35</f>
      </c>
      <c r="AC41" s="2">
        <f>AC40/AC35</f>
      </c>
      <c r="AD41" s="2">
        <f>AD40 /AD35</f>
      </c>
      <c r="AE41" s="2">
        <f>AE40/AE35</f>
      </c>
      <c r="AF41" s="2">
        <f>AF40/AF35</f>
      </c>
      <c r="AG41" s="2">
        <f>AG40/AG35</f>
      </c>
      <c r="AH41" s="2">
        <f>AH40 /AH35</f>
      </c>
      <c r="AI41" s="2">
        <f>AI40/AI35</f>
      </c>
      <c r="AJ41" s="2">
        <f>AJ40/AJ35</f>
      </c>
      <c r="AK41" s="2">
        <f>AK40/AK35</f>
      </c>
      <c r="AL41" s="2">
        <f>AL40 /AL35</f>
      </c>
      <c r="AM41" s="2">
        <f>AM40/AM35</f>
      </c>
      <c r="AN41" s="2">
        <f>AN40/AN35</f>
      </c>
      <c r="AO41" s="2">
        <f>AO40/AO35</f>
      </c>
      <c r="AP41" s="2">
        <f>AP40 /AP35</f>
      </c>
      <c r="AQ41" s="2">
        <f>AQ40/AQ35</f>
      </c>
      <c r="AR41" s="2">
        <f>AR40/AR35</f>
      </c>
      <c r="AS41" s="2">
        <f>AS40/AS35</f>
      </c>
      <c r="AT41" s="2">
        <f>AT40 /AT35</f>
      </c>
      <c r="AU41" s="2">
        <f>AU40/AU35</f>
      </c>
      <c r="AV41" s="2">
        <f>AV40/AV35</f>
      </c>
      <c r="AW41" s="2">
        <f>AW40/AW35</f>
      </c>
      <c r="AX41" s="2">
        <f>AX40 /AX35</f>
      </c>
      <c r="AY41" s="2">
        <f>AY40 / AY35</f>
      </c>
      <c r="AZ41" s="2">
        <f>AZ40 / AZ35</f>
      </c>
      <c r="BA41" s="2">
        <f>BA40 / BA35</f>
      </c>
      <c r="BB41" s="2">
        <f>BB40 / BB35</f>
      </c>
    </row>
    <row r="43" spans="1:54">
      <c r="A43" s="7" t="s">
        <v>25</v>
      </c>
      <c r="B43" s="7" t="s">
        <v>30</v>
      </c>
      <c r="C43" s="7" t="s">
        <v>22</v>
      </c>
      <c r="D43" s="7" t="s">
        <v>23</v>
      </c>
      <c r="E43" s="7" t="s">
        <v>24</v>
      </c>
      <c r="F43" s="7" t="s">
        <v>3</v>
      </c>
      <c r="G43" s="7" t="s">
        <v>22</v>
      </c>
      <c r="H43" s="7" t="s">
        <v>23</v>
      </c>
      <c r="I43" s="7" t="s">
        <v>24</v>
      </c>
      <c r="J43" s="7" t="s">
        <v>3</v>
      </c>
      <c r="K43" s="7" t="s">
        <v>22</v>
      </c>
      <c r="L43" s="7" t="s">
        <v>23</v>
      </c>
      <c r="M43" s="7" t="s">
        <v>24</v>
      </c>
      <c r="N43" s="7" t="s">
        <v>3</v>
      </c>
      <c r="O43" s="7" t="s">
        <v>22</v>
      </c>
      <c r="P43" s="7" t="s">
        <v>23</v>
      </c>
      <c r="Q43" s="7" t="s">
        <v>24</v>
      </c>
      <c r="R43" s="7" t="s">
        <v>3</v>
      </c>
      <c r="S43" s="7" t="s">
        <v>22</v>
      </c>
      <c r="T43" s="7" t="s">
        <v>23</v>
      </c>
      <c r="U43" s="7" t="s">
        <v>24</v>
      </c>
      <c r="V43" s="7" t="s">
        <v>3</v>
      </c>
      <c r="W43" s="7" t="s">
        <v>22</v>
      </c>
      <c r="X43" s="7" t="s">
        <v>23</v>
      </c>
      <c r="Y43" s="7" t="s">
        <v>24</v>
      </c>
      <c r="Z43" s="7" t="s">
        <v>3</v>
      </c>
      <c r="AA43" s="7" t="s">
        <v>22</v>
      </c>
      <c r="AB43" s="7" t="s">
        <v>23</v>
      </c>
      <c r="AC43" s="7" t="s">
        <v>24</v>
      </c>
      <c r="AD43" s="7" t="s">
        <v>3</v>
      </c>
      <c r="AE43" s="7" t="s">
        <v>22</v>
      </c>
      <c r="AF43" s="7" t="s">
        <v>23</v>
      </c>
      <c r="AG43" s="7" t="s">
        <v>24</v>
      </c>
      <c r="AH43" s="7" t="s">
        <v>3</v>
      </c>
      <c r="AI43" s="7" t="s">
        <v>22</v>
      </c>
      <c r="AJ43" s="7" t="s">
        <v>23</v>
      </c>
      <c r="AK43" s="7" t="s">
        <v>24</v>
      </c>
      <c r="AL43" s="7" t="s">
        <v>3</v>
      </c>
      <c r="AM43" s="7" t="s">
        <v>22</v>
      </c>
      <c r="AN43" s="7" t="s">
        <v>23</v>
      </c>
      <c r="AO43" s="7" t="s">
        <v>24</v>
      </c>
      <c r="AP43" s="7" t="s">
        <v>3</v>
      </c>
      <c r="AQ43" s="7" t="s">
        <v>22</v>
      </c>
      <c r="AR43" s="7" t="s">
        <v>23</v>
      </c>
      <c r="AS43" s="7" t="s">
        <v>24</v>
      </c>
      <c r="AT43" s="7" t="s">
        <v>3</v>
      </c>
      <c r="AU43" s="7" t="s">
        <v>22</v>
      </c>
      <c r="AV43" s="7" t="s">
        <v>23</v>
      </c>
      <c r="AW43" s="7" t="s">
        <v>24</v>
      </c>
      <c r="AX43" s="7" t="s">
        <v>3</v>
      </c>
      <c r="AY43" s="8" t="s">
        <v>22</v>
      </c>
      <c r="AZ43" s="8" t="s">
        <v>23</v>
      </c>
      <c r="BA43" s="8" t="s">
        <v>24</v>
      </c>
      <c r="BB43" s="8" t="s">
        <v>3</v>
      </c>
    </row>
    <row r="44" spans="1:54">
      <c r="A44" s="6" t="s">
        <v>31</v>
      </c>
      <c r="B44" s="6" t="s">
        <v>4</v>
      </c>
      <c r="C44" s="3" t="n">
        <v>15217</v>
      </c>
      <c r="D44" s="3" t="n">
        <v>60066</v>
      </c>
      <c r="E44" s="3" t="n">
        <v>4805</v>
      </c>
      <c r="F44" s="4">
        <f>SUM(C44:E44)</f>
      </c>
      <c r="G44" s="3" t="n">
        <v>122005</v>
      </c>
      <c r="H44" s="3" t="n">
        <v>199263</v>
      </c>
      <c r="I44" s="3" t="n">
        <v>7482</v>
      </c>
      <c r="J44" s="4">
        <f>SUM(G44:I44)</f>
      </c>
      <c r="K44" s="3" t="n">
        <v>170000</v>
      </c>
      <c r="L44" s="3" t="n">
        <v>348050</v>
      </c>
      <c r="M44" s="3" t="n">
        <v>12000</v>
      </c>
      <c r="N44" s="4">
        <f>SUM(K44:M44)</f>
      </c>
      <c r="O44" s="3" t="n">
        <v>114600</v>
      </c>
      <c r="P44" s="3" t="n">
        <v>248400</v>
      </c>
      <c r="Q44" s="3" t="n">
        <v>12000</v>
      </c>
      <c r="R44" s="4">
        <f>SUM(O44:Q44)</f>
      </c>
      <c r="S44" s="3" t="n">
        <v>91600</v>
      </c>
      <c r="T44" s="3" t="n">
        <v>185100</v>
      </c>
      <c r="U44" s="3" t="n">
        <v>8000</v>
      </c>
      <c r="V44" s="4">
        <f>SUM(S44:U44)</f>
      </c>
      <c r="W44" s="3" t="n">
        <v>106100</v>
      </c>
      <c r="X44" s="3" t="n">
        <v>188600</v>
      </c>
      <c r="Y44" s="3" t="n">
        <v>6000</v>
      </c>
      <c r="Z44" s="4">
        <f>SUM(W44:Y44)</f>
      </c>
      <c r="AA44" s="3" t="n">
        <v>17749</v>
      </c>
      <c r="AB44" s="3" t="n">
        <v>35499</v>
      </c>
      <c r="AC44" s="3" t="n">
        <v>0</v>
      </c>
      <c r="AD44" s="4">
        <f>SUM(AA44:AC44)</f>
      </c>
      <c r="AE44" s="3" t="n">
        <v>23663</v>
      </c>
      <c r="AF44" s="3" t="n">
        <v>47327</v>
      </c>
      <c r="AG44" s="3" t="n">
        <v>0</v>
      </c>
      <c r="AH44" s="4">
        <f>SUM(AE44:AG44)</f>
      </c>
      <c r="AI44" s="3" t="n">
        <v>46980</v>
      </c>
      <c r="AJ44" s="3" t="n">
        <v>93962</v>
      </c>
      <c r="AK44" s="3" t="n">
        <v>0</v>
      </c>
      <c r="AL44" s="4">
        <f>SUM(AI44:AK44)</f>
      </c>
      <c r="AM44" s="3" t="n">
        <v>55307</v>
      </c>
      <c r="AN44" s="3" t="n">
        <v>110614</v>
      </c>
      <c r="AO44" s="3" t="n">
        <v>0</v>
      </c>
      <c r="AP44" s="4">
        <f>SUM(AM44:AO44)</f>
      </c>
      <c r="AQ44" s="3" t="n">
        <v>64424</v>
      </c>
      <c r="AR44" s="3" t="n">
        <v>128848</v>
      </c>
      <c r="AS44" s="3" t="n">
        <v>0</v>
      </c>
      <c r="AT44" s="4">
        <f>SUM(AQ44:AS44)</f>
      </c>
      <c r="AU44" s="3" t="n">
        <v>62247</v>
      </c>
      <c r="AV44" s="3" t="n">
        <v>124494</v>
      </c>
      <c r="AW44" s="3" t="n">
        <v>0</v>
      </c>
      <c r="AX44" s="4">
        <f>SUM(AU44:AW44)</f>
      </c>
      <c r="AY44" s="3">
        <f>SUM(C44,G44,K44,O44,S44,W44,AA44,AE44,AI44,AM44,AQ44,AU44)</f>
      </c>
      <c r="AZ44" s="3">
        <f>SUM(D44,H44,L44,P44,T44,X44,AB44,AF44,AJ44,AN44,AR44,AV44)</f>
      </c>
      <c r="BA44" s="3">
        <f>SUM(E44,I44,M44,Q44,U44,Y44,AC44,AG44,AK44,AO44,AS44,AW44)</f>
      </c>
      <c r="BB44" s="3">
        <f>SUM(AY44:BA44)</f>
      </c>
    </row>
    <row r="45" spans="1:54">
      <c r="A45" s="6" t="s">
        <v>31</v>
      </c>
      <c r="B45" s="6" t="s">
        <v>28</v>
      </c>
      <c r="C45" s="4" t="n">
        <v>2.49</v>
      </c>
      <c r="D45" s="4" t="n">
        <v>2.49</v>
      </c>
      <c r="E45" s="4" t="n">
        <v>2.58</v>
      </c>
      <c r="F45" s="4">
        <f>F49 / F44 * 0.35</f>
      </c>
      <c r="G45" s="4" t="n">
        <v>2.39</v>
      </c>
      <c r="H45" s="4" t="n">
        <v>2.39</v>
      </c>
      <c r="I45" s="4" t="n">
        <v>2.58</v>
      </c>
      <c r="J45" s="4">
        <f>J49 / J44 * 0.35</f>
      </c>
      <c r="K45" s="4" t="n">
        <v>2.39</v>
      </c>
      <c r="L45" s="4" t="n">
        <v>2.39</v>
      </c>
      <c r="M45" s="4" t="n">
        <v>2.58</v>
      </c>
      <c r="N45" s="4">
        <f>N49 / N44 * 0.35</f>
      </c>
      <c r="O45" s="4" t="n">
        <v>2.39</v>
      </c>
      <c r="P45" s="4" t="n">
        <v>2.39</v>
      </c>
      <c r="Q45" s="4" t="n">
        <v>2.58</v>
      </c>
      <c r="R45" s="4">
        <f>R49 / R44 * 0.35</f>
      </c>
      <c r="S45" s="4" t="n">
        <v>2.39</v>
      </c>
      <c r="T45" s="4" t="n">
        <v>2.39</v>
      </c>
      <c r="U45" s="4" t="n">
        <v>2.58</v>
      </c>
      <c r="V45" s="4">
        <f>V49 / V44 * 0.35</f>
      </c>
      <c r="W45" s="4" t="n">
        <v>2.39</v>
      </c>
      <c r="X45" s="4" t="n">
        <v>2.39</v>
      </c>
      <c r="Y45" s="4" t="n">
        <v>2.58</v>
      </c>
      <c r="Z45" s="4">
        <f>Z49 / Z44 * 0.35</f>
      </c>
      <c r="AA45" s="4" t="n">
        <v>2.53</v>
      </c>
      <c r="AB45" s="4" t="n">
        <v>2.53</v>
      </c>
      <c r="AC45" s="4" t="n">
        <v>0</v>
      </c>
      <c r="AD45" s="4">
        <f>AD49 / AD44 * 0.35</f>
      </c>
      <c r="AE45" s="4" t="n">
        <v>2.53</v>
      </c>
      <c r="AF45" s="4" t="n">
        <v>2.53</v>
      </c>
      <c r="AG45" s="4" t="n">
        <v>0</v>
      </c>
      <c r="AH45" s="4">
        <f>AH49 / AH44 * 0.35</f>
      </c>
      <c r="AI45" s="4" t="n">
        <v>2.53</v>
      </c>
      <c r="AJ45" s="4" t="n">
        <v>2.53</v>
      </c>
      <c r="AK45" s="4" t="n">
        <v>0</v>
      </c>
      <c r="AL45" s="4">
        <f>AL49 / AL44 * 0.35</f>
      </c>
      <c r="AM45" s="4" t="n">
        <v>2.53</v>
      </c>
      <c r="AN45" s="4" t="n">
        <v>2.53</v>
      </c>
      <c r="AO45" s="4" t="n">
        <v>0</v>
      </c>
      <c r="AP45" s="4">
        <f>AP49 / AP44 * 0.35</f>
      </c>
      <c r="AQ45" s="4" t="n">
        <v>2.53</v>
      </c>
      <c r="AR45" s="4" t="n">
        <v>2.53</v>
      </c>
      <c r="AS45" s="4" t="n">
        <v>0</v>
      </c>
      <c r="AT45" s="4">
        <f>AT49 / AT44 * 0.35</f>
      </c>
      <c r="AU45" s="4" t="n">
        <v>2.53</v>
      </c>
      <c r="AV45" s="4" t="n">
        <v>2.53</v>
      </c>
      <c r="AW45" s="4" t="n">
        <v>0</v>
      </c>
      <c r="AX45" s="4">
        <f>AX49 / AX44 * 0.35</f>
      </c>
      <c r="AY45" s="4">
        <f>AY49 / AY44 * 0.35</f>
      </c>
      <c r="AZ45" s="4">
        <f>AZ49 / AZ44 * 0.35</f>
      </c>
      <c r="BA45" s="4">
        <f>BA49 / BA44 * 0.35</f>
      </c>
      <c r="BB45" s="4">
        <f>BB49 / BB44 * 0.35</f>
      </c>
    </row>
    <row r="46" spans="1:54" hidden="true" outlineLevel="1" collapsed="true">
      <c r="A46" s="6" t="s">
        <v>31</v>
      </c>
      <c r="B46" s="6" t="s">
        <v>29</v>
      </c>
      <c r="C46" s="4" t="n">
        <v>2.51</v>
      </c>
      <c r="D46" s="4" t="n">
        <v>2.52</v>
      </c>
      <c r="E46" s="4" t="n">
        <v>2.59</v>
      </c>
      <c r="F46" s="4" t="n">
        <v>0</v>
      </c>
      <c r="G46" s="4" t="n">
        <v>2.51</v>
      </c>
      <c r="H46" s="4" t="n">
        <v>2.52</v>
      </c>
      <c r="I46" s="4" t="n">
        <v>2.59</v>
      </c>
      <c r="J46" s="4" t="n">
        <v>0</v>
      </c>
      <c r="K46" s="4" t="n">
        <v>2.58</v>
      </c>
      <c r="L46" s="4" t="n">
        <v>2.56</v>
      </c>
      <c r="M46" s="4" t="n">
        <v>2.6</v>
      </c>
      <c r="N46" s="4" t="n">
        <v>0</v>
      </c>
      <c r="O46" s="4" t="n">
        <v>2.58</v>
      </c>
      <c r="P46" s="4" t="n">
        <v>2.56</v>
      </c>
      <c r="Q46" s="4" t="n">
        <v>2.6</v>
      </c>
      <c r="R46" s="4" t="n">
        <v>0</v>
      </c>
      <c r="S46" s="4" t="n">
        <v>2.58</v>
      </c>
      <c r="T46" s="4" t="n">
        <v>2.56</v>
      </c>
      <c r="U46" s="4" t="n">
        <v>2.6</v>
      </c>
      <c r="V46" s="4" t="n">
        <v>0</v>
      </c>
      <c r="W46" s="4" t="n">
        <v>2.58</v>
      </c>
      <c r="X46" s="4" t="n">
        <v>2.56</v>
      </c>
      <c r="Y46" s="4" t="n">
        <v>2.6</v>
      </c>
      <c r="Z46" s="4" t="n">
        <v>0</v>
      </c>
      <c r="AA46" s="4" t="n">
        <v>2.58</v>
      </c>
      <c r="AB46" s="4" t="n">
        <v>2.56</v>
      </c>
      <c r="AC46" s="4" t="n">
        <v>2.6</v>
      </c>
      <c r="AD46" s="4" t="n">
        <v>0</v>
      </c>
      <c r="AE46" s="4" t="n">
        <v>2.58</v>
      </c>
      <c r="AF46" s="4" t="n">
        <v>2.56</v>
      </c>
      <c r="AG46" s="4" t="n">
        <v>2.6</v>
      </c>
      <c r="AH46" s="4" t="n">
        <v>0</v>
      </c>
      <c r="AI46" s="4" t="n">
        <v>2.58</v>
      </c>
      <c r="AJ46" s="4" t="n">
        <v>2.56</v>
      </c>
      <c r="AK46" s="4" t="n">
        <v>2.6</v>
      </c>
      <c r="AL46" s="4" t="n">
        <v>0</v>
      </c>
      <c r="AM46" s="4" t="n">
        <v>2.58</v>
      </c>
      <c r="AN46" s="4" t="n">
        <v>2.56</v>
      </c>
      <c r="AO46" s="4" t="n">
        <v>2.6</v>
      </c>
      <c r="AP46" s="4" t="n">
        <v>0</v>
      </c>
      <c r="AQ46" s="4" t="n">
        <v>2.65</v>
      </c>
      <c r="AR46" s="4" t="n">
        <v>2.6</v>
      </c>
      <c r="AS46" s="4" t="n">
        <v>2.62</v>
      </c>
      <c r="AT46" s="4" t="n">
        <v>0</v>
      </c>
      <c r="AU46" s="4" t="n">
        <v>2.65</v>
      </c>
      <c r="AV46" s="4" t="n">
        <v>2.6</v>
      </c>
      <c r="AW46" s="4" t="n">
        <v>2.62</v>
      </c>
      <c r="AX46" s="4" t="n">
        <v>0</v>
      </c>
      <c r="AY46" s="4" t="n">
        <v>0</v>
      </c>
      <c r="AZ46" s="4" t="n">
        <v>0</v>
      </c>
      <c r="BA46" s="4" t="n">
        <v>0</v>
      </c>
      <c r="BB46" s="4" t="n">
        <v>0</v>
      </c>
    </row>
    <row r="47" spans="1:54" hidden="true" outlineLevel="1" collapsed="true">
      <c r="A47" s="6" t="s">
        <v>31</v>
      </c>
      <c r="B47" s="6" t="s">
        <v>6</v>
      </c>
      <c r="C47" s="1" t="n">
        <v>0.24</v>
      </c>
      <c r="D47" s="1" t="n">
        <v>0.12</v>
      </c>
      <c r="E47" s="1" t="n">
        <v>0</v>
      </c>
      <c r="F47" s="1">
        <f>(C44 / F44 * C47)+(D44 / F44 * D47)+(E44 / F44 * E47)</f>
      </c>
      <c r="G47" s="1" t="n">
        <v>0.24</v>
      </c>
      <c r="H47" s="1" t="n">
        <v>0.12</v>
      </c>
      <c r="I47" s="1" t="n">
        <v>0</v>
      </c>
      <c r="J47" s="1">
        <f>(G44 / J44 * G47)+(H44 / J44 * H47)+(I44 / J44 * I47)</f>
      </c>
      <c r="K47" s="1" t="n">
        <v>0.24</v>
      </c>
      <c r="L47" s="1" t="n">
        <v>0.12</v>
      </c>
      <c r="M47" s="1" t="n">
        <v>0</v>
      </c>
      <c r="N47" s="1">
        <f>(K44 / N44 * K47)+(L44 / N44 * L47)+(M44 / N44 * M47)</f>
      </c>
      <c r="O47" s="1" t="n">
        <v>0.24</v>
      </c>
      <c r="P47" s="1" t="n">
        <v>0.12</v>
      </c>
      <c r="Q47" s="1" t="n">
        <v>0</v>
      </c>
      <c r="R47" s="1">
        <f>(O44 / R44 * O47)+(P44 / R44 * P47)+(Q44 / R44 * Q47)</f>
      </c>
      <c r="S47" s="1" t="n">
        <v>0.24</v>
      </c>
      <c r="T47" s="1" t="n">
        <v>0.12</v>
      </c>
      <c r="U47" s="1" t="n">
        <v>0</v>
      </c>
      <c r="V47" s="1">
        <f>(S44 / V44 * S47)+(T44 / V44 * T47)+(U44 / V44 * U47)</f>
      </c>
      <c r="W47" s="1" t="n">
        <v>0.24</v>
      </c>
      <c r="X47" s="1" t="n">
        <v>0.12</v>
      </c>
      <c r="Y47" s="1" t="n">
        <v>0</v>
      </c>
      <c r="Z47" s="1">
        <f>(W44 / Z44 * W47)+(X44 / Z44 * X47)+(Y44 / Z44 * Y47)</f>
      </c>
      <c r="AA47" s="1" t="n">
        <v>0.24</v>
      </c>
      <c r="AB47" s="1" t="n">
        <v>0.12</v>
      </c>
      <c r="AC47" s="1" t="n">
        <v>0</v>
      </c>
      <c r="AD47" s="1">
        <f>(AA44 / AD44 * AA47)+(AB44 / AD44 * AB47)+(AC44 / AD44 * AC47)</f>
      </c>
      <c r="AE47" s="1" t="n">
        <v>0.24</v>
      </c>
      <c r="AF47" s="1" t="n">
        <v>0.12</v>
      </c>
      <c r="AG47" s="1" t="n">
        <v>0</v>
      </c>
      <c r="AH47" s="1">
        <f>(AE44 / AH44 * AE47)+(AF44 / AH44 * AF47)+(AG44 / AH44 * AG47)</f>
      </c>
      <c r="AI47" s="1" t="n">
        <v>0.24</v>
      </c>
      <c r="AJ47" s="1" t="n">
        <v>0.12</v>
      </c>
      <c r="AK47" s="1" t="n">
        <v>0</v>
      </c>
      <c r="AL47" s="1">
        <f>(AI44 / AL44 * AI47)+(AJ44 / AL44 * AJ47)+(AK44 / AL44 * AK47)</f>
      </c>
      <c r="AM47" s="1" t="n">
        <v>0.24</v>
      </c>
      <c r="AN47" s="1" t="n">
        <v>0.12</v>
      </c>
      <c r="AO47" s="1" t="n">
        <v>0</v>
      </c>
      <c r="AP47" s="1">
        <f>(AM44 / AP44 * AM47)+(AN44 / AP44 * AN47)+(AO44 / AP44 * AO47)</f>
      </c>
      <c r="AQ47" s="1" t="n">
        <v>0.24</v>
      </c>
      <c r="AR47" s="1" t="n">
        <v>0.12</v>
      </c>
      <c r="AS47" s="1" t="n">
        <v>0</v>
      </c>
      <c r="AT47" s="1">
        <f>(AQ44 / AT44 * AQ47)+(AR44 / AT44 * AR47)+(AS44 / AT44 * AS47)</f>
      </c>
      <c r="AU47" s="1" t="n">
        <v>0.24</v>
      </c>
      <c r="AV47" s="1" t="n">
        <v>0.12</v>
      </c>
      <c r="AW47" s="1" t="n">
        <v>0</v>
      </c>
      <c r="AX47" s="1">
        <f>(AU44 / AX44 * AU47)+(AV44 / AX44 * AV47)+(AW44 / AX44 * AW47)</f>
      </c>
      <c r="AY47" s="1" t="n">
        <v>0</v>
      </c>
      <c r="AZ47" s="1" t="n">
        <v>0</v>
      </c>
      <c r="BA47" s="1" t="n">
        <v>0</v>
      </c>
      <c r="BB47" s="1" t="n">
        <v>0</v>
      </c>
    </row>
    <row r="48" spans="1:54" hidden="true" outlineLevel="1" collapsed="true">
      <c r="A48" s="6" t="s">
        <v>31</v>
      </c>
      <c r="B48" s="6" t="s">
        <v>7</v>
      </c>
      <c r="C48" s="1" t="n">
        <v>0.65</v>
      </c>
      <c r="D48" s="1" t="n">
        <v>0.75</v>
      </c>
      <c r="E48" s="1" t="n">
        <v>0.85</v>
      </c>
      <c r="F48" s="1">
        <f>(C44 / F44 * C48)+(D44 / F44 * D48)+(E44 / F44 * E48)</f>
      </c>
      <c r="G48" s="1" t="n">
        <v>0.65</v>
      </c>
      <c r="H48" s="1" t="n">
        <v>0.75</v>
      </c>
      <c r="I48" s="1" t="n">
        <v>1</v>
      </c>
      <c r="J48" s="1">
        <f>(G44 / J44 * G48)+(H44 / J44 * H48)+(I44 / J44 * I48)</f>
      </c>
      <c r="K48" s="1" t="n">
        <v>0.65</v>
      </c>
      <c r="L48" s="1" t="n">
        <v>0.75</v>
      </c>
      <c r="M48" s="1" t="n">
        <v>1</v>
      </c>
      <c r="N48" s="1">
        <f>(K44 / N44 * K48)+(L44 / N44 * L48)+(M44 / N44 * M48)</f>
      </c>
      <c r="O48" s="1" t="n">
        <v>0.65</v>
      </c>
      <c r="P48" s="1" t="n">
        <v>0.75</v>
      </c>
      <c r="Q48" s="1" t="n">
        <v>1</v>
      </c>
      <c r="R48" s="1">
        <f>(O44 / R44 * O48)+(P44 / R44 * P48)+(Q44 / R44 * Q48)</f>
      </c>
      <c r="S48" s="1" t="n">
        <v>0.65</v>
      </c>
      <c r="T48" s="1" t="n">
        <v>0.75</v>
      </c>
      <c r="U48" s="1" t="n">
        <v>1</v>
      </c>
      <c r="V48" s="1">
        <f>(S44 / V44 * S48)+(T44 / V44 * T48)+(U44 / V44 * U48)</f>
      </c>
      <c r="W48" s="1" t="n">
        <v>0.65</v>
      </c>
      <c r="X48" s="1" t="n">
        <v>0.75</v>
      </c>
      <c r="Y48" s="1" t="n">
        <v>1</v>
      </c>
      <c r="Z48" s="1">
        <f>(W44 / Z44 * W48)+(X44 / Z44 * X48)+(Y44 / Z44 * Y48)</f>
      </c>
      <c r="AA48" s="1" t="n">
        <v>0.65</v>
      </c>
      <c r="AB48" s="1" t="n">
        <v>0.75</v>
      </c>
      <c r="AC48" s="1" t="n">
        <v>1</v>
      </c>
      <c r="AD48" s="1">
        <f>(AA44 / AD44 * AA48)+(AB44 / AD44 * AB48)+(AC44 / AD44 * AC48)</f>
      </c>
      <c r="AE48" s="1" t="n">
        <v>0.65</v>
      </c>
      <c r="AF48" s="1" t="n">
        <v>0.75</v>
      </c>
      <c r="AG48" s="1" t="n">
        <v>1</v>
      </c>
      <c r="AH48" s="1">
        <f>(AE44 / AH44 * AE48)+(AF44 / AH44 * AF48)+(AG44 / AH44 * AG48)</f>
      </c>
      <c r="AI48" s="1" t="n">
        <v>0.65</v>
      </c>
      <c r="AJ48" s="1" t="n">
        <v>0.75</v>
      </c>
      <c r="AK48" s="1" t="n">
        <v>1</v>
      </c>
      <c r="AL48" s="1">
        <f>(AI44 / AL44 * AI48)+(AJ44 / AL44 * AJ48)+(AK44 / AL44 * AK48)</f>
      </c>
      <c r="AM48" s="1" t="n">
        <v>0.65</v>
      </c>
      <c r="AN48" s="1" t="n">
        <v>0.75</v>
      </c>
      <c r="AO48" s="1" t="n">
        <v>1</v>
      </c>
      <c r="AP48" s="1">
        <f>(AM44 / AP44 * AM48)+(AN44 / AP44 * AN48)+(AO44 / AP44 * AO48)</f>
      </c>
      <c r="AQ48" s="1" t="n">
        <v>0.65</v>
      </c>
      <c r="AR48" s="1" t="n">
        <v>0.75</v>
      </c>
      <c r="AS48" s="1" t="n">
        <v>1</v>
      </c>
      <c r="AT48" s="1">
        <f>(AQ44 / AT44 * AQ48)+(AR44 / AT44 * AR48)+(AS44 / AT44 * AS48)</f>
      </c>
      <c r="AU48" s="1" t="n">
        <v>0.65</v>
      </c>
      <c r="AV48" s="1" t="n">
        <v>0.75</v>
      </c>
      <c r="AW48" s="1" t="n">
        <v>1</v>
      </c>
      <c r="AX48" s="1">
        <f>(AU44 / AX44 * AU48)+(AV44 / AX44 * AV48)+(AW44 / AX44 * AW48)</f>
      </c>
      <c r="AY48" s="1" t="n">
        <v>0</v>
      </c>
      <c r="AZ48" s="1" t="n">
        <v>0</v>
      </c>
      <c r="BA48" s="1" t="n">
        <v>0</v>
      </c>
      <c r="BB48" s="1" t="n">
        <v>0</v>
      </c>
    </row>
    <row r="49" spans="1:54" hidden="true" outlineLevel="1" collapsed="true">
      <c r="A49" s="6" t="s">
        <v>31</v>
      </c>
      <c r="B49" s="6" t="s">
        <v>8</v>
      </c>
      <c r="C49" s="4" t="n">
        <v>108258.08571428574</v>
      </c>
      <c r="D49" s="4" t="n">
        <v>427326.6857142858</v>
      </c>
      <c r="E49" s="4" t="n">
        <v>35419.71428571429</v>
      </c>
      <c r="F49" s="4">
        <f>SUM(C49:E49)</f>
      </c>
      <c r="G49" s="4" t="n">
        <v>833119.8571428572</v>
      </c>
      <c r="H49" s="4" t="n">
        <v>1360681.6285714286</v>
      </c>
      <c r="I49" s="4" t="n">
        <v>55153.02857142858</v>
      </c>
      <c r="J49" s="4">
        <f>SUM(G49:I49)</f>
      </c>
      <c r="K49" s="4" t="n">
        <v>1160857.142857143</v>
      </c>
      <c r="L49" s="4" t="n">
        <v>2376684.285714286</v>
      </c>
      <c r="M49" s="4" t="n">
        <v>88457.14285714287</v>
      </c>
      <c r="N49" s="4">
        <f>SUM(K49:M49)</f>
      </c>
      <c r="O49" s="4" t="n">
        <v>782554.2857142858</v>
      </c>
      <c r="P49" s="4" t="n">
        <v>1696217.142857143</v>
      </c>
      <c r="Q49" s="4" t="n">
        <v>88457.14285714287</v>
      </c>
      <c r="R49" s="4">
        <f>SUM(O49:Q49)</f>
      </c>
      <c r="S49" s="4" t="n">
        <v>625497.142857143</v>
      </c>
      <c r="T49" s="4" t="n">
        <v>1263968.5714285716</v>
      </c>
      <c r="U49" s="4" t="n">
        <v>58971.42857142857</v>
      </c>
      <c r="V49" s="4">
        <f>SUM(S49:U49)</f>
      </c>
      <c r="W49" s="4" t="n">
        <v>724511.4285714286</v>
      </c>
      <c r="X49" s="4" t="n">
        <v>1287868.5714285716</v>
      </c>
      <c r="Y49" s="4" t="n">
        <v>44228.571428571435</v>
      </c>
      <c r="Z49" s="4">
        <f>SUM(W49:Y49)</f>
      </c>
      <c r="AA49" s="4" t="n">
        <v>128299.91428571429</v>
      </c>
      <c r="AB49" s="4" t="n">
        <v>256607.05714285714</v>
      </c>
      <c r="AC49" s="4" t="n">
        <v>0</v>
      </c>
      <c r="AD49" s="4">
        <f>SUM(AA49:AC49)</f>
      </c>
      <c r="AE49" s="4" t="n">
        <v>171049.6857142857</v>
      </c>
      <c r="AF49" s="4" t="n">
        <v>342106.6</v>
      </c>
      <c r="AG49" s="4" t="n">
        <v>0</v>
      </c>
      <c r="AH49" s="4">
        <f>SUM(AE49:AG49)</f>
      </c>
      <c r="AI49" s="4" t="n">
        <v>339598.28571428574</v>
      </c>
      <c r="AJ49" s="4" t="n">
        <v>679211.0285714286</v>
      </c>
      <c r="AK49" s="4" t="n">
        <v>0</v>
      </c>
      <c r="AL49" s="4">
        <f>SUM(AI49:AK49)</f>
      </c>
      <c r="AM49" s="4" t="n">
        <v>399790.6</v>
      </c>
      <c r="AN49" s="4" t="n">
        <v>799581.2</v>
      </c>
      <c r="AO49" s="4" t="n">
        <v>0</v>
      </c>
      <c r="AP49" s="4">
        <f>SUM(AM49:AO49)</f>
      </c>
      <c r="AQ49" s="4" t="n">
        <v>465693.4857142857</v>
      </c>
      <c r="AR49" s="4" t="n">
        <v>931386.9714285714</v>
      </c>
      <c r="AS49" s="4" t="n">
        <v>0</v>
      </c>
      <c r="AT49" s="4">
        <f>SUM(AQ49:AS49)</f>
      </c>
      <c r="AU49" s="4" t="n">
        <v>449956.8857142857</v>
      </c>
      <c r="AV49" s="4" t="n">
        <v>899913.7714285714</v>
      </c>
      <c r="AW49" s="4" t="n">
        <v>0</v>
      </c>
      <c r="AX49" s="4">
        <f>SUM(AU49:AW49)</f>
      </c>
      <c r="AY49" s="4">
        <f>SUM(C49,G49,K49,O49,S49,W49,AA49,AE49,AI49,AM49,AQ49,AU49)</f>
      </c>
      <c r="AZ49" s="4">
        <f>SUM(D49,H49,L49,P49,T49,X49,AB49,AF49,AJ49,AN49,AR49,AV49)</f>
      </c>
      <c r="BA49" s="4">
        <f>SUM(E49,I49,M49,Q49,U49,Y49,AC49,AG49,AK49,AO49,AS49,AW49)</f>
      </c>
      <c r="BB49" s="4">
        <f>SUM(AY49:BA49)</f>
      </c>
    </row>
    <row r="50" spans="1:54" hidden="true" outlineLevel="1" collapsed="true">
      <c r="A50" s="6" t="s">
        <v>31</v>
      </c>
      <c r="B50" s="6" t="s">
        <v>9</v>
      </c>
      <c r="C50" s="4" t="n">
        <v>2614.1611973644754</v>
      </c>
      <c r="D50" s="4" t="n">
        <v>66787.34444478764</v>
      </c>
      <c r="E50" s="4" t="n">
        <v>6343.11203861004</v>
      </c>
      <c r="F50" s="4">
        <f>SUM(C50:E50)</f>
      </c>
      <c r="G50" s="4" t="n">
        <v>31872.59740541077</v>
      </c>
      <c r="H50" s="4" t="n">
        <v>228932.0608332539</v>
      </c>
      <c r="I50" s="4" t="n">
        <v>9877.037309652513</v>
      </c>
      <c r="J50" s="4">
        <f>SUM(G50:I50)</f>
      </c>
      <c r="K50" s="4" t="n">
        <v>55784.777877608074</v>
      </c>
      <c r="L50" s="4" t="n">
        <v>411104.4340754128</v>
      </c>
      <c r="M50" s="4" t="n">
        <v>15946.74903474904</v>
      </c>
      <c r="N50" s="4">
        <f>SUM(K50:M50)</f>
      </c>
      <c r="O50" s="4" t="n">
        <v>37605.50320455227</v>
      </c>
      <c r="P50" s="4" t="n">
        <v>293401.3544730141</v>
      </c>
      <c r="Q50" s="4" t="n">
        <v>15946.74903474904</v>
      </c>
      <c r="R50" s="4">
        <f>SUM(O50:Q50)</f>
      </c>
      <c r="S50" s="4" t="n">
        <v>30058.150903464117</v>
      </c>
      <c r="T50" s="4" t="n">
        <v>218633.6180070648</v>
      </c>
      <c r="U50" s="4" t="n">
        <v>10631.166023166026</v>
      </c>
      <c r="V50" s="4">
        <f>SUM(S50:U50)</f>
      </c>
      <c r="W50" s="4" t="n">
        <v>34816.26431067187</v>
      </c>
      <c r="X50" s="4" t="n">
        <v>222767.695062844</v>
      </c>
      <c r="Y50" s="4" t="n">
        <v>7973.37451737452</v>
      </c>
      <c r="Z50" s="4">
        <f>SUM(W50:Y50)</f>
      </c>
      <c r="AA50" s="4" t="n">
        <v>3601.602911450541</v>
      </c>
      <c r="AB50" s="4" t="n">
        <v>40091.58900438676</v>
      </c>
      <c r="AC50" s="4" t="n">
        <v>0</v>
      </c>
      <c r="AD50" s="4">
        <f>SUM(AA50:AC50)</f>
      </c>
      <c r="AE50" s="4" t="n">
        <v>4801.663738444654</v>
      </c>
      <c r="AF50" s="4" t="n">
        <v>53449.805144105805</v>
      </c>
      <c r="AG50" s="4" t="n">
        <v>0</v>
      </c>
      <c r="AH50" s="4">
        <f>SUM(AE50:AG50)</f>
      </c>
      <c r="AI50" s="4" t="n">
        <v>9533.117628032365</v>
      </c>
      <c r="AJ50" s="4" t="n">
        <v>106118.08462295245</v>
      </c>
      <c r="AK50" s="4" t="n">
        <v>0</v>
      </c>
      <c r="AL50" s="4">
        <f>SUM(AI50:AK50)</f>
      </c>
      <c r="AM50" s="4" t="n">
        <v>11222.821129280244</v>
      </c>
      <c r="AN50" s="4" t="n">
        <v>124924.39297251294</v>
      </c>
      <c r="AO50" s="4" t="n">
        <v>0</v>
      </c>
      <c r="AP50" s="4">
        <f>SUM(AM50:AO50)</f>
      </c>
      <c r="AQ50" s="4" t="n">
        <v>17383.160618947797</v>
      </c>
      <c r="AR50" s="4" t="n">
        <v>149675.40860540545</v>
      </c>
      <c r="AS50" s="4" t="n">
        <v>0</v>
      </c>
      <c r="AT50" s="4">
        <f>SUM(AQ50:AS50)</f>
      </c>
      <c r="AU50" s="4" t="n">
        <v>16795.753120694826</v>
      </c>
      <c r="AV50" s="4" t="n">
        <v>144617.61392432437</v>
      </c>
      <c r="AW50" s="4" t="n">
        <v>0</v>
      </c>
      <c r="AX50" s="4">
        <f>SUM(AU50:AW50)</f>
      </c>
      <c r="AY50" s="4">
        <f>SUM(C50,G50,K50,O50,S50,W50,AA50,AE50,AI50,AM50,AQ50,AU50)</f>
      </c>
      <c r="AZ50" s="4">
        <f>SUM(D50,H50,L50,P50,T50,X50,AB50,AF50,AJ50,AN50,AR50,AV50)</f>
      </c>
      <c r="BA50" s="4">
        <f>SUM(E50,I50,M50,Q50,U50,Y50,AC50,AG50,AK50,AO50,AS50,AW50)</f>
      </c>
      <c r="BB50" s="4">
        <f>SUM(AY50:BA50)</f>
      </c>
    </row>
    <row r="51" spans="1:54" hidden="true" outlineLevel="1" collapsed="true">
      <c r="A51" s="6" t="s">
        <v>31</v>
      </c>
      <c r="B51" s="6" t="s">
        <v>10</v>
      </c>
      <c r="C51" s="4" t="n">
        <v>2182.5525714285714</v>
      </c>
      <c r="D51" s="4" t="n">
        <v>0</v>
      </c>
      <c r="E51" s="4" t="n">
        <v>711.14</v>
      </c>
      <c r="F51" s="4">
        <f>SUM(C51:E51)</f>
      </c>
      <c r="G51" s="4" t="n">
        <v>17499.002857142856</v>
      </c>
      <c r="H51" s="4" t="n">
        <v>0</v>
      </c>
      <c r="I51" s="4" t="n">
        <v>1107.336</v>
      </c>
      <c r="J51" s="4">
        <f>SUM(G51:I51)</f>
      </c>
      <c r="K51" s="4" t="n">
        <v>25062.857142857145</v>
      </c>
      <c r="L51" s="4" t="n">
        <v>0</v>
      </c>
      <c r="M51" s="4" t="n">
        <v>1782.8571428571431</v>
      </c>
      <c r="N51" s="4">
        <f>SUM(K51:M51)</f>
      </c>
      <c r="O51" s="4" t="n">
        <v>16895.314285714285</v>
      </c>
      <c r="P51" s="4" t="n">
        <v>0</v>
      </c>
      <c r="Q51" s="4" t="n">
        <v>1782.8571428571431</v>
      </c>
      <c r="R51" s="4">
        <f>SUM(O51:Q51)</f>
      </c>
      <c r="S51" s="4" t="n">
        <v>13504.457142857143</v>
      </c>
      <c r="T51" s="4" t="n">
        <v>0</v>
      </c>
      <c r="U51" s="4" t="n">
        <v>1188.5714285714287</v>
      </c>
      <c r="V51" s="4">
        <f>SUM(S51:U51)</f>
      </c>
      <c r="W51" s="4" t="n">
        <v>15642.17142857143</v>
      </c>
      <c r="X51" s="4" t="n">
        <v>0</v>
      </c>
      <c r="Y51" s="4" t="n">
        <v>891.4285714285716</v>
      </c>
      <c r="Z51" s="4">
        <f>SUM(W51:Y51)</f>
      </c>
      <c r="AA51" s="4" t="n">
        <v>2616.709714285714</v>
      </c>
      <c r="AB51" s="4" t="n">
        <v>0</v>
      </c>
      <c r="AC51" s="4" t="n">
        <v>0</v>
      </c>
      <c r="AD51" s="4">
        <f>SUM(AA51:AC51)</f>
      </c>
      <c r="AE51" s="4" t="n">
        <v>3488.602285714286</v>
      </c>
      <c r="AF51" s="4" t="n">
        <v>0</v>
      </c>
      <c r="AG51" s="4" t="n">
        <v>0</v>
      </c>
      <c r="AH51" s="4">
        <f>SUM(AE51:AG51)</f>
      </c>
      <c r="AI51" s="4" t="n">
        <v>6926.194285714287</v>
      </c>
      <c r="AJ51" s="4" t="n">
        <v>0</v>
      </c>
      <c r="AK51" s="4" t="n">
        <v>0</v>
      </c>
      <c r="AL51" s="4">
        <f>SUM(AI51:AK51)</f>
      </c>
      <c r="AM51" s="4" t="n">
        <v>8153.832</v>
      </c>
      <c r="AN51" s="4" t="n">
        <v>0</v>
      </c>
      <c r="AO51" s="4" t="n">
        <v>0</v>
      </c>
      <c r="AP51" s="4">
        <f>SUM(AM51:AO51)</f>
      </c>
      <c r="AQ51" s="4" t="n">
        <v>9755.634285714286</v>
      </c>
      <c r="AR51" s="4" t="n">
        <v>0</v>
      </c>
      <c r="AS51" s="4" t="n">
        <v>0</v>
      </c>
      <c r="AT51" s="4">
        <f>SUM(AQ51:AS51)</f>
      </c>
      <c r="AU51" s="4" t="n">
        <v>9425.974285714286</v>
      </c>
      <c r="AV51" s="4" t="n">
        <v>0</v>
      </c>
      <c r="AW51" s="4" t="n">
        <v>0</v>
      </c>
      <c r="AX51" s="4">
        <f>SUM(AU51:AW51)</f>
      </c>
      <c r="AY51" s="4">
        <f>SUM(C51,G51,K51,O51,S51,W51,AA51,AE51,AI51,AM51,AQ51,AU51)</f>
      </c>
      <c r="AZ51" s="4">
        <f>SUM(D51,H51,L51,P51,T51,X51,AB51,AF51,AJ51,AN51,AR51,AV51)</f>
      </c>
      <c r="BA51" s="4">
        <f>SUM(E51,I51,M51,Q51,U51,Y51,AC51,AG51,AK51,AO51,AS51,AW51)</f>
      </c>
      <c r="BB51" s="4">
        <f>SUM(AY51:BA51)</f>
      </c>
    </row>
    <row r="52" spans="1:54" hidden="true" outlineLevel="1" collapsed="true">
      <c r="A52" s="6" t="s">
        <v>31</v>
      </c>
      <c r="B52" s="6" t="s">
        <v>11</v>
      </c>
      <c r="C52" s="4" t="n">
        <v>4790.388163522013</v>
      </c>
      <c r="D52" s="4" t="n">
        <v>16110.54497606178</v>
      </c>
      <c r="E52" s="4" t="n">
        <v>1221.4792355212355</v>
      </c>
      <c r="F52" s="4">
        <f>SUM(C52:E52)</f>
      </c>
      <c r="G52" s="4" t="n">
        <v>36288.50364480384</v>
      </c>
      <c r="H52" s="4" t="n">
        <v>50571.74134862401</v>
      </c>
      <c r="I52" s="4" t="n">
        <v>1901.9995088803091</v>
      </c>
      <c r="J52" s="4">
        <f>SUM(G52:I52)</f>
      </c>
      <c r="K52" s="4" t="n">
        <v>50005.76220425277</v>
      </c>
      <c r="L52" s="4" t="n">
        <v>87831.08798159863</v>
      </c>
      <c r="M52" s="4" t="n">
        <v>3045.683397683398</v>
      </c>
      <c r="N52" s="4">
        <f>SUM(K52:M52)</f>
      </c>
      <c r="O52" s="4" t="n">
        <v>33709.76675651393</v>
      </c>
      <c r="P52" s="4" t="n">
        <v>62684.21851638874</v>
      </c>
      <c r="Q52" s="4" t="n">
        <v>3045.683397683398</v>
      </c>
      <c r="R52" s="4">
        <f>SUM(O52:Q52)</f>
      </c>
      <c r="S52" s="4" t="n">
        <v>26944.281281820906</v>
      </c>
      <c r="T52" s="4" t="n">
        <v>46710.34157561817</v>
      </c>
      <c r="U52" s="4" t="n">
        <v>2030.4555984555989</v>
      </c>
      <c r="V52" s="4">
        <f>SUM(S52:U52)</f>
      </c>
      <c r="W52" s="4" t="n">
        <v>31209.47864630129</v>
      </c>
      <c r="X52" s="4" t="n">
        <v>47593.57331799885</v>
      </c>
      <c r="Y52" s="4" t="n">
        <v>1522.841698841699</v>
      </c>
      <c r="Z52" s="4">
        <f>SUM(W52:Y52)</f>
      </c>
      <c r="AA52" s="4" t="n">
        <v>5652.527591494458</v>
      </c>
      <c r="AB52" s="4" t="n">
        <v>9674.900317883841</v>
      </c>
      <c r="AC52" s="4" t="n">
        <v>0</v>
      </c>
      <c r="AD52" s="4">
        <f>SUM(AA52:AC52)</f>
      </c>
      <c r="AE52" s="4" t="n">
        <v>7535.960358191073</v>
      </c>
      <c r="AF52" s="4" t="n">
        <v>12898.504390109258</v>
      </c>
      <c r="AG52" s="4" t="n">
        <v>0</v>
      </c>
      <c r="AH52" s="4">
        <f>SUM(AE52:AG52)</f>
      </c>
      <c r="AI52" s="4" t="n">
        <v>14961.730026954176</v>
      </c>
      <c r="AJ52" s="4" t="n">
        <v>25608.41104450834</v>
      </c>
      <c r="AK52" s="4" t="n">
        <v>0</v>
      </c>
      <c r="AL52" s="4">
        <f>SUM(AI52:AK52)</f>
      </c>
      <c r="AM52" s="4" t="n">
        <v>17613.631387840665</v>
      </c>
      <c r="AN52" s="4" t="n">
        <v>30146.748465094883</v>
      </c>
      <c r="AO52" s="4" t="n">
        <v>0</v>
      </c>
      <c r="AP52" s="4">
        <f>SUM(AM52:AO52)</f>
      </c>
      <c r="AQ52" s="4" t="n">
        <v>20305.61899970051</v>
      </c>
      <c r="AR52" s="4" t="n">
        <v>34930.44405868726</v>
      </c>
      <c r="AS52" s="4" t="n">
        <v>0</v>
      </c>
      <c r="AT52" s="4">
        <f>SUM(AQ52:AS52)</f>
      </c>
      <c r="AU52" s="4" t="n">
        <v>19619.4565049416</v>
      </c>
      <c r="AV52" s="4" t="n">
        <v>33750.083064092665</v>
      </c>
      <c r="AW52" s="4" t="n">
        <v>0</v>
      </c>
      <c r="AX52" s="4">
        <f>SUM(AU52:AW52)</f>
      </c>
      <c r="AY52" s="4">
        <f>SUM(C52,G52,K52,O52,S52,W52,AA52,AE52,AI52,AM52,AQ52,AU52)</f>
      </c>
      <c r="AZ52" s="4">
        <f>SUM(D52,H52,L52,P52,T52,X52,AB52,AF52,AJ52,AN52,AR52,AV52)</f>
      </c>
      <c r="BA52" s="4">
        <f>SUM(E52,I52,M52,Q52,U52,Y52,AC52,AG52,AK52,AO52,AS52,AW52)</f>
      </c>
      <c r="BB52" s="4">
        <f>SUM(AY52:BA52)</f>
      </c>
    </row>
    <row r="53" spans="1:54" hidden="true" outlineLevel="1" collapsed="true">
      <c r="A53" s="6" t="s">
        <v>31</v>
      </c>
      <c r="B53" s="6" t="s">
        <v>12</v>
      </c>
      <c r="C53" s="4" t="n">
        <v>24667.745945492672</v>
      </c>
      <c r="D53" s="4" t="n">
        <v>41331.455555212364</v>
      </c>
      <c r="E53" s="4" t="n">
        <v>3257.2779613899615</v>
      </c>
      <c r="F53" s="4">
        <f>SUM(C53:E53)</f>
      </c>
      <c r="G53" s="4" t="n">
        <v>186864.93830887496</v>
      </c>
      <c r="H53" s="4" t="n">
        <v>129741.33916674608</v>
      </c>
      <c r="I53" s="4" t="n">
        <v>5071.99869034749</v>
      </c>
      <c r="J53" s="4">
        <f>SUM(G53:I53)</f>
      </c>
      <c r="K53" s="4" t="n">
        <v>257500.9364081062</v>
      </c>
      <c r="L53" s="4" t="n">
        <v>225329.85163887293</v>
      </c>
      <c r="M53" s="4" t="n">
        <v>8121.822393822395</v>
      </c>
      <c r="N53" s="4">
        <f>SUM(K53:M53)</f>
      </c>
      <c r="O53" s="4" t="n">
        <v>173585.9253668763</v>
      </c>
      <c r="P53" s="4" t="n">
        <v>160815.78838412883</v>
      </c>
      <c r="Q53" s="4" t="n">
        <v>8121.822393822395</v>
      </c>
      <c r="R53" s="4">
        <f>SUM(O53:Q53)</f>
      </c>
      <c r="S53" s="4" t="n">
        <v>138747.56338225017</v>
      </c>
      <c r="T53" s="4" t="n">
        <v>119834.95342150662</v>
      </c>
      <c r="U53" s="4" t="n">
        <v>5414.548262548263</v>
      </c>
      <c r="V53" s="4">
        <f>SUM(S53:U53)</f>
      </c>
      <c r="W53" s="4" t="n">
        <v>160710.878546471</v>
      </c>
      <c r="X53" s="4" t="n">
        <v>122100.87636572744</v>
      </c>
      <c r="Y53" s="4" t="n">
        <v>4060.9111969111973</v>
      </c>
      <c r="Z53" s="4">
        <f>SUM(W53:Y53)</f>
      </c>
      <c r="AA53" s="4" t="n">
        <v>29107.268517120887</v>
      </c>
      <c r="AB53" s="4" t="n">
        <v>24820.86813847039</v>
      </c>
      <c r="AC53" s="4" t="n">
        <v>0</v>
      </c>
      <c r="AD53" s="4">
        <f>SUM(AA53:AC53)</f>
      </c>
      <c r="AE53" s="4" t="n">
        <v>38805.86483298392</v>
      </c>
      <c r="AF53" s="4" t="n">
        <v>33090.9948558942</v>
      </c>
      <c r="AG53" s="4" t="n">
        <v>0</v>
      </c>
      <c r="AH53" s="4">
        <f>SUM(AE53:AG53)</f>
      </c>
      <c r="AI53" s="4" t="n">
        <v>77044.31094339621</v>
      </c>
      <c r="AJ53" s="4" t="n">
        <v>65698.14394847615</v>
      </c>
      <c r="AK53" s="4" t="n">
        <v>0</v>
      </c>
      <c r="AL53" s="4">
        <f>SUM(AI53:AK53)</f>
      </c>
      <c r="AM53" s="4" t="n">
        <v>90700.07887071975</v>
      </c>
      <c r="AN53" s="4" t="n">
        <v>77341.20702748706</v>
      </c>
      <c r="AO53" s="4" t="n">
        <v>0</v>
      </c>
      <c r="AP53" s="4">
        <f>SUM(AM53:AO53)</f>
      </c>
      <c r="AQ53" s="4" t="n">
        <v>104562.26795248079</v>
      </c>
      <c r="AR53" s="4" t="n">
        <v>89613.73425173746</v>
      </c>
      <c r="AS53" s="4" t="n">
        <v>0</v>
      </c>
      <c r="AT53" s="4">
        <f>SUM(AQ53:AS53)</f>
      </c>
      <c r="AU53" s="4" t="n">
        <v>101028.92545073376</v>
      </c>
      <c r="AV53" s="4" t="n">
        <v>86585.52893281855</v>
      </c>
      <c r="AW53" s="4" t="n">
        <v>0</v>
      </c>
      <c r="AX53" s="4">
        <f>SUM(AU53:AW53)</f>
      </c>
      <c r="AY53" s="4">
        <f>SUM(C53,G53,K53,O53,S53,W53,AA53,AE53,AI53,AM53,AQ53,AU53)</f>
      </c>
      <c r="AZ53" s="4">
        <f>SUM(D53,H53,L53,P53,T53,X53,AB53,AF53,AJ53,AN53,AR53,AV53)</f>
      </c>
      <c r="BA53" s="4">
        <f>SUM(E53,I53,M53,Q53,U53,Y53,AC53,AG53,AK53,AO53,AS53,AW53)</f>
      </c>
      <c r="BB53" s="4">
        <f>SUM(AY53:BA53)</f>
      </c>
    </row>
    <row r="54" spans="1:54" hidden="true" outlineLevel="1" collapsed="true">
      <c r="A54" s="6" t="s">
        <v>31</v>
      </c>
      <c r="B54" s="6" t="s">
        <v>13</v>
      </c>
      <c r="C54" s="4" t="n">
        <v>1457.0048192251572</v>
      </c>
      <c r="D54" s="4" t="n">
        <v>5802.566306416681</v>
      </c>
      <c r="E54" s="4" t="n">
        <v>444.2927139335907</v>
      </c>
      <c r="F54" s="4">
        <f>SUM(C54:E54)</f>
      </c>
      <c r="G54" s="4" t="n">
        <v>11037.210949952681</v>
      </c>
      <c r="H54" s="4" t="n">
        <v>18214.52240395146</v>
      </c>
      <c r="I54" s="4" t="n">
        <v>691.8206213633977</v>
      </c>
      <c r="J54" s="4">
        <f>SUM(G54:I54)</f>
      </c>
      <c r="K54" s="4" t="n">
        <v>15209.338791254862</v>
      </c>
      <c r="L54" s="4" t="n">
        <v>31634.29372098908</v>
      </c>
      <c r="M54" s="4" t="n">
        <v>1107.8165745173746</v>
      </c>
      <c r="N54" s="4">
        <f>SUM(K54:M54)</f>
      </c>
      <c r="O54" s="4" t="n">
        <v>10252.883679281218</v>
      </c>
      <c r="P54" s="4" t="n">
        <v>22577.09685474411</v>
      </c>
      <c r="Q54" s="4" t="n">
        <v>1107.8165745173746</v>
      </c>
      <c r="R54" s="4">
        <f>SUM(O54:Q54)</f>
      </c>
      <c r="S54" s="4" t="n">
        <v>8195.149607523208</v>
      </c>
      <c r="T54" s="4" t="n">
        <v>16823.754540310525</v>
      </c>
      <c r="U54" s="4" t="n">
        <v>738.544383011583</v>
      </c>
      <c r="V54" s="4">
        <f>SUM(S54:U54)</f>
      </c>
      <c r="W54" s="4" t="n">
        <v>9492.416739718476</v>
      </c>
      <c r="X54" s="4" t="n">
        <v>17141.869834157562</v>
      </c>
      <c r="Y54" s="4" t="n">
        <v>553.9082872586873</v>
      </c>
      <c r="Z54" s="4">
        <f>SUM(W54:Y54)</f>
      </c>
      <c r="AA54" s="4" t="n">
        <v>1719.2260126902663</v>
      </c>
      <c r="AB54" s="4" t="n">
        <v>3484.6276575937436</v>
      </c>
      <c r="AC54" s="4" t="n">
        <v>0</v>
      </c>
      <c r="AD54" s="4">
        <f>SUM(AA54:AC54)</f>
      </c>
      <c r="AE54" s="4" t="n">
        <v>2292.0753359789155</v>
      </c>
      <c r="AF54" s="4" t="n">
        <v>4645.679403671627</v>
      </c>
      <c r="AG54" s="4" t="n">
        <v>0</v>
      </c>
      <c r="AH54" s="4">
        <f>SUM(AE54:AG54)</f>
      </c>
      <c r="AI54" s="4" t="n">
        <v>4550.6359837843665</v>
      </c>
      <c r="AJ54" s="4" t="n">
        <v>9223.431194197678</v>
      </c>
      <c r="AK54" s="4" t="n">
        <v>0</v>
      </c>
      <c r="AL54" s="4">
        <f>SUM(AI54:AK54)</f>
      </c>
      <c r="AM54" s="4" t="n">
        <v>5357.216354941718</v>
      </c>
      <c r="AN54" s="4" t="n">
        <v>10858.01300648115</v>
      </c>
      <c r="AO54" s="4" t="n">
        <v>0</v>
      </c>
      <c r="AP54" s="4">
        <f>SUM(AM54:AO54)</f>
      </c>
      <c r="AQ54" s="4" t="n">
        <v>6175.989028446841</v>
      </c>
      <c r="AR54" s="4" t="n">
        <v>12580.96594896556</v>
      </c>
      <c r="AS54" s="4" t="n">
        <v>0</v>
      </c>
      <c r="AT54" s="4">
        <f>SUM(AQ54:AS54)</f>
      </c>
      <c r="AU54" s="4" t="n">
        <v>5967.291522627134</v>
      </c>
      <c r="AV54" s="4" t="n">
        <v>12155.83303466502</v>
      </c>
      <c r="AW54" s="4" t="n">
        <v>0</v>
      </c>
      <c r="AX54" s="4">
        <f>SUM(AU54:AW54)</f>
      </c>
      <c r="AY54" s="4">
        <f>SUM(C54,G54,K54,O54,S54,W54,AA54,AE54,AI54,AM54,AQ54,AU54)</f>
      </c>
      <c r="AZ54" s="4">
        <f>SUM(D54,H54,L54,P54,T54,X54,AB54,AF54,AJ54,AN54,AR54,AV54)</f>
      </c>
      <c r="BA54" s="4">
        <f>SUM(E54,I54,M54,Q54,U54,Y54,AC54,AG54,AK54,AO54,AS54,AW54)</f>
      </c>
      <c r="BB54" s="4">
        <f>SUM(AY54:BA54)</f>
      </c>
    </row>
    <row r="55" spans="1:54" hidden="true" outlineLevel="1" collapsed="true">
      <c r="A55" s="6" t="s">
        <v>31</v>
      </c>
      <c r="B55" s="6" t="s">
        <v>14</v>
      </c>
      <c r="C55" s="4" t="n">
        <v>6694.583977101888</v>
      </c>
      <c r="D55" s="4" t="n">
        <v>26651.915822930045</v>
      </c>
      <c r="E55" s="4" t="n">
        <v>2039.9246112864869</v>
      </c>
      <c r="F55" s="4">
        <f>SUM(C55:E55)</f>
      </c>
      <c r="G55" s="4" t="n">
        <v>50713.30897638456</v>
      </c>
      <c r="H55" s="4" t="n">
        <v>83661.5890676093</v>
      </c>
      <c r="I55" s="4" t="n">
        <v>3176.4237131416226</v>
      </c>
      <c r="J55" s="4">
        <f>SUM(G55:I55)</f>
      </c>
      <c r="K55" s="4" t="n">
        <v>69883.22511410604</v>
      </c>
      <c r="L55" s="4" t="n">
        <v>145300.28419275454</v>
      </c>
      <c r="M55" s="4" t="n">
        <v>5086.426637837839</v>
      </c>
      <c r="N55" s="4">
        <f>SUM(K55:M55)</f>
      </c>
      <c r="O55" s="4" t="n">
        <v>47109.515282803244</v>
      </c>
      <c r="P55" s="4" t="n">
        <v>103699.44144082812</v>
      </c>
      <c r="Q55" s="4" t="n">
        <v>5086.426637837839</v>
      </c>
      <c r="R55" s="4">
        <f>SUM(O55:Q55)</f>
      </c>
      <c r="S55" s="4" t="n">
        <v>37654.72600265949</v>
      </c>
      <c r="T55" s="4" t="n">
        <v>77273.61759539969</v>
      </c>
      <c r="U55" s="4" t="n">
        <v>3390.9510918918927</v>
      </c>
      <c r="V55" s="4">
        <f>SUM(S55:U55)</f>
      </c>
      <c r="W55" s="4" t="n">
        <v>43615.35402709794</v>
      </c>
      <c r="X55" s="4" t="n">
        <v>78734.76109396208</v>
      </c>
      <c r="Y55" s="4" t="n">
        <v>2543.2133189189194</v>
      </c>
      <c r="Z55" s="4">
        <f>SUM(W55:Y55)</f>
      </c>
      <c r="AA55" s="4" t="n">
        <v>7899.426800587959</v>
      </c>
      <c r="AB55" s="4" t="n">
        <v>16005.332485686762</v>
      </c>
      <c r="AC55" s="4" t="n">
        <v>0</v>
      </c>
      <c r="AD55" s="4">
        <f>SUM(AA55:AC55)</f>
      </c>
      <c r="AE55" s="4" t="n">
        <v>10531.530586642228</v>
      </c>
      <c r="AF55" s="4" t="n">
        <v>21338.18897856552</v>
      </c>
      <c r="AG55" s="4" t="n">
        <v>0</v>
      </c>
      <c r="AH55" s="4">
        <f>SUM(AE55:AG55)</f>
      </c>
      <c r="AI55" s="4" t="n">
        <v>20909.06930484097</v>
      </c>
      <c r="AJ55" s="4" t="n">
        <v>42364.37789853516</v>
      </c>
      <c r="AK55" s="4" t="n">
        <v>0</v>
      </c>
      <c r="AL55" s="4">
        <f>SUM(AI55:AK55)</f>
      </c>
      <c r="AM55" s="4" t="n">
        <v>24615.110601167293</v>
      </c>
      <c r="AN55" s="4" t="n">
        <v>49872.21745885111</v>
      </c>
      <c r="AO55" s="4" t="n">
        <v>0</v>
      </c>
      <c r="AP55" s="4">
        <f>SUM(AM55:AO55)</f>
      </c>
      <c r="AQ55" s="4" t="n">
        <v>28377.172571457322</v>
      </c>
      <c r="AR55" s="4" t="n">
        <v>57785.95671921668</v>
      </c>
      <c r="AS55" s="4" t="n">
        <v>0</v>
      </c>
      <c r="AT55" s="4">
        <f>SUM(AQ55:AS55)</f>
      </c>
      <c r="AU55" s="4" t="n">
        <v>27418.258118954178</v>
      </c>
      <c r="AV55" s="4" t="n">
        <v>55833.26784895506</v>
      </c>
      <c r="AW55" s="4" t="n">
        <v>0</v>
      </c>
      <c r="AX55" s="4">
        <f>SUM(AU55:AW55)</f>
      </c>
      <c r="AY55" s="4">
        <f>SUM(C55,G55,K55,O55,S55,W55,AA55,AE55,AI55,AM55,AQ55,AU55)</f>
      </c>
      <c r="AZ55" s="4">
        <f>SUM(D55,H55,L55,P55,T55,X55,AB55,AF55,AJ55,AN55,AR55,AV55)</f>
      </c>
      <c r="BA55" s="4">
        <f>SUM(E55,I55,M55,Q55,U55,Y55,AC55,AG55,AK55,AO55,AS55,AW55)</f>
      </c>
      <c r="BB55" s="4">
        <f>SUM(AY55:BA55)</f>
      </c>
    </row>
    <row r="56" spans="1:54" hidden="true" outlineLevel="1" collapsed="true">
      <c r="A56" s="6" t="s">
        <v>31</v>
      </c>
      <c r="B56" s="6" t="s">
        <v>15</v>
      </c>
      <c r="C56" s="4">
        <f>C49-SUM(C50:C55)</f>
      </c>
      <c r="D56" s="4">
        <f>D49-SUM(D50:D55)</f>
      </c>
      <c r="E56" s="4">
        <f>E49-SUM(E50:E55)</f>
      </c>
      <c r="F56" s="4">
        <f>F49 - SUM(F50:F55)</f>
      </c>
      <c r="G56" s="4">
        <f>G49-SUM(G50:G55)</f>
      </c>
      <c r="H56" s="4">
        <f>H49-SUM(H50:H55)</f>
      </c>
      <c r="I56" s="4">
        <f>I49-SUM(I50:I55)</f>
      </c>
      <c r="J56" s="4">
        <f>J49 - SUM(J50:J55)</f>
      </c>
      <c r="K56" s="4">
        <f>K49-SUM(K50:K55)</f>
      </c>
      <c r="L56" s="4">
        <f>L49-SUM(L50:L55)</f>
      </c>
      <c r="M56" s="4">
        <f>M49-SUM(M50:M55)</f>
      </c>
      <c r="N56" s="4">
        <f>N49 - SUM(N50:N55)</f>
      </c>
      <c r="O56" s="4">
        <f>O49-SUM(O50:O55)</f>
      </c>
      <c r="P56" s="4">
        <f>P49-SUM(P50:P55)</f>
      </c>
      <c r="Q56" s="4">
        <f>Q49-SUM(Q50:Q55)</f>
      </c>
      <c r="R56" s="4">
        <f>R49 - SUM(R50:R55)</f>
      </c>
      <c r="S56" s="4">
        <f>S49-SUM(S50:S55)</f>
      </c>
      <c r="T56" s="4">
        <f>T49-SUM(T50:T55)</f>
      </c>
      <c r="U56" s="4">
        <f>U49-SUM(U50:U55)</f>
      </c>
      <c r="V56" s="4">
        <f>V49 - SUM(V50:V55)</f>
      </c>
      <c r="W56" s="4">
        <f>W49-SUM(W50:W55)</f>
      </c>
      <c r="X56" s="4">
        <f>X49-SUM(X50:X55)</f>
      </c>
      <c r="Y56" s="4">
        <f>Y49-SUM(Y50:Y55)</f>
      </c>
      <c r="Z56" s="4">
        <f>Z49 - SUM(Z50:Z55)</f>
      </c>
      <c r="AA56" s="4">
        <f>AA49-SUM(AA50:AA55)</f>
      </c>
      <c r="AB56" s="4">
        <f>AB49-SUM(AB50:AB55)</f>
      </c>
      <c r="AC56" s="4">
        <f>AC49-SUM(AC50:AC55)</f>
      </c>
      <c r="AD56" s="4">
        <f>AD49 - SUM(AD50:AD55)</f>
      </c>
      <c r="AE56" s="4">
        <f>AE49-SUM(AE50:AE55)</f>
      </c>
      <c r="AF56" s="4">
        <f>AF49-SUM(AF50:AF55)</f>
      </c>
      <c r="AG56" s="4">
        <f>AG49-SUM(AG50:AG55)</f>
      </c>
      <c r="AH56" s="4">
        <f>AH49 - SUM(AH50:AH55)</f>
      </c>
      <c r="AI56" s="4">
        <f>AI49-SUM(AI50:AI55)</f>
      </c>
      <c r="AJ56" s="4">
        <f>AJ49-SUM(AJ50:AJ55)</f>
      </c>
      <c r="AK56" s="4">
        <f>AK49-SUM(AK50:AK55)</f>
      </c>
      <c r="AL56" s="4">
        <f>AL49 - SUM(AL50:AL55)</f>
      </c>
      <c r="AM56" s="4">
        <f>AM49-SUM(AM50:AM55)</f>
      </c>
      <c r="AN56" s="4">
        <f>AN49-SUM(AN50:AN55)</f>
      </c>
      <c r="AO56" s="4">
        <f>AO49-SUM(AO50:AO55)</f>
      </c>
      <c r="AP56" s="4">
        <f>AP49 - SUM(AP50:AP55)</f>
      </c>
      <c r="AQ56" s="4">
        <f>AQ49-SUM(AQ50:AQ55)</f>
      </c>
      <c r="AR56" s="4">
        <f>AR49-SUM(AR50:AR55)</f>
      </c>
      <c r="AS56" s="4">
        <f>AS49-SUM(AS50:AS55)</f>
      </c>
      <c r="AT56" s="4">
        <f>AT49 - SUM(AT50:AT55)</f>
      </c>
      <c r="AU56" s="4">
        <f>AU49-SUM(AU50:AU55)</f>
      </c>
      <c r="AV56" s="4">
        <f>AV49-SUM(AV50:AV55)</f>
      </c>
      <c r="AW56" s="4">
        <f>AW49-SUM(AW50:AW55)</f>
      </c>
      <c r="AX56" s="4">
        <f>AX49 - SUM(AX50:AX55)</f>
      </c>
      <c r="AY56" s="4">
        <f>AY49 - SUM(AY50:AY55)</f>
      </c>
      <c r="AZ56" s="4">
        <f>AZ49 - SUM(AZ50:AZ55)</f>
      </c>
      <c r="BA56" s="4">
        <f>BA49 - SUM(BA50:BA55)</f>
      </c>
      <c r="BB56" s="4">
        <f>BB49 - SUM(BB50:BB55)</f>
      </c>
    </row>
    <row r="57" spans="1:54" hidden="true" outlineLevel="1" collapsed="true">
      <c r="A57" s="6" t="s">
        <v>31</v>
      </c>
      <c r="B57" s="6" t="s">
        <v>16</v>
      </c>
      <c r="C57" s="4" t="n">
        <v>47846.595714285715</v>
      </c>
      <c r="D57" s="4" t="n">
        <v>188864.66571428574</v>
      </c>
      <c r="E57" s="4" t="n">
        <v>15108.292857142858</v>
      </c>
      <c r="F57" s="4">
        <f>SUM(C57:E57)</f>
      </c>
      <c r="G57" s="4" t="n">
        <v>383618.5785714286</v>
      </c>
      <c r="H57" s="4" t="n">
        <v>626539.8042857143</v>
      </c>
      <c r="I57" s="4" t="n">
        <v>23525.545714285716</v>
      </c>
      <c r="J57" s="4">
        <f>SUM(G57:I57)</f>
      </c>
      <c r="K57" s="4" t="n">
        <v>534528.5714285715</v>
      </c>
      <c r="L57" s="4" t="n">
        <v>1094368.642857143</v>
      </c>
      <c r="M57" s="4" t="n">
        <v>37731.42857142857</v>
      </c>
      <c r="N57" s="4">
        <f>SUM(K57:M57)</f>
      </c>
      <c r="O57" s="4" t="n">
        <v>360335.1428571429</v>
      </c>
      <c r="P57" s="4" t="n">
        <v>781040.5714285715</v>
      </c>
      <c r="Q57" s="4" t="n">
        <v>37731.42857142857</v>
      </c>
      <c r="R57" s="4">
        <f>SUM(O57:Q57)</f>
      </c>
      <c r="S57" s="4" t="n">
        <v>288016.5714285715</v>
      </c>
      <c r="T57" s="4" t="n">
        <v>582007.2857142858</v>
      </c>
      <c r="U57" s="4" t="n">
        <v>25154.285714285717</v>
      </c>
      <c r="V57" s="4">
        <f>SUM(S57:U57)</f>
      </c>
      <c r="W57" s="4" t="n">
        <v>333608.7142857143</v>
      </c>
      <c r="X57" s="4" t="n">
        <v>593012.2857142858</v>
      </c>
      <c r="Y57" s="4" t="n">
        <v>18865.714285714286</v>
      </c>
      <c r="Z57" s="4">
        <f>SUM(W57:Y57)</f>
      </c>
      <c r="AA57" s="4" t="n">
        <v>55807.927142857145</v>
      </c>
      <c r="AB57" s="4" t="n">
        <v>111618.99857142859</v>
      </c>
      <c r="AC57" s="4" t="n">
        <v>0</v>
      </c>
      <c r="AD57" s="4">
        <f>SUM(AA57:AC57)</f>
      </c>
      <c r="AE57" s="4" t="n">
        <v>74403.23285714287</v>
      </c>
      <c r="AF57" s="4" t="n">
        <v>148809.61000000002</v>
      </c>
      <c r="AG57" s="4" t="n">
        <v>0</v>
      </c>
      <c r="AH57" s="4">
        <f>SUM(AE57:AG57)</f>
      </c>
      <c r="AI57" s="4" t="n">
        <v>147718.54285714286</v>
      </c>
      <c r="AJ57" s="4" t="n">
        <v>295443.3742857143</v>
      </c>
      <c r="AK57" s="4" t="n">
        <v>0</v>
      </c>
      <c r="AL57" s="4">
        <f>SUM(AI57:AK57)</f>
      </c>
      <c r="AM57" s="4" t="n">
        <v>173901.01</v>
      </c>
      <c r="AN57" s="4" t="n">
        <v>347802.02</v>
      </c>
      <c r="AO57" s="4" t="n">
        <v>0</v>
      </c>
      <c r="AP57" s="4">
        <f>SUM(AM57:AO57)</f>
      </c>
      <c r="AQ57" s="4" t="n">
        <v>202567.46285714288</v>
      </c>
      <c r="AR57" s="4" t="n">
        <v>405134.92571428575</v>
      </c>
      <c r="AS57" s="4" t="n">
        <v>0</v>
      </c>
      <c r="AT57" s="4">
        <f>SUM(AQ57:AS57)</f>
      </c>
      <c r="AU57" s="4" t="n">
        <v>195722.35285714286</v>
      </c>
      <c r="AV57" s="4" t="n">
        <v>391444.7057142857</v>
      </c>
      <c r="AW57" s="4" t="n">
        <v>0</v>
      </c>
      <c r="AX57" s="4">
        <f>SUM(AU57:AW57)</f>
      </c>
      <c r="AY57" s="4">
        <f>SUM(C57,G57,K57,O57,S57,W57,AA57,AE57,AI57,AM57,AQ57,AU57)</f>
      </c>
      <c r="AZ57" s="4">
        <f>SUM(D57,H57,L57,P57,T57,X57,AB57,AF57,AJ57,AN57,AR57,AV57)</f>
      </c>
      <c r="BA57" s="4">
        <f>SUM(E57,I57,M57,Q57,U57,Y57,AC57,AG57,AK57,AO57,AS57,AW57)</f>
      </c>
      <c r="BB57" s="4">
        <f>SUM(AY57:BA57)</f>
      </c>
    </row>
    <row r="58" spans="1:54" hidden="true" outlineLevel="1" collapsed="true">
      <c r="A58" s="6" t="s">
        <v>31</v>
      </c>
      <c r="B58" s="6" t="s">
        <v>17</v>
      </c>
      <c r="C58" s="4" t="n">
        <v>5412.904285714288</v>
      </c>
      <c r="D58" s="4" t="n">
        <v>21366.33428571429</v>
      </c>
      <c r="E58" s="4" t="n">
        <v>1770.9857142857145</v>
      </c>
      <c r="F58" s="4">
        <f>SUM(C58:E58)</f>
      </c>
      <c r="G58" s="4" t="n">
        <v>41655.99285714287</v>
      </c>
      <c r="H58" s="4" t="n">
        <v>68034.08142857143</v>
      </c>
      <c r="I58" s="4" t="n">
        <v>2757.6514285714293</v>
      </c>
      <c r="J58" s="4">
        <f>SUM(G58:I58)</f>
      </c>
      <c r="K58" s="4" t="n">
        <v>58042.85714285715</v>
      </c>
      <c r="L58" s="4" t="n">
        <v>118834.2142857143</v>
      </c>
      <c r="M58" s="4" t="n">
        <v>4422.857142857144</v>
      </c>
      <c r="N58" s="4">
        <f>SUM(K58:M58)</f>
      </c>
      <c r="O58" s="4" t="n">
        <v>27389.4</v>
      </c>
      <c r="P58" s="4" t="n">
        <v>59367.60000000002</v>
      </c>
      <c r="Q58" s="4" t="n">
        <v>3096.000000000001</v>
      </c>
      <c r="R58" s="4">
        <f>SUM(O58:Q58)</f>
      </c>
      <c r="S58" s="4" t="n">
        <v>21892.400000000005</v>
      </c>
      <c r="T58" s="4" t="n">
        <v>44238.9</v>
      </c>
      <c r="U58" s="4" t="n">
        <v>2064.0000000000005</v>
      </c>
      <c r="V58" s="4">
        <f>SUM(S58:U58)</f>
      </c>
      <c r="W58" s="4" t="n">
        <v>25357.900000000005</v>
      </c>
      <c r="X58" s="4" t="n">
        <v>45075.4</v>
      </c>
      <c r="Y58" s="4" t="n">
        <v>1548.0000000000005</v>
      </c>
      <c r="Z58" s="4">
        <f>SUM(W58:Y58)</f>
      </c>
      <c r="AA58" s="4" t="n">
        <v>4490.497</v>
      </c>
      <c r="AB58" s="4" t="n">
        <v>8981.247000000001</v>
      </c>
      <c r="AC58" s="4" t="n">
        <v>0</v>
      </c>
      <c r="AD58" s="4">
        <f>SUM(AA58:AC58)</f>
      </c>
      <c r="AE58" s="4" t="n">
        <v>5986.7390000000005</v>
      </c>
      <c r="AF58" s="4" t="n">
        <v>11973.731</v>
      </c>
      <c r="AG58" s="4" t="n">
        <v>0</v>
      </c>
      <c r="AH58" s="4">
        <f>SUM(AE58:AG58)</f>
      </c>
      <c r="AI58" s="4" t="n">
        <v>10187.948571428571</v>
      </c>
      <c r="AJ58" s="4" t="n">
        <v>20376.330857142857</v>
      </c>
      <c r="AK58" s="4" t="n">
        <v>0</v>
      </c>
      <c r="AL58" s="4">
        <f>SUM(AI58:AK58)</f>
      </c>
      <c r="AM58" s="4" t="n">
        <v>11993.717999999999</v>
      </c>
      <c r="AN58" s="4" t="n">
        <v>23987.435999999998</v>
      </c>
      <c r="AO58" s="4" t="n">
        <v>0</v>
      </c>
      <c r="AP58" s="4">
        <f>SUM(AM58:AO58)</f>
      </c>
      <c r="AQ58" s="4" t="n">
        <v>13970.804571428573</v>
      </c>
      <c r="AR58" s="4" t="n">
        <v>27941.609142857145</v>
      </c>
      <c r="AS58" s="4" t="n">
        <v>0</v>
      </c>
      <c r="AT58" s="4">
        <f>SUM(AQ58:AS58)</f>
      </c>
      <c r="AU58" s="4" t="n">
        <v>13498.70657142857</v>
      </c>
      <c r="AV58" s="4" t="n">
        <v>26997.41314285714</v>
      </c>
      <c r="AW58" s="4" t="n">
        <v>0</v>
      </c>
      <c r="AX58" s="4">
        <f>SUM(AU58:AW58)</f>
      </c>
      <c r="AY58" s="4">
        <f>SUM(C58,G58,K58,O58,S58,W58,AA58,AE58,AI58,AM58,AQ58,AU58)</f>
      </c>
      <c r="AZ58" s="4">
        <f>SUM(D58,H58,L58,P58,T58,X58,AB58,AF58,AJ58,AN58,AR58,AV58)</f>
      </c>
      <c r="BA58" s="4">
        <f>SUM(E58,I58,M58,Q58,U58,Y58,AC58,AG58,AK58,AO58,AS58,AW58)</f>
      </c>
      <c r="BB58" s="4">
        <f>SUM(AY58:BA58)</f>
      </c>
    </row>
    <row r="59" spans="1:54" hidden="true" outlineLevel="1" collapsed="true">
      <c r="A59" s="6" t="s">
        <v>31</v>
      </c>
      <c r="B59" s="6" t="s">
        <v>18</v>
      </c>
      <c r="C59" s="4" t="n">
        <v>460.96154328105683</v>
      </c>
      <c r="D59" s="4" t="n">
        <v>1894.5000102621414</v>
      </c>
      <c r="E59" s="4" t="n">
        <v>149.81741407481084</v>
      </c>
      <c r="F59" s="4">
        <f>SUM(C59:E59)</f>
      </c>
      <c r="G59" s="4" t="n">
        <v>4489.598655002587</v>
      </c>
      <c r="H59" s="4" t="n">
        <v>7646.043381761195</v>
      </c>
      <c r="I59" s="4" t="n">
        <v>299.9377145523892</v>
      </c>
      <c r="J59" s="4">
        <f>SUM(G59:I59)</f>
      </c>
      <c r="K59" s="4" t="n">
        <v>7561.512698508535</v>
      </c>
      <c r="L59" s="4" t="n">
        <v>16230.327675151239</v>
      </c>
      <c r="M59" s="4" t="n">
        <v>587.0236644324325</v>
      </c>
      <c r="N59" s="4">
        <f>SUM(K59:M59)</f>
      </c>
      <c r="O59" s="4" t="n">
        <v>6950.930657078166</v>
      </c>
      <c r="P59" s="4" t="n">
        <v>15795.58864782059</v>
      </c>
      <c r="Q59" s="4" t="n">
        <v>800.4868151351352</v>
      </c>
      <c r="R59" s="4">
        <f>SUM(O59:Q59)</f>
      </c>
      <c r="S59" s="4" t="n">
        <v>5555.892218048518</v>
      </c>
      <c r="T59" s="4" t="n">
        <v>11770.384294330077</v>
      </c>
      <c r="U59" s="4" t="n">
        <v>533.6578767567569</v>
      </c>
      <c r="V59" s="4">
        <f>SUM(S59:U59)</f>
      </c>
      <c r="W59" s="4" t="n">
        <v>6435.372973088949</v>
      </c>
      <c r="X59" s="4" t="n">
        <v>11992.946936308223</v>
      </c>
      <c r="Y59" s="4" t="n">
        <v>400.2434075675676</v>
      </c>
      <c r="Z59" s="4">
        <f>SUM(W59:Y59)</f>
      </c>
      <c r="AA59" s="4" t="n">
        <v>1165.5472910712667</v>
      </c>
      <c r="AB59" s="4" t="n">
        <v>2437.946093082535</v>
      </c>
      <c r="AC59" s="4" t="n">
        <v>0</v>
      </c>
      <c r="AD59" s="4">
        <f>SUM(AA59:AC59)</f>
      </c>
      <c r="AE59" s="4" t="n">
        <v>1243.1278629159676</v>
      </c>
      <c r="AF59" s="4" t="n">
        <v>2600.201126731843</v>
      </c>
      <c r="AG59" s="4" t="n">
        <v>0</v>
      </c>
      <c r="AH59" s="4">
        <f>SUM(AE59:AG59)</f>
      </c>
      <c r="AI59" s="4" t="n">
        <v>1234.0393652493801</v>
      </c>
      <c r="AJ59" s="4" t="n">
        <v>2581.1914791765535</v>
      </c>
      <c r="AK59" s="4" t="n">
        <v>0</v>
      </c>
      <c r="AL59" s="4">
        <f>SUM(AI59:AK59)</f>
      </c>
      <c r="AM59" s="4" t="n">
        <v>1452.7674579363015</v>
      </c>
      <c r="AN59" s="4" t="n">
        <v>3038.631726417437</v>
      </c>
      <c r="AO59" s="4" t="n">
        <v>0</v>
      </c>
      <c r="AP59" s="4">
        <f>SUM(AM59:AO59)</f>
      </c>
      <c r="AQ59" s="4" t="n">
        <v>1674.8018535452293</v>
      </c>
      <c r="AR59" s="4" t="n">
        <v>3520.802771067355</v>
      </c>
      <c r="AS59" s="4" t="n">
        <v>0</v>
      </c>
      <c r="AT59" s="4">
        <f>SUM(AQ59:AS59)</f>
      </c>
      <c r="AU59" s="4" t="n">
        <v>1618.20736026372</v>
      </c>
      <c r="AV59" s="4" t="n">
        <v>3401.8286677422957</v>
      </c>
      <c r="AW59" s="4" t="n">
        <v>0</v>
      </c>
      <c r="AX59" s="4">
        <f>SUM(AU59:AW59)</f>
      </c>
      <c r="AY59" s="4">
        <f>SUM(C59,G59,K59,O59,S59,W59,AA59,AE59,AI59,AM59,AQ59,AU59)</f>
      </c>
      <c r="AZ59" s="4">
        <f>SUM(D59,H59,L59,P59,T59,X59,AB59,AF59,AJ59,AN59,AR59,AV59)</f>
      </c>
      <c r="BA59" s="4">
        <f>SUM(E59,I59,M59,Q59,U59,Y59,AC59,AG59,AK59,AO59,AS59,AW59)</f>
      </c>
      <c r="BB59" s="4">
        <f>SUM(AY59:BA59)</f>
      </c>
    </row>
    <row r="60" spans="1:54" hidden="true" outlineLevel="1" collapsed="true">
      <c r="A60" s="6" t="s">
        <v>31</v>
      </c>
      <c r="B60" s="6" t="s">
        <v>19</v>
      </c>
      <c r="C60" s="4" t="n">
        <v>2959.7065000000002</v>
      </c>
      <c r="D60" s="4" t="n">
        <v>17344.0575</v>
      </c>
      <c r="E60" s="4" t="n">
        <v>1688.9575000000002</v>
      </c>
      <c r="F60" s="4">
        <f>SUM(C60:E60)</f>
      </c>
      <c r="G60" s="4" t="n">
        <v>23729.9725</v>
      </c>
      <c r="H60" s="4" t="n">
        <v>57537.19125</v>
      </c>
      <c r="I60" s="4" t="n">
        <v>1945.3200000000002</v>
      </c>
      <c r="J60" s="4">
        <f>SUM(G60:I60)</f>
      </c>
      <c r="K60" s="4" t="n">
        <v>33065</v>
      </c>
      <c r="L60" s="4" t="n">
        <v>100499.4375</v>
      </c>
      <c r="M60" s="4" t="n">
        <v>3120</v>
      </c>
      <c r="N60" s="4">
        <f>SUM(K60:M60)</f>
      </c>
      <c r="O60" s="4" t="n">
        <v>22289.7</v>
      </c>
      <c r="P60" s="4" t="n">
        <v>71725.5</v>
      </c>
      <c r="Q60" s="4" t="n">
        <v>3120</v>
      </c>
      <c r="R60" s="4">
        <f>SUM(O60:Q60)</f>
      </c>
      <c r="S60" s="4" t="n">
        <v>17816.2</v>
      </c>
      <c r="T60" s="4" t="n">
        <v>53447.625</v>
      </c>
      <c r="U60" s="4" t="n">
        <v>2080</v>
      </c>
      <c r="V60" s="4">
        <f>SUM(S60:U60)</f>
      </c>
      <c r="W60" s="4" t="n">
        <v>20636.45</v>
      </c>
      <c r="X60" s="4" t="n">
        <v>54458.25</v>
      </c>
      <c r="Y60" s="4" t="n">
        <v>1560</v>
      </c>
      <c r="Z60" s="4">
        <f>SUM(W60:Y60)</f>
      </c>
      <c r="AA60" s="4" t="n">
        <v>3452.1805</v>
      </c>
      <c r="AB60" s="4" t="n">
        <v>10250.33625</v>
      </c>
      <c r="AC60" s="4" t="n">
        <v>0</v>
      </c>
      <c r="AD60" s="4">
        <f>SUM(AA60:AC60)</f>
      </c>
      <c r="AE60" s="4" t="n">
        <v>4602.4535000000005</v>
      </c>
      <c r="AF60" s="4" t="n">
        <v>13665.67125</v>
      </c>
      <c r="AG60" s="4" t="n">
        <v>0</v>
      </c>
      <c r="AH60" s="4">
        <f>SUM(AE60:AG60)</f>
      </c>
      <c r="AI60" s="4" t="n">
        <v>9137.61</v>
      </c>
      <c r="AJ60" s="4" t="n">
        <v>27131.5275</v>
      </c>
      <c r="AK60" s="4" t="n">
        <v>0</v>
      </c>
      <c r="AL60" s="4">
        <f>SUM(AI60:AK60)</f>
      </c>
      <c r="AM60" s="4" t="n">
        <v>10757.211500000001</v>
      </c>
      <c r="AN60" s="4" t="n">
        <v>31939.7925</v>
      </c>
      <c r="AO60" s="4" t="n">
        <v>0</v>
      </c>
      <c r="AP60" s="4">
        <f>SUM(AM60:AO60)</f>
      </c>
      <c r="AQ60" s="4" t="n">
        <v>12530.468</v>
      </c>
      <c r="AR60" s="4" t="n">
        <v>37204.86</v>
      </c>
      <c r="AS60" s="4" t="n">
        <v>0</v>
      </c>
      <c r="AT60" s="4">
        <f>SUM(AQ60:AS60)</f>
      </c>
      <c r="AU60" s="4" t="n">
        <v>12107.041500000001</v>
      </c>
      <c r="AV60" s="4" t="n">
        <v>35947.6425</v>
      </c>
      <c r="AW60" s="4" t="n">
        <v>0</v>
      </c>
      <c r="AX60" s="4">
        <f>SUM(AU60:AW60)</f>
      </c>
      <c r="AY60" s="4">
        <f>SUM(C60,G60,K60,O60,S60,W60,AA60,AE60,AI60,AM60,AQ60,AU60)</f>
      </c>
      <c r="AZ60" s="4">
        <f>SUM(D60,H60,L60,P60,T60,X60,AB60,AF60,AJ60,AN60,AR60,AV60)</f>
      </c>
      <c r="BA60" s="4">
        <f>SUM(E60,I60,M60,Q60,U60,Y60,AC60,AG60,AK60,AO60,AS60,AW60)</f>
      </c>
      <c r="BB60" s="4">
        <f>SUM(AY60:BA60)</f>
      </c>
    </row>
    <row r="61" spans="1:54">
      <c r="A61" s="6" t="s">
        <v>31</v>
      </c>
      <c r="B61" s="6" t="s">
        <v>20</v>
      </c>
      <c r="C61" s="4">
        <f>C56-SUM(C57:C60)</f>
      </c>
      <c r="D61" s="4">
        <f>D56-SUM(D57:D60)</f>
      </c>
      <c r="E61" s="4">
        <f>E56-SUM(E57:E60)</f>
      </c>
      <c r="F61" s="4">
        <f>F56 - SUM(F57:F60)</f>
      </c>
      <c r="G61" s="4">
        <f>G56-SUM(G57:G60)</f>
      </c>
      <c r="H61" s="4">
        <f>H56-SUM(H57:H60)</f>
      </c>
      <c r="I61" s="4">
        <f>I56-SUM(I57:I60)</f>
      </c>
      <c r="J61" s="4">
        <f>J56 - SUM(J57:J60)</f>
      </c>
      <c r="K61" s="4">
        <f>K56-SUM(K57:K60)</f>
      </c>
      <c r="L61" s="4">
        <f>L56-SUM(L57:L60)</f>
      </c>
      <c r="M61" s="4">
        <f>M56-SUM(M57:M60)</f>
      </c>
      <c r="N61" s="4">
        <f>N56 - SUM(N57:N60)</f>
      </c>
      <c r="O61" s="4">
        <f>O56-SUM(O57:O60)</f>
      </c>
      <c r="P61" s="4">
        <f>P56-SUM(P57:P60)</f>
      </c>
      <c r="Q61" s="4">
        <f>Q56-SUM(Q57:Q60)</f>
      </c>
      <c r="R61" s="4">
        <f>R56 - SUM(R57:R60)</f>
      </c>
      <c r="S61" s="4">
        <f>S56-SUM(S57:S60)</f>
      </c>
      <c r="T61" s="4">
        <f>T56-SUM(T57:T60)</f>
      </c>
      <c r="U61" s="4">
        <f>U56-SUM(U57:U60)</f>
      </c>
      <c r="V61" s="4">
        <f>V56 - SUM(V57:V60)</f>
      </c>
      <c r="W61" s="4">
        <f>W56-SUM(W57:W60)</f>
      </c>
      <c r="X61" s="4">
        <f>X56-SUM(X57:X60)</f>
      </c>
      <c r="Y61" s="4">
        <f>Y56-SUM(Y57:Y60)</f>
      </c>
      <c r="Z61" s="4">
        <f>Z56 - SUM(Z57:Z60)</f>
      </c>
      <c r="AA61" s="4">
        <f>AA56-SUM(AA57:AA60)</f>
      </c>
      <c r="AB61" s="4">
        <f>AB56-SUM(AB57:AB60)</f>
      </c>
      <c r="AC61" s="4">
        <f>AC56-SUM(AC57:AC60)</f>
      </c>
      <c r="AD61" s="4">
        <f>AD56 - SUM(AD57:AD60)</f>
      </c>
      <c r="AE61" s="4">
        <f>AE56-SUM(AE57:AE60)</f>
      </c>
      <c r="AF61" s="4">
        <f>AF56-SUM(AF57:AF60)</f>
      </c>
      <c r="AG61" s="4">
        <f>AG56-SUM(AG57:AG60)</f>
      </c>
      <c r="AH61" s="4">
        <f>AH56 - SUM(AH57:AH60)</f>
      </c>
      <c r="AI61" s="4">
        <f>AI56-SUM(AI57:AI60)</f>
      </c>
      <c r="AJ61" s="4">
        <f>AJ56-SUM(AJ57:AJ60)</f>
      </c>
      <c r="AK61" s="4">
        <f>AK56-SUM(AK57:AK60)</f>
      </c>
      <c r="AL61" s="4">
        <f>AL56 - SUM(AL57:AL60)</f>
      </c>
      <c r="AM61" s="4">
        <f>AM56-SUM(AM57:AM60)</f>
      </c>
      <c r="AN61" s="4">
        <f>AN56-SUM(AN57:AN60)</f>
      </c>
      <c r="AO61" s="4">
        <f>AO56-SUM(AO57:AO60)</f>
      </c>
      <c r="AP61" s="4">
        <f>AP56 - SUM(AP57:AP60)</f>
      </c>
      <c r="AQ61" s="4">
        <f>AQ56-SUM(AQ57:AQ60)</f>
      </c>
      <c r="AR61" s="4">
        <f>AR56-SUM(AR57:AR60)</f>
      </c>
      <c r="AS61" s="4">
        <f>AS56-SUM(AS57:AS60)</f>
      </c>
      <c r="AT61" s="4">
        <f>AT56 - SUM(AT57:AT60)</f>
      </c>
      <c r="AU61" s="4">
        <f>AU56-SUM(AU57:AU60)</f>
      </c>
      <c r="AV61" s="4">
        <f>AV56-SUM(AV57:AV60)</f>
      </c>
      <c r="AW61" s="4">
        <f>AW56-SUM(AW57:AW60)</f>
      </c>
      <c r="AX61" s="4">
        <f>AX56 - SUM(AX57:AX60)</f>
      </c>
      <c r="AY61" s="4">
        <f>AY56 - SUM(AY57:AY60)</f>
      </c>
      <c r="AZ61" s="4">
        <f>AZ56 - SUM(AZ57:AZ60)</f>
      </c>
      <c r="BA61" s="4">
        <f>BA56 - SUM(BA57:BA60)</f>
      </c>
      <c r="BB61" s="4">
        <f>BB56 - SUM(BB57:BB60)</f>
      </c>
    </row>
    <row r="62" spans="1:54">
      <c r="A62" s="6" t="s">
        <v>31</v>
      </c>
      <c r="B62" s="6" t="s">
        <v>21</v>
      </c>
      <c r="C62" s="2">
        <f>C61/C56</f>
      </c>
      <c r="D62" s="2">
        <f>D61/D56</f>
      </c>
      <c r="E62" s="2">
        <f>E61/E56</f>
      </c>
      <c r="F62" s="2">
        <f>F61 /F56</f>
      </c>
      <c r="G62" s="2">
        <f>G61/G56</f>
      </c>
      <c r="H62" s="2">
        <f>H61/H56</f>
      </c>
      <c r="I62" s="2">
        <f>I61/I56</f>
      </c>
      <c r="J62" s="2">
        <f>J61 /J56</f>
      </c>
      <c r="K62" s="2">
        <f>K61/K56</f>
      </c>
      <c r="L62" s="2">
        <f>L61/L56</f>
      </c>
      <c r="M62" s="2">
        <f>M61/M56</f>
      </c>
      <c r="N62" s="2">
        <f>N61 /N56</f>
      </c>
      <c r="O62" s="2">
        <f>O61/O56</f>
      </c>
      <c r="P62" s="2">
        <f>P61/P56</f>
      </c>
      <c r="Q62" s="2">
        <f>Q61/Q56</f>
      </c>
      <c r="R62" s="2">
        <f>R61 /R56</f>
      </c>
      <c r="S62" s="2">
        <f>S61/S56</f>
      </c>
      <c r="T62" s="2">
        <f>T61/T56</f>
      </c>
      <c r="U62" s="2">
        <f>U61/U56</f>
      </c>
      <c r="V62" s="2">
        <f>V61 /V56</f>
      </c>
      <c r="W62" s="2">
        <f>W61/W56</f>
      </c>
      <c r="X62" s="2">
        <f>X61/X56</f>
      </c>
      <c r="Y62" s="2">
        <f>Y61/Y56</f>
      </c>
      <c r="Z62" s="2">
        <f>Z61 /Z56</f>
      </c>
      <c r="AA62" s="2">
        <f>AA61/AA56</f>
      </c>
      <c r="AB62" s="2">
        <f>AB61/AB56</f>
      </c>
      <c r="AC62" s="2">
        <f>AC61/AC56</f>
      </c>
      <c r="AD62" s="2">
        <f>AD61 /AD56</f>
      </c>
      <c r="AE62" s="2">
        <f>AE61/AE56</f>
      </c>
      <c r="AF62" s="2">
        <f>AF61/AF56</f>
      </c>
      <c r="AG62" s="2">
        <f>AG61/AG56</f>
      </c>
      <c r="AH62" s="2">
        <f>AH61 /AH56</f>
      </c>
      <c r="AI62" s="2">
        <f>AI61/AI56</f>
      </c>
      <c r="AJ62" s="2">
        <f>AJ61/AJ56</f>
      </c>
      <c r="AK62" s="2">
        <f>AK61/AK56</f>
      </c>
      <c r="AL62" s="2">
        <f>AL61 /AL56</f>
      </c>
      <c r="AM62" s="2">
        <f>AM61/AM56</f>
      </c>
      <c r="AN62" s="2">
        <f>AN61/AN56</f>
      </c>
      <c r="AO62" s="2">
        <f>AO61/AO56</f>
      </c>
      <c r="AP62" s="2">
        <f>AP61 /AP56</f>
      </c>
      <c r="AQ62" s="2">
        <f>AQ61/AQ56</f>
      </c>
      <c r="AR62" s="2">
        <f>AR61/AR56</f>
      </c>
      <c r="AS62" s="2">
        <f>AS61/AS56</f>
      </c>
      <c r="AT62" s="2">
        <f>AT61 /AT56</f>
      </c>
      <c r="AU62" s="2">
        <f>AU61/AU56</f>
      </c>
      <c r="AV62" s="2">
        <f>AV61/AV56</f>
      </c>
      <c r="AW62" s="2">
        <f>AW61/AW56</f>
      </c>
      <c r="AX62" s="2">
        <f>AX61 /AX56</f>
      </c>
      <c r="AY62" s="2">
        <f>AY61 / AY56</f>
      </c>
      <c r="AZ62" s="2">
        <f>AZ61 / AZ56</f>
      </c>
      <c r="BA62" s="2">
        <f>BA61 / BA56</f>
      </c>
      <c r="BB62" s="2">
        <f>BB61 / BB56</f>
      </c>
    </row>
    <row r="64" spans="1:54">
      <c r="A64" s="7" t="s">
        <v>25</v>
      </c>
      <c r="B64" s="7" t="s">
        <v>32</v>
      </c>
      <c r="C64" s="7" t="s">
        <v>22</v>
      </c>
      <c r="D64" s="7" t="s">
        <v>23</v>
      </c>
      <c r="E64" s="7" t="s">
        <v>24</v>
      </c>
      <c r="F64" s="7" t="s">
        <v>3</v>
      </c>
      <c r="G64" s="7" t="s">
        <v>22</v>
      </c>
      <c r="H64" s="7" t="s">
        <v>23</v>
      </c>
      <c r="I64" s="7" t="s">
        <v>24</v>
      </c>
      <c r="J64" s="7" t="s">
        <v>3</v>
      </c>
      <c r="K64" s="7" t="s">
        <v>22</v>
      </c>
      <c r="L64" s="7" t="s">
        <v>23</v>
      </c>
      <c r="M64" s="7" t="s">
        <v>24</v>
      </c>
      <c r="N64" s="7" t="s">
        <v>3</v>
      </c>
      <c r="O64" s="7" t="s">
        <v>22</v>
      </c>
      <c r="P64" s="7" t="s">
        <v>23</v>
      </c>
      <c r="Q64" s="7" t="s">
        <v>24</v>
      </c>
      <c r="R64" s="7" t="s">
        <v>3</v>
      </c>
      <c r="S64" s="7" t="s">
        <v>22</v>
      </c>
      <c r="T64" s="7" t="s">
        <v>23</v>
      </c>
      <c r="U64" s="7" t="s">
        <v>24</v>
      </c>
      <c r="V64" s="7" t="s">
        <v>3</v>
      </c>
      <c r="W64" s="7" t="s">
        <v>22</v>
      </c>
      <c r="X64" s="7" t="s">
        <v>23</v>
      </c>
      <c r="Y64" s="7" t="s">
        <v>24</v>
      </c>
      <c r="Z64" s="7" t="s">
        <v>3</v>
      </c>
      <c r="AA64" s="7" t="s">
        <v>22</v>
      </c>
      <c r="AB64" s="7" t="s">
        <v>23</v>
      </c>
      <c r="AC64" s="7" t="s">
        <v>24</v>
      </c>
      <c r="AD64" s="7" t="s">
        <v>3</v>
      </c>
      <c r="AE64" s="7" t="s">
        <v>22</v>
      </c>
      <c r="AF64" s="7" t="s">
        <v>23</v>
      </c>
      <c r="AG64" s="7" t="s">
        <v>24</v>
      </c>
      <c r="AH64" s="7" t="s">
        <v>3</v>
      </c>
      <c r="AI64" s="7" t="s">
        <v>22</v>
      </c>
      <c r="AJ64" s="7" t="s">
        <v>23</v>
      </c>
      <c r="AK64" s="7" t="s">
        <v>24</v>
      </c>
      <c r="AL64" s="7" t="s">
        <v>3</v>
      </c>
      <c r="AM64" s="7" t="s">
        <v>22</v>
      </c>
      <c r="AN64" s="7" t="s">
        <v>23</v>
      </c>
      <c r="AO64" s="7" t="s">
        <v>24</v>
      </c>
      <c r="AP64" s="7" t="s">
        <v>3</v>
      </c>
      <c r="AQ64" s="7" t="s">
        <v>22</v>
      </c>
      <c r="AR64" s="7" t="s">
        <v>23</v>
      </c>
      <c r="AS64" s="7" t="s">
        <v>24</v>
      </c>
      <c r="AT64" s="7" t="s">
        <v>3</v>
      </c>
      <c r="AU64" s="7" t="s">
        <v>22</v>
      </c>
      <c r="AV64" s="7" t="s">
        <v>23</v>
      </c>
      <c r="AW64" s="7" t="s">
        <v>24</v>
      </c>
      <c r="AX64" s="7" t="s">
        <v>3</v>
      </c>
      <c r="AY64" s="8" t="s">
        <v>22</v>
      </c>
      <c r="AZ64" s="8" t="s">
        <v>23</v>
      </c>
      <c r="BA64" s="8" t="s">
        <v>24</v>
      </c>
      <c r="BB64" s="8" t="s">
        <v>3</v>
      </c>
    </row>
    <row r="65" spans="1:54">
      <c r="A65" s="6" t="s">
        <v>33</v>
      </c>
      <c r="B65" s="6" t="s">
        <v>4</v>
      </c>
      <c r="C65" s="3" t="n">
        <v>5526</v>
      </c>
      <c r="D65" s="3" t="n">
        <v>3804</v>
      </c>
      <c r="E65" s="3" t="n">
        <v>801</v>
      </c>
      <c r="F65" s="4">
        <f>SUM(C65:E65)</f>
      </c>
      <c r="G65" s="3" t="n">
        <v>14000</v>
      </c>
      <c r="H65" s="3" t="n">
        <v>11500</v>
      </c>
      <c r="I65" s="3" t="n">
        <v>2000</v>
      </c>
      <c r="J65" s="4">
        <f>SUM(G65:I65)</f>
      </c>
      <c r="K65" s="3" t="n">
        <v>12000</v>
      </c>
      <c r="L65" s="3" t="n">
        <v>7000</v>
      </c>
      <c r="M65" s="3" t="n">
        <v>3000</v>
      </c>
      <c r="N65" s="4">
        <f>SUM(K65:M65)</f>
      </c>
      <c r="O65" s="3" t="n">
        <v>9500</v>
      </c>
      <c r="P65" s="3" t="n">
        <v>4000</v>
      </c>
      <c r="Q65" s="3" t="n">
        <v>2000</v>
      </c>
      <c r="R65" s="4">
        <f>SUM(O65:Q65)</f>
      </c>
      <c r="S65" s="3" t="n">
        <v>9500</v>
      </c>
      <c r="T65" s="3" t="n">
        <v>4000</v>
      </c>
      <c r="U65" s="3" t="n">
        <v>2000</v>
      </c>
      <c r="V65" s="4">
        <f>SUM(S65:U65)</f>
      </c>
      <c r="W65" s="3" t="n">
        <v>6500</v>
      </c>
      <c r="X65" s="3" t="n">
        <v>5000</v>
      </c>
      <c r="Y65" s="3" t="n">
        <v>2500</v>
      </c>
      <c r="Z65" s="4">
        <f>SUM(W65:Y65)</f>
      </c>
      <c r="AA65" s="3" t="n">
        <v>2807</v>
      </c>
      <c r="AB65" s="3" t="n">
        <v>2160</v>
      </c>
      <c r="AC65" s="3" t="n">
        <v>1080</v>
      </c>
      <c r="AD65" s="4">
        <f>SUM(AA65:AC65)</f>
      </c>
      <c r="AE65" s="3" t="n">
        <v>3743</v>
      </c>
      <c r="AF65" s="3" t="n">
        <v>2879</v>
      </c>
      <c r="AG65" s="3" t="n">
        <v>1439</v>
      </c>
      <c r="AH65" s="4">
        <f>SUM(AE65:AG65)</f>
      </c>
      <c r="AI65" s="3" t="n">
        <v>7810</v>
      </c>
      <c r="AJ65" s="3" t="n">
        <v>6007</v>
      </c>
      <c r="AK65" s="3" t="n">
        <v>3004</v>
      </c>
      <c r="AL65" s="4">
        <f>SUM(AI65:AK65)</f>
      </c>
      <c r="AM65" s="3" t="n">
        <v>11065</v>
      </c>
      <c r="AN65" s="3" t="n">
        <v>7477</v>
      </c>
      <c r="AO65" s="3" t="n">
        <v>3589</v>
      </c>
      <c r="AP65" s="4">
        <f>SUM(AM65:AO65)</f>
      </c>
      <c r="AQ65" s="3" t="n">
        <v>13544</v>
      </c>
      <c r="AR65" s="3" t="n">
        <v>9481</v>
      </c>
      <c r="AS65" s="3" t="n">
        <v>4063</v>
      </c>
      <c r="AT65" s="4">
        <f>SUM(AQ65:AS65)</f>
      </c>
      <c r="AU65" s="3" t="n">
        <v>13086</v>
      </c>
      <c r="AV65" s="3" t="n">
        <v>9160</v>
      </c>
      <c r="AW65" s="3" t="n">
        <v>3926</v>
      </c>
      <c r="AX65" s="4">
        <f>SUM(AU65:AW65)</f>
      </c>
      <c r="AY65" s="3">
        <f>SUM(C65,G65,K65,O65,S65,W65,AA65,AE65,AI65,AM65,AQ65,AU65)</f>
      </c>
      <c r="AZ65" s="3">
        <f>SUM(D65,H65,L65,P65,T65,X65,AB65,AF65,AJ65,AN65,AR65,AV65)</f>
      </c>
      <c r="BA65" s="3">
        <f>SUM(E65,I65,M65,Q65,U65,Y65,AC65,AG65,AK65,AO65,AS65,AW65)</f>
      </c>
      <c r="BB65" s="3">
        <f>SUM(AY65:BA65)</f>
      </c>
    </row>
    <row r="66" spans="1:54">
      <c r="A66" s="6" t="s">
        <v>33</v>
      </c>
      <c r="B66" s="6" t="s">
        <v>28</v>
      </c>
      <c r="C66" s="4" t="n">
        <v>5.09</v>
      </c>
      <c r="D66" s="4" t="n">
        <v>5.11</v>
      </c>
      <c r="E66" s="4" t="n">
        <v>5.18</v>
      </c>
      <c r="F66" s="4">
        <f>F70 / F65 * 0.71</f>
      </c>
      <c r="G66" s="4" t="n">
        <v>5.09</v>
      </c>
      <c r="H66" s="4" t="n">
        <v>5.11</v>
      </c>
      <c r="I66" s="4" t="n">
        <v>5.18</v>
      </c>
      <c r="J66" s="4">
        <f>J70 / J65 * 0.71</f>
      </c>
      <c r="K66" s="4" t="n">
        <v>5.09</v>
      </c>
      <c r="L66" s="4" t="n">
        <v>5.11</v>
      </c>
      <c r="M66" s="4" t="n">
        <v>5.18</v>
      </c>
      <c r="N66" s="4">
        <f>N70 / N65 * 0.71</f>
      </c>
      <c r="O66" s="4" t="n">
        <v>5.09</v>
      </c>
      <c r="P66" s="4" t="n">
        <v>5.11</v>
      </c>
      <c r="Q66" s="4" t="n">
        <v>5.18</v>
      </c>
      <c r="R66" s="4">
        <f>R70 / R65 * 0.71</f>
      </c>
      <c r="S66" s="4" t="n">
        <v>5.09</v>
      </c>
      <c r="T66" s="4" t="n">
        <v>5.11</v>
      </c>
      <c r="U66" s="4" t="n">
        <v>5.18</v>
      </c>
      <c r="V66" s="4">
        <f>V70 / V65 * 0.71</f>
      </c>
      <c r="W66" s="4" t="n">
        <v>5.09</v>
      </c>
      <c r="X66" s="4" t="n">
        <v>5.11</v>
      </c>
      <c r="Y66" s="4" t="n">
        <v>5.18</v>
      </c>
      <c r="Z66" s="4">
        <f>Z70 / Z65 * 0.71</f>
      </c>
      <c r="AA66" s="4" t="n">
        <v>5.09</v>
      </c>
      <c r="AB66" s="4" t="n">
        <v>5.11</v>
      </c>
      <c r="AC66" s="4" t="n">
        <v>5.18</v>
      </c>
      <c r="AD66" s="4">
        <f>AD70 / AD65 * 0.71</f>
      </c>
      <c r="AE66" s="4" t="n">
        <v>5.09</v>
      </c>
      <c r="AF66" s="4" t="n">
        <v>5.11</v>
      </c>
      <c r="AG66" s="4" t="n">
        <v>5.18</v>
      </c>
      <c r="AH66" s="4">
        <f>AH70 / AH65 * 0.71</f>
      </c>
      <c r="AI66" s="4" t="n">
        <v>5.09</v>
      </c>
      <c r="AJ66" s="4" t="n">
        <v>5.11</v>
      </c>
      <c r="AK66" s="4" t="n">
        <v>5.18</v>
      </c>
      <c r="AL66" s="4">
        <f>AL70 / AL65 * 0.71</f>
      </c>
      <c r="AM66" s="4" t="n">
        <v>5.09</v>
      </c>
      <c r="AN66" s="4" t="n">
        <v>5.11</v>
      </c>
      <c r="AO66" s="4" t="n">
        <v>5.18</v>
      </c>
      <c r="AP66" s="4">
        <f>AP70 / AP65 * 0.71</f>
      </c>
      <c r="AQ66" s="4" t="n">
        <v>5.09</v>
      </c>
      <c r="AR66" s="4" t="n">
        <v>5.11</v>
      </c>
      <c r="AS66" s="4" t="n">
        <v>5.18</v>
      </c>
      <c r="AT66" s="4">
        <f>AT70 / AT65 * 0.71</f>
      </c>
      <c r="AU66" s="4" t="n">
        <v>5.09</v>
      </c>
      <c r="AV66" s="4" t="n">
        <v>5.11</v>
      </c>
      <c r="AW66" s="4" t="n">
        <v>5.18</v>
      </c>
      <c r="AX66" s="4">
        <f>AX70 / AX65 * 0.71</f>
      </c>
      <c r="AY66" s="4">
        <f>AY70 / AY65 * 0.71</f>
      </c>
      <c r="AZ66" s="4">
        <f>AZ70 / AZ65 * 0.71</f>
      </c>
      <c r="BA66" s="4">
        <f>BA70 / BA65 * 0.71</f>
      </c>
      <c r="BB66" s="4">
        <f>BB70 / BB65 * 0.71</f>
      </c>
    </row>
    <row r="67" spans="1:54" hidden="true" outlineLevel="1" collapsed="true">
      <c r="A67" s="6" t="s">
        <v>33</v>
      </c>
      <c r="B67" s="6" t="s">
        <v>29</v>
      </c>
      <c r="C67" s="4" t="n">
        <v>6.02</v>
      </c>
      <c r="D67" s="4" t="n">
        <v>7.12</v>
      </c>
      <c r="E67" s="4" t="n">
        <v>5.5</v>
      </c>
      <c r="F67" s="4" t="n">
        <v>0</v>
      </c>
      <c r="G67" s="4" t="n">
        <v>6.02</v>
      </c>
      <c r="H67" s="4" t="n">
        <v>7.12</v>
      </c>
      <c r="I67" s="4" t="n">
        <v>5.5</v>
      </c>
      <c r="J67" s="4" t="n">
        <v>0</v>
      </c>
      <c r="K67" s="4" t="n">
        <v>6.19</v>
      </c>
      <c r="L67" s="4" t="n">
        <v>7.23</v>
      </c>
      <c r="M67" s="4" t="n">
        <v>5.53</v>
      </c>
      <c r="N67" s="4" t="n">
        <v>0</v>
      </c>
      <c r="O67" s="4" t="n">
        <v>6.19</v>
      </c>
      <c r="P67" s="4" t="n">
        <v>7.23</v>
      </c>
      <c r="Q67" s="4" t="n">
        <v>5.53</v>
      </c>
      <c r="R67" s="4" t="n">
        <v>0</v>
      </c>
      <c r="S67" s="4" t="n">
        <v>6.19</v>
      </c>
      <c r="T67" s="4" t="n">
        <v>7.23</v>
      </c>
      <c r="U67" s="4" t="n">
        <v>5.53</v>
      </c>
      <c r="V67" s="4" t="n">
        <v>0</v>
      </c>
      <c r="W67" s="4" t="n">
        <v>6.19</v>
      </c>
      <c r="X67" s="4" t="n">
        <v>7.23</v>
      </c>
      <c r="Y67" s="4" t="n">
        <v>5.53</v>
      </c>
      <c r="Z67" s="4" t="n">
        <v>0</v>
      </c>
      <c r="AA67" s="4" t="n">
        <v>6.19</v>
      </c>
      <c r="AB67" s="4" t="n">
        <v>7.23</v>
      </c>
      <c r="AC67" s="4" t="n">
        <v>5.53</v>
      </c>
      <c r="AD67" s="4" t="n">
        <v>0</v>
      </c>
      <c r="AE67" s="4" t="n">
        <v>6.19</v>
      </c>
      <c r="AF67" s="4" t="n">
        <v>7.23</v>
      </c>
      <c r="AG67" s="4" t="n">
        <v>5.53</v>
      </c>
      <c r="AH67" s="4" t="n">
        <v>0</v>
      </c>
      <c r="AI67" s="4" t="n">
        <v>6.19</v>
      </c>
      <c r="AJ67" s="4" t="n">
        <v>7.23</v>
      </c>
      <c r="AK67" s="4" t="n">
        <v>5.53</v>
      </c>
      <c r="AL67" s="4" t="n">
        <v>0</v>
      </c>
      <c r="AM67" s="4" t="n">
        <v>6.19</v>
      </c>
      <c r="AN67" s="4" t="n">
        <v>7.23</v>
      </c>
      <c r="AO67" s="4" t="n">
        <v>5.53</v>
      </c>
      <c r="AP67" s="4" t="n">
        <v>0</v>
      </c>
      <c r="AQ67" s="4" t="n">
        <v>6.36</v>
      </c>
      <c r="AR67" s="4" t="n">
        <v>7.34</v>
      </c>
      <c r="AS67" s="4" t="n">
        <v>5.56</v>
      </c>
      <c r="AT67" s="4" t="n">
        <v>0</v>
      </c>
      <c r="AU67" s="4" t="n">
        <v>6.36</v>
      </c>
      <c r="AV67" s="4" t="n">
        <v>7.34</v>
      </c>
      <c r="AW67" s="4" t="n">
        <v>5.56</v>
      </c>
      <c r="AX67" s="4" t="n">
        <v>0</v>
      </c>
      <c r="AY67" s="4" t="n">
        <v>0</v>
      </c>
      <c r="AZ67" s="4" t="n">
        <v>0</v>
      </c>
      <c r="BA67" s="4" t="n">
        <v>0</v>
      </c>
      <c r="BB67" s="4" t="n">
        <v>0</v>
      </c>
    </row>
    <row r="68" spans="1:54" hidden="true" outlineLevel="1" collapsed="true">
      <c r="A68" s="6" t="s">
        <v>33</v>
      </c>
      <c r="B68" s="6" t="s">
        <v>6</v>
      </c>
      <c r="C68" s="1" t="n">
        <v>0.1</v>
      </c>
      <c r="D68" s="1" t="n">
        <v>0.51</v>
      </c>
      <c r="E68" s="1" t="n">
        <v>0</v>
      </c>
      <c r="F68" s="1">
        <f>(C65 / F65 * C68)+(D65 / F65 * D68)+(E65 / F65 * E68)</f>
      </c>
      <c r="G68" s="1" t="n">
        <v>0.1</v>
      </c>
      <c r="H68" s="1" t="n">
        <v>0.51</v>
      </c>
      <c r="I68" s="1" t="n">
        <v>0</v>
      </c>
      <c r="J68" s="1">
        <f>(G65 / J65 * G68)+(H65 / J65 * H68)+(I65 / J65 * I68)</f>
      </c>
      <c r="K68" s="1" t="n">
        <v>0.1</v>
      </c>
      <c r="L68" s="1" t="n">
        <v>0.51</v>
      </c>
      <c r="M68" s="1" t="n">
        <v>0</v>
      </c>
      <c r="N68" s="1">
        <f>(K65 / N65 * K68)+(L65 / N65 * L68)+(M65 / N65 * M68)</f>
      </c>
      <c r="O68" s="1" t="n">
        <v>0.1</v>
      </c>
      <c r="P68" s="1" t="n">
        <v>0.51</v>
      </c>
      <c r="Q68" s="1" t="n">
        <v>0</v>
      </c>
      <c r="R68" s="1">
        <f>(O65 / R65 * O68)+(P65 / R65 * P68)+(Q65 / R65 * Q68)</f>
      </c>
      <c r="S68" s="1" t="n">
        <v>0.1</v>
      </c>
      <c r="T68" s="1" t="n">
        <v>0.51</v>
      </c>
      <c r="U68" s="1" t="n">
        <v>0</v>
      </c>
      <c r="V68" s="1">
        <f>(S65 / V65 * S68)+(T65 / V65 * T68)+(U65 / V65 * U68)</f>
      </c>
      <c r="W68" s="1" t="n">
        <v>0.1</v>
      </c>
      <c r="X68" s="1" t="n">
        <v>0.51</v>
      </c>
      <c r="Y68" s="1" t="n">
        <v>0</v>
      </c>
      <c r="Z68" s="1">
        <f>(W65 / Z65 * W68)+(X65 / Z65 * X68)+(Y65 / Z65 * Y68)</f>
      </c>
      <c r="AA68" s="1" t="n">
        <v>0.1</v>
      </c>
      <c r="AB68" s="1" t="n">
        <v>0.51</v>
      </c>
      <c r="AC68" s="1" t="n">
        <v>0</v>
      </c>
      <c r="AD68" s="1">
        <f>(AA65 / AD65 * AA68)+(AB65 / AD65 * AB68)+(AC65 / AD65 * AC68)</f>
      </c>
      <c r="AE68" s="1" t="n">
        <v>0.1</v>
      </c>
      <c r="AF68" s="1" t="n">
        <v>0.51</v>
      </c>
      <c r="AG68" s="1" t="n">
        <v>0</v>
      </c>
      <c r="AH68" s="1">
        <f>(AE65 / AH65 * AE68)+(AF65 / AH65 * AF68)+(AG65 / AH65 * AG68)</f>
      </c>
      <c r="AI68" s="1" t="n">
        <v>0.1</v>
      </c>
      <c r="AJ68" s="1" t="n">
        <v>0.51</v>
      </c>
      <c r="AK68" s="1" t="n">
        <v>0</v>
      </c>
      <c r="AL68" s="1">
        <f>(AI65 / AL65 * AI68)+(AJ65 / AL65 * AJ68)+(AK65 / AL65 * AK68)</f>
      </c>
      <c r="AM68" s="1" t="n">
        <v>0.1</v>
      </c>
      <c r="AN68" s="1" t="n">
        <v>0.51</v>
      </c>
      <c r="AO68" s="1" t="n">
        <v>0</v>
      </c>
      <c r="AP68" s="1">
        <f>(AM65 / AP65 * AM68)+(AN65 / AP65 * AN68)+(AO65 / AP65 * AO68)</f>
      </c>
      <c r="AQ68" s="1" t="n">
        <v>0.1</v>
      </c>
      <c r="AR68" s="1" t="n">
        <v>0.51</v>
      </c>
      <c r="AS68" s="1" t="n">
        <v>0</v>
      </c>
      <c r="AT68" s="1">
        <f>(AQ65 / AT65 * AQ68)+(AR65 / AT65 * AR68)+(AS65 / AT65 * AS68)</f>
      </c>
      <c r="AU68" s="1" t="n">
        <v>0.1</v>
      </c>
      <c r="AV68" s="1" t="n">
        <v>0.51</v>
      </c>
      <c r="AW68" s="1" t="n">
        <v>0</v>
      </c>
      <c r="AX68" s="1">
        <f>(AU65 / AX65 * AU68)+(AV65 / AX65 * AV68)+(AW65 / AX65 * AW68)</f>
      </c>
      <c r="AY68" s="1" t="n">
        <v>0</v>
      </c>
      <c r="AZ68" s="1" t="n">
        <v>0</v>
      </c>
      <c r="BA68" s="1" t="n">
        <v>0</v>
      </c>
      <c r="BB68" s="1" t="n">
        <v>0</v>
      </c>
    </row>
    <row r="69" spans="1:54" hidden="true" outlineLevel="1" collapsed="true">
      <c r="A69" s="6" t="s">
        <v>33</v>
      </c>
      <c r="B69" s="6" t="s">
        <v>7</v>
      </c>
      <c r="C69" s="1" t="n">
        <v>0.65</v>
      </c>
      <c r="D69" s="1" t="n">
        <v>0.75</v>
      </c>
      <c r="E69" s="1" t="n">
        <v>0.85</v>
      </c>
      <c r="F69" s="1">
        <f>(C65 / F65 * C69)+(D65 / F65 * D69)+(E65 / F65 * E69)</f>
      </c>
      <c r="G69" s="1" t="n">
        <v>0.65</v>
      </c>
      <c r="H69" s="1" t="n">
        <v>0.75</v>
      </c>
      <c r="I69" s="1" t="n">
        <v>1</v>
      </c>
      <c r="J69" s="1">
        <f>(G65 / J65 * G69)+(H65 / J65 * H69)+(I65 / J65 * I69)</f>
      </c>
      <c r="K69" s="1" t="n">
        <v>0.65</v>
      </c>
      <c r="L69" s="1" t="n">
        <v>0.75</v>
      </c>
      <c r="M69" s="1" t="n">
        <v>1</v>
      </c>
      <c r="N69" s="1">
        <f>(K65 / N65 * K69)+(L65 / N65 * L69)+(M65 / N65 * M69)</f>
      </c>
      <c r="O69" s="1" t="n">
        <v>0.65</v>
      </c>
      <c r="P69" s="1" t="n">
        <v>0.75</v>
      </c>
      <c r="Q69" s="1" t="n">
        <v>1</v>
      </c>
      <c r="R69" s="1">
        <f>(O65 / R65 * O69)+(P65 / R65 * P69)+(Q65 / R65 * Q69)</f>
      </c>
      <c r="S69" s="1" t="n">
        <v>0.65</v>
      </c>
      <c r="T69" s="1" t="n">
        <v>0.75</v>
      </c>
      <c r="U69" s="1" t="n">
        <v>1</v>
      </c>
      <c r="V69" s="1">
        <f>(S65 / V65 * S69)+(T65 / V65 * T69)+(U65 / V65 * U69)</f>
      </c>
      <c r="W69" s="1" t="n">
        <v>0.65</v>
      </c>
      <c r="X69" s="1" t="n">
        <v>0.75</v>
      </c>
      <c r="Y69" s="1" t="n">
        <v>1</v>
      </c>
      <c r="Z69" s="1">
        <f>(W65 / Z65 * W69)+(X65 / Z65 * X69)+(Y65 / Z65 * Y69)</f>
      </c>
      <c r="AA69" s="1" t="n">
        <v>0.65</v>
      </c>
      <c r="AB69" s="1" t="n">
        <v>0.75</v>
      </c>
      <c r="AC69" s="1" t="n">
        <v>1</v>
      </c>
      <c r="AD69" s="1">
        <f>(AA65 / AD65 * AA69)+(AB65 / AD65 * AB69)+(AC65 / AD65 * AC69)</f>
      </c>
      <c r="AE69" s="1" t="n">
        <v>0.65</v>
      </c>
      <c r="AF69" s="1" t="n">
        <v>0.75</v>
      </c>
      <c r="AG69" s="1" t="n">
        <v>1</v>
      </c>
      <c r="AH69" s="1">
        <f>(AE65 / AH65 * AE69)+(AF65 / AH65 * AF69)+(AG65 / AH65 * AG69)</f>
      </c>
      <c r="AI69" s="1" t="n">
        <v>0.65</v>
      </c>
      <c r="AJ69" s="1" t="n">
        <v>0.75</v>
      </c>
      <c r="AK69" s="1" t="n">
        <v>1</v>
      </c>
      <c r="AL69" s="1">
        <f>(AI65 / AL65 * AI69)+(AJ65 / AL65 * AJ69)+(AK65 / AL65 * AK69)</f>
      </c>
      <c r="AM69" s="1" t="n">
        <v>0.65</v>
      </c>
      <c r="AN69" s="1" t="n">
        <v>0.75</v>
      </c>
      <c r="AO69" s="1" t="n">
        <v>1</v>
      </c>
      <c r="AP69" s="1">
        <f>(AM65 / AP65 * AM69)+(AN65 / AP65 * AN69)+(AO65 / AP65 * AO69)</f>
      </c>
      <c r="AQ69" s="1" t="n">
        <v>0.65</v>
      </c>
      <c r="AR69" s="1" t="n">
        <v>0.75</v>
      </c>
      <c r="AS69" s="1" t="n">
        <v>1</v>
      </c>
      <c r="AT69" s="1">
        <f>(AQ65 / AT65 * AQ69)+(AR65 / AT65 * AR69)+(AS65 / AT65 * AS69)</f>
      </c>
      <c r="AU69" s="1" t="n">
        <v>0.65</v>
      </c>
      <c r="AV69" s="1" t="n">
        <v>0.75</v>
      </c>
      <c r="AW69" s="1" t="n">
        <v>1</v>
      </c>
      <c r="AX69" s="1">
        <f>(AU65 / AX65 * AU69)+(AV65 / AX65 * AV69)+(AW65 / AX65 * AW69)</f>
      </c>
      <c r="AY69" s="1" t="n">
        <v>0</v>
      </c>
      <c r="AZ69" s="1" t="n">
        <v>0</v>
      </c>
      <c r="BA69" s="1" t="n">
        <v>0</v>
      </c>
      <c r="BB69" s="1" t="n">
        <v>0</v>
      </c>
    </row>
    <row r="70" spans="1:54" hidden="true" outlineLevel="1" collapsed="true">
      <c r="A70" s="6" t="s">
        <v>33</v>
      </c>
      <c r="B70" s="6" t="s">
        <v>8</v>
      </c>
      <c r="C70" s="4" t="n">
        <v>39615.971830985916</v>
      </c>
      <c r="D70" s="4" t="n">
        <v>27378.084507042255</v>
      </c>
      <c r="E70" s="4" t="n">
        <v>5843.915492957746</v>
      </c>
      <c r="F70" s="4">
        <f>SUM(C70:E70)</f>
      </c>
      <c r="G70" s="4" t="n">
        <v>100366.19718309859</v>
      </c>
      <c r="H70" s="4" t="n">
        <v>82767.60563380283</v>
      </c>
      <c r="I70" s="4" t="n">
        <v>14591.549295774648</v>
      </c>
      <c r="J70" s="4">
        <f>SUM(G70:I70)</f>
      </c>
      <c r="K70" s="4" t="n">
        <v>86028.1690140845</v>
      </c>
      <c r="L70" s="4" t="n">
        <v>50380.28169014085</v>
      </c>
      <c r="M70" s="4" t="n">
        <v>21887.323943661973</v>
      </c>
      <c r="N70" s="4">
        <f>SUM(K70:M70)</f>
      </c>
      <c r="O70" s="4" t="n">
        <v>68105.6338028169</v>
      </c>
      <c r="P70" s="4" t="n">
        <v>28788.7323943662</v>
      </c>
      <c r="Q70" s="4" t="n">
        <v>14591.549295774648</v>
      </c>
      <c r="R70" s="4">
        <f>SUM(O70:Q70)</f>
      </c>
      <c r="S70" s="4" t="n">
        <v>68105.6338028169</v>
      </c>
      <c r="T70" s="4" t="n">
        <v>28788.7323943662</v>
      </c>
      <c r="U70" s="4" t="n">
        <v>14591.549295774648</v>
      </c>
      <c r="V70" s="4">
        <f>SUM(S70:U70)</f>
      </c>
      <c r="W70" s="4" t="n">
        <v>46598.59154929577</v>
      </c>
      <c r="X70" s="4" t="n">
        <v>35985.91549295775</v>
      </c>
      <c r="Y70" s="4" t="n">
        <v>18239.43661971831</v>
      </c>
      <c r="Z70" s="4">
        <f>SUM(W70:Y70)</f>
      </c>
      <c r="AA70" s="4" t="n">
        <v>20123.422535211266</v>
      </c>
      <c r="AB70" s="4" t="n">
        <v>15545.915492957747</v>
      </c>
      <c r="AC70" s="4" t="n">
        <v>7879.43661971831</v>
      </c>
      <c r="AD70" s="4">
        <f>SUM(AA70:AC70)</f>
      </c>
      <c r="AE70" s="4" t="n">
        <v>26833.61971830986</v>
      </c>
      <c r="AF70" s="4" t="n">
        <v>20720.690140845072</v>
      </c>
      <c r="AG70" s="4" t="n">
        <v>10498.61971830986</v>
      </c>
      <c r="AH70" s="4">
        <f>SUM(AE70:AG70)</f>
      </c>
      <c r="AI70" s="4" t="n">
        <v>55990</v>
      </c>
      <c r="AJ70" s="4" t="n">
        <v>43233.47887323944</v>
      </c>
      <c r="AK70" s="4" t="n">
        <v>21916.50704225352</v>
      </c>
      <c r="AL70" s="4">
        <f>SUM(AI70:AK70)</f>
      </c>
      <c r="AM70" s="4" t="n">
        <v>79325.14084507042</v>
      </c>
      <c r="AN70" s="4" t="n">
        <v>53813.33802816902</v>
      </c>
      <c r="AO70" s="4" t="n">
        <v>26184.535211267605</v>
      </c>
      <c r="AP70" s="4">
        <f>SUM(AM70:AO70)</f>
      </c>
      <c r="AQ70" s="4" t="n">
        <v>97097.12676056338</v>
      </c>
      <c r="AR70" s="4" t="n">
        <v>68236.49295774648</v>
      </c>
      <c r="AS70" s="4" t="n">
        <v>29642.732394366198</v>
      </c>
      <c r="AT70" s="4">
        <f>SUM(AQ70:AS70)</f>
      </c>
      <c r="AU70" s="4" t="n">
        <v>93813.71830985915</v>
      </c>
      <c r="AV70" s="4" t="n">
        <v>65926.1971830986</v>
      </c>
      <c r="AW70" s="4" t="n">
        <v>28643.211267605635</v>
      </c>
      <c r="AX70" s="4">
        <f>SUM(AU70:AW70)</f>
      </c>
      <c r="AY70" s="4">
        <f>SUM(C70,G70,K70,O70,S70,W70,AA70,AE70,AI70,AM70,AQ70,AU70)</f>
      </c>
      <c r="AZ70" s="4">
        <f>SUM(D70,H70,L70,P70,T70,X70,AB70,AF70,AJ70,AN70,AR70,AV70)</f>
      </c>
      <c r="BA70" s="4">
        <f>SUM(E70,I70,M70,Q70,U70,Y70,AC70,AG70,AK70,AO70,AS70,AW70)</f>
      </c>
      <c r="BB70" s="4">
        <f>SUM(AY70:BA70)</f>
      </c>
    </row>
    <row r="71" spans="1:54" hidden="true" outlineLevel="1" collapsed="true">
      <c r="A71" s="6" t="s">
        <v>33</v>
      </c>
      <c r="B71" s="6" t="s">
        <v>9</v>
      </c>
      <c r="C71" s="4" t="n">
        <v>3249.605016682905</v>
      </c>
      <c r="D71" s="4" t="n">
        <v>7241.078722205573</v>
      </c>
      <c r="E71" s="4" t="n">
        <v>1150.6409212028932</v>
      </c>
      <c r="F71" s="4">
        <f>SUM(C71:E71)</f>
      </c>
      <c r="G71" s="4" t="n">
        <v>8232.803154824587</v>
      </c>
      <c r="H71" s="4" t="n">
        <v>21890.74797722505</v>
      </c>
      <c r="I71" s="4" t="n">
        <v>2873.011039208223</v>
      </c>
      <c r="J71" s="4">
        <f>SUM(G71:I71)</f>
      </c>
      <c r="K71" s="4" t="n">
        <v>8018.500802157464</v>
      </c>
      <c r="L71" s="4" t="n">
        <v>13630.81682851566</v>
      </c>
      <c r="M71" s="4" t="n">
        <v>4348.5108488770475</v>
      </c>
      <c r="N71" s="4">
        <f>SUM(K71:M71)</f>
      </c>
      <c r="O71" s="4" t="n">
        <v>6347.979801707992</v>
      </c>
      <c r="P71" s="4" t="n">
        <v>7789.038187723234</v>
      </c>
      <c r="Q71" s="4" t="n">
        <v>2899.0072325846977</v>
      </c>
      <c r="R71" s="4">
        <f>SUM(O71:Q71)</f>
      </c>
      <c r="S71" s="4" t="n">
        <v>6347.979801707992</v>
      </c>
      <c r="T71" s="4" t="n">
        <v>7789.038187723234</v>
      </c>
      <c r="U71" s="4" t="n">
        <v>2899.0072325846977</v>
      </c>
      <c r="V71" s="4">
        <f>SUM(S71:U71)</f>
      </c>
      <c r="W71" s="4" t="n">
        <v>4343.354601168626</v>
      </c>
      <c r="X71" s="4" t="n">
        <v>9736.297734654043</v>
      </c>
      <c r="Y71" s="4" t="n">
        <v>3623.7590407308726</v>
      </c>
      <c r="Z71" s="4">
        <f>SUM(W71:Y71)</f>
      </c>
      <c r="AA71" s="4" t="n">
        <v>1875.6609793046666</v>
      </c>
      <c r="AB71" s="4" t="n">
        <v>4206.080621370546</v>
      </c>
      <c r="AC71" s="4" t="n">
        <v>1565.4639055957368</v>
      </c>
      <c r="AD71" s="4">
        <f>SUM(AA71:AC71)</f>
      </c>
      <c r="AE71" s="4" t="n">
        <v>2501.1040418729485</v>
      </c>
      <c r="AF71" s="4" t="n">
        <v>5606.160235613797</v>
      </c>
      <c r="AG71" s="4" t="n">
        <v>2085.83570384469</v>
      </c>
      <c r="AH71" s="4">
        <f>SUM(AE71:AG71)</f>
      </c>
      <c r="AI71" s="4" t="n">
        <v>5218.707605404148</v>
      </c>
      <c r="AJ71" s="4" t="n">
        <v>11697.188098413366</v>
      </c>
      <c r="AK71" s="4" t="n">
        <v>4354.308863342216</v>
      </c>
      <c r="AL71" s="4">
        <f>SUM(AI71:AK71)</f>
      </c>
      <c r="AM71" s="4" t="n">
        <v>7393.725947989361</v>
      </c>
      <c r="AN71" s="4" t="n">
        <v>14559.659632401655</v>
      </c>
      <c r="AO71" s="4" t="n">
        <v>5202.26847887324</v>
      </c>
      <c r="AP71" s="4">
        <f>SUM(AM71:AO71)</f>
      </c>
      <c r="AQ71" s="4" t="n">
        <v>10135.780149145517</v>
      </c>
      <c r="AR71" s="4" t="n">
        <v>18876.44147915671</v>
      </c>
      <c r="AS71" s="4" t="n">
        <v>5942.144459840123</v>
      </c>
      <c r="AT71" s="4">
        <f>SUM(AQ71:AS71)</f>
      </c>
      <c r="AU71" s="4" t="n">
        <v>9793.031529217234</v>
      </c>
      <c r="AV71" s="4" t="n">
        <v>18237.338250087065</v>
      </c>
      <c r="AW71" s="4" t="n">
        <v>5741.7817251617835</v>
      </c>
      <c r="AX71" s="4">
        <f>SUM(AU71:AW71)</f>
      </c>
      <c r="AY71" s="4">
        <f>SUM(C71,G71,K71,O71,S71,W71,AA71,AE71,AI71,AM71,AQ71,AU71)</f>
      </c>
      <c r="AZ71" s="4">
        <f>SUM(D71,H71,L71,P71,T71,X71,AB71,AF71,AJ71,AN71,AR71,AV71)</f>
      </c>
      <c r="BA71" s="4">
        <f>SUM(E71,I71,M71,Q71,U71,Y71,AC71,AG71,AK71,AO71,AS71,AW71)</f>
      </c>
      <c r="BB71" s="4">
        <f>SUM(AY71:BA71)</f>
      </c>
    </row>
    <row r="72" spans="1:54" hidden="true" outlineLevel="1" collapsed="true">
      <c r="A72" s="6" t="s">
        <v>33</v>
      </c>
      <c r="B72" s="6" t="s">
        <v>10</v>
      </c>
      <c r="C72" s="4" t="n">
        <v>937.0850704225353</v>
      </c>
      <c r="D72" s="4" t="n">
        <v>0</v>
      </c>
      <c r="E72" s="4" t="n">
        <v>124.09859154929579</v>
      </c>
      <c r="F72" s="4">
        <f>SUM(C72:E72)</f>
      </c>
      <c r="G72" s="4" t="n">
        <v>2374.084507042254</v>
      </c>
      <c r="H72" s="4" t="n">
        <v>0</v>
      </c>
      <c r="I72" s="4" t="n">
        <v>309.85915492957747</v>
      </c>
      <c r="J72" s="4">
        <f>SUM(G72:I72)</f>
      </c>
      <c r="K72" s="4" t="n">
        <v>2092.3943661971834</v>
      </c>
      <c r="L72" s="4" t="n">
        <v>0</v>
      </c>
      <c r="M72" s="4" t="n">
        <v>467.3239436619719</v>
      </c>
      <c r="N72" s="4">
        <f>SUM(K72:M72)</f>
      </c>
      <c r="O72" s="4" t="n">
        <v>1656.4788732394368</v>
      </c>
      <c r="P72" s="4" t="n">
        <v>0</v>
      </c>
      <c r="Q72" s="4" t="n">
        <v>311.54929577464793</v>
      </c>
      <c r="R72" s="4">
        <f>SUM(O72:Q72)</f>
      </c>
      <c r="S72" s="4" t="n">
        <v>1656.4788732394368</v>
      </c>
      <c r="T72" s="4" t="n">
        <v>0</v>
      </c>
      <c r="U72" s="4" t="n">
        <v>311.54929577464793</v>
      </c>
      <c r="V72" s="4">
        <f>SUM(S72:U72)</f>
      </c>
      <c r="W72" s="4" t="n">
        <v>1133.380281690141</v>
      </c>
      <c r="X72" s="4" t="n">
        <v>0</v>
      </c>
      <c r="Y72" s="4" t="n">
        <v>389.43661971830994</v>
      </c>
      <c r="Z72" s="4">
        <f>SUM(W72:Y72)</f>
      </c>
      <c r="AA72" s="4" t="n">
        <v>489.4459154929578</v>
      </c>
      <c r="AB72" s="4" t="n">
        <v>0</v>
      </c>
      <c r="AC72" s="4" t="n">
        <v>168.2366197183099</v>
      </c>
      <c r="AD72" s="4">
        <f>SUM(AA72:AC72)</f>
      </c>
      <c r="AE72" s="4" t="n">
        <v>652.6526760563381</v>
      </c>
      <c r="AF72" s="4" t="n">
        <v>0</v>
      </c>
      <c r="AG72" s="4" t="n">
        <v>224.1597183098592</v>
      </c>
      <c r="AH72" s="4">
        <f>SUM(AE72:AG72)</f>
      </c>
      <c r="AI72" s="4" t="n">
        <v>1361.8000000000002</v>
      </c>
      <c r="AJ72" s="4" t="n">
        <v>0</v>
      </c>
      <c r="AK72" s="4" t="n">
        <v>467.9470422535212</v>
      </c>
      <c r="AL72" s="4">
        <f>SUM(AI72:AK72)</f>
      </c>
      <c r="AM72" s="4" t="n">
        <v>1929.3619718309862</v>
      </c>
      <c r="AN72" s="4" t="n">
        <v>0</v>
      </c>
      <c r="AO72" s="4" t="n">
        <v>559.0752112676057</v>
      </c>
      <c r="AP72" s="4">
        <f>SUM(AM72:AO72)</f>
      </c>
      <c r="AQ72" s="4" t="n">
        <v>2426.4743661971834</v>
      </c>
      <c r="AR72" s="4" t="n">
        <v>0</v>
      </c>
      <c r="AS72" s="4" t="n">
        <v>636.3459154929577</v>
      </c>
      <c r="AT72" s="4">
        <f>SUM(AQ72:AS72)</f>
      </c>
      <c r="AU72" s="4" t="n">
        <v>2344.4214084507043</v>
      </c>
      <c r="AV72" s="4" t="n">
        <v>0</v>
      </c>
      <c r="AW72" s="4" t="n">
        <v>614.889014084507</v>
      </c>
      <c r="AX72" s="4">
        <f>SUM(AU72:AW72)</f>
      </c>
      <c r="AY72" s="4">
        <f>SUM(C72,G72,K72,O72,S72,W72,AA72,AE72,AI72,AM72,AQ72,AU72)</f>
      </c>
      <c r="AZ72" s="4">
        <f>SUM(D72,H72,L72,P72,T72,X72,AB72,AF72,AJ72,AN72,AR72,AV72)</f>
      </c>
      <c r="BA72" s="4">
        <f>SUM(E72,I72,M72,Q72,U72,Y72,AC72,AG72,AK72,AO72,AS72,AW72)</f>
      </c>
      <c r="BB72" s="4">
        <f>SUM(AY72:BA72)</f>
      </c>
    </row>
    <row r="73" spans="1:54" hidden="true" outlineLevel="1" collapsed="true">
      <c r="A73" s="6" t="s">
        <v>33</v>
      </c>
      <c r="B73" s="6" t="s">
        <v>11</v>
      </c>
      <c r="C73" s="4" t="n">
        <v>1573.4482894853404</v>
      </c>
      <c r="D73" s="4" t="n">
        <v>1006.0890332634103</v>
      </c>
      <c r="E73" s="4" t="n">
        <v>196.75877426722496</v>
      </c>
      <c r="F73" s="4">
        <f>SUM(C73:E73)</f>
      </c>
      <c r="G73" s="4" t="n">
        <v>3986.296788417438</v>
      </c>
      <c r="H73" s="4" t="n">
        <v>3041.5415043452203</v>
      </c>
      <c r="I73" s="4" t="n">
        <v>491.2828321279025</v>
      </c>
      <c r="J73" s="4">
        <f>SUM(G73:I73)</f>
      </c>
      <c r="K73" s="4" t="n">
        <v>3371.5587445005467</v>
      </c>
      <c r="L73" s="4" t="n">
        <v>1836.0839724951202</v>
      </c>
      <c r="M73" s="4" t="n">
        <v>735.1358964598403</v>
      </c>
      <c r="N73" s="4">
        <f>SUM(K73:M73)</f>
      </c>
      <c r="O73" s="4" t="n">
        <v>2669.150672729599</v>
      </c>
      <c r="P73" s="4" t="n">
        <v>1049.190841425783</v>
      </c>
      <c r="Q73" s="4" t="n">
        <v>490.0905976398935</v>
      </c>
      <c r="R73" s="4">
        <f>SUM(O73:Q73)</f>
      </c>
      <c r="S73" s="4" t="n">
        <v>2669.150672729599</v>
      </c>
      <c r="T73" s="4" t="n">
        <v>1049.190841425783</v>
      </c>
      <c r="U73" s="4" t="n">
        <v>490.0905976398935</v>
      </c>
      <c r="V73" s="4">
        <f>SUM(S73:U73)</f>
      </c>
      <c r="W73" s="4" t="n">
        <v>1826.2609866044625</v>
      </c>
      <c r="X73" s="4" t="n">
        <v>1311.4885517822288</v>
      </c>
      <c r="Y73" s="4" t="n">
        <v>612.6132470498669</v>
      </c>
      <c r="Z73" s="4">
        <f>SUM(W73:Y73)</f>
      </c>
      <c r="AA73" s="4" t="n">
        <v>788.6637829844194</v>
      </c>
      <c r="AB73" s="4" t="n">
        <v>566.5630543699228</v>
      </c>
      <c r="AC73" s="4" t="n">
        <v>264.6489227255425</v>
      </c>
      <c r="AD73" s="4">
        <f>SUM(AA73:AC73)</f>
      </c>
      <c r="AE73" s="4" t="n">
        <v>1051.645365055462</v>
      </c>
      <c r="AF73" s="4" t="n">
        <v>755.1551081162073</v>
      </c>
      <c r="AG73" s="4" t="n">
        <v>352.62018500190334</v>
      </c>
      <c r="AH73" s="4">
        <f>SUM(AE73:AG73)</f>
      </c>
      <c r="AI73" s="4" t="n">
        <v>2194.3228162124387</v>
      </c>
      <c r="AJ73" s="4" t="n">
        <v>1575.6223461111695</v>
      </c>
      <c r="AK73" s="4" t="n">
        <v>736.11607765512</v>
      </c>
      <c r="AL73" s="4">
        <f>SUM(AI73:AK73)</f>
      </c>
      <c r="AM73" s="4" t="n">
        <v>3108.858125658212</v>
      </c>
      <c r="AN73" s="4" t="n">
        <v>1961.1999803351448</v>
      </c>
      <c r="AO73" s="4" t="n">
        <v>879.4675774647889</v>
      </c>
      <c r="AP73" s="4">
        <f>SUM(AM73:AO73)</f>
      </c>
      <c r="AQ73" s="4" t="n">
        <v>3754.2745319435826</v>
      </c>
      <c r="AR73" s="4" t="n">
        <v>2466.1365748487483</v>
      </c>
      <c r="AS73" s="4" t="n">
        <v>993.197024743053</v>
      </c>
      <c r="AT73" s="4">
        <f>SUM(AQ73:AS73)</f>
      </c>
      <c r="AU73" s="4" t="n">
        <v>3627.321066524935</v>
      </c>
      <c r="AV73" s="4" t="n">
        <v>2382.6401250516333</v>
      </c>
      <c r="AW73" s="4" t="n">
        <v>959.7074868671491</v>
      </c>
      <c r="AX73" s="4">
        <f>SUM(AU73:AW73)</f>
      </c>
      <c r="AY73" s="4">
        <f>SUM(C73,G73,K73,O73,S73,W73,AA73,AE73,AI73,AM73,AQ73,AU73)</f>
      </c>
      <c r="AZ73" s="4">
        <f>SUM(D73,H73,L73,P73,T73,X73,AB73,AF73,AJ73,AN73,AR73,AV73)</f>
      </c>
      <c r="BA73" s="4">
        <f>SUM(E73,I73,M73,Q73,U73,Y73,AC73,AG73,AK73,AO73,AS73,AW73)</f>
      </c>
      <c r="BB73" s="4">
        <f>SUM(AY73:BA73)</f>
      </c>
    </row>
    <row r="74" spans="1:54" hidden="true" outlineLevel="1" collapsed="true">
      <c r="A74" s="6" t="s">
        <v>33</v>
      </c>
      <c r="B74" s="6" t="s">
        <v>12</v>
      </c>
      <c r="C74" s="4" t="n">
        <v>8463.958363598786</v>
      </c>
      <c r="D74" s="4" t="n">
        <v>2295.7100101887927</v>
      </c>
      <c r="E74" s="4" t="n">
        <v>524.6900647125999</v>
      </c>
      <c r="F74" s="4">
        <f>SUM(C74:E74)</f>
      </c>
      <c r="G74" s="4" t="n">
        <v>21443.253183203582</v>
      </c>
      <c r="H74" s="4" t="n">
        <v>6940.2379382679055</v>
      </c>
      <c r="I74" s="4" t="n">
        <v>1310.0875523410734</v>
      </c>
      <c r="J74" s="4">
        <f>SUM(G74:I74)</f>
      </c>
      <c r="K74" s="4" t="n">
        <v>18136.42877530733</v>
      </c>
      <c r="L74" s="4" t="n">
        <v>4189.605706695608</v>
      </c>
      <c r="M74" s="4" t="n">
        <v>1960.3623905595737</v>
      </c>
      <c r="N74" s="4">
        <f>SUM(K74:M74)</f>
      </c>
      <c r="O74" s="4" t="n">
        <v>14358.006113784968</v>
      </c>
      <c r="P74" s="4" t="n">
        <v>2394.0604038260617</v>
      </c>
      <c r="Q74" s="4" t="n">
        <v>1306.908260373049</v>
      </c>
      <c r="R74" s="4">
        <f>SUM(O74:Q74)</f>
      </c>
      <c r="S74" s="4" t="n">
        <v>14358.006113784968</v>
      </c>
      <c r="T74" s="4" t="n">
        <v>2394.0604038260617</v>
      </c>
      <c r="U74" s="4" t="n">
        <v>1306.908260373049</v>
      </c>
      <c r="V74" s="4">
        <f>SUM(S74:U74)</f>
      </c>
      <c r="W74" s="4" t="n">
        <v>9823.898919958136</v>
      </c>
      <c r="X74" s="4" t="n">
        <v>2992.5755047825774</v>
      </c>
      <c r="Y74" s="4" t="n">
        <v>1633.6353254663113</v>
      </c>
      <c r="Z74" s="4">
        <f>SUM(W74:Y74)</f>
      </c>
      <c r="AA74" s="4" t="n">
        <v>4242.412964357306</v>
      </c>
      <c r="AB74" s="4" t="n">
        <v>1292.7926180660734</v>
      </c>
      <c r="AC74" s="4" t="n">
        <v>705.7304606014465</v>
      </c>
      <c r="AD74" s="4">
        <f>SUM(AA74:AC74)</f>
      </c>
      <c r="AE74" s="4" t="n">
        <v>5657.054408831278</v>
      </c>
      <c r="AF74" s="4" t="n">
        <v>1723.124975653808</v>
      </c>
      <c r="AG74" s="4" t="n">
        <v>940.3204933384087</v>
      </c>
      <c r="AH74" s="4">
        <f>SUM(AE74:AG74)</f>
      </c>
      <c r="AI74" s="4" t="n">
        <v>11803.792394595852</v>
      </c>
      <c r="AJ74" s="4" t="n">
        <v>3595.2802114457877</v>
      </c>
      <c r="AK74" s="4" t="n">
        <v>1962.9762070803195</v>
      </c>
      <c r="AL74" s="4">
        <f>SUM(AI74:AK74)</f>
      </c>
      <c r="AM74" s="4" t="n">
        <v>16723.29869989797</v>
      </c>
      <c r="AN74" s="4" t="n">
        <v>4475.097409851865</v>
      </c>
      <c r="AO74" s="4" t="n">
        <v>2345.2468732394364</v>
      </c>
      <c r="AP74" s="4">
        <f>SUM(AM74:AO74)</f>
      </c>
      <c r="AQ74" s="4" t="n">
        <v>20195.149428319277</v>
      </c>
      <c r="AR74" s="4" t="n">
        <v>5627.2697884489235</v>
      </c>
      <c r="AS74" s="4" t="n">
        <v>2648.5253993148076</v>
      </c>
      <c r="AT74" s="4">
        <f>SUM(AQ74:AS74)</f>
      </c>
      <c r="AU74" s="4" t="n">
        <v>19512.23607641657</v>
      </c>
      <c r="AV74" s="4" t="n">
        <v>5436.746256955188</v>
      </c>
      <c r="AW74" s="4" t="n">
        <v>2559.2199649790637</v>
      </c>
      <c r="AX74" s="4">
        <f>SUM(AU74:AW74)</f>
      </c>
      <c r="AY74" s="4">
        <f>SUM(C74,G74,K74,O74,S74,W74,AA74,AE74,AI74,AM74,AQ74,AU74)</f>
      </c>
      <c r="AZ74" s="4">
        <f>SUM(D74,H74,L74,P74,T74,X74,AB74,AF74,AJ74,AN74,AR74,AV74)</f>
      </c>
      <c r="BA74" s="4">
        <f>SUM(E74,I74,M74,Q74,U74,Y74,AC74,AG74,AK74,AO74,AS74,AW74)</f>
      </c>
      <c r="BB74" s="4">
        <f>SUM(AY74:BA74)</f>
      </c>
    </row>
    <row r="75" spans="1:54" hidden="true" outlineLevel="1" collapsed="true">
      <c r="A75" s="6" t="s">
        <v>33</v>
      </c>
      <c r="B75" s="6" t="s">
        <v>13</v>
      </c>
      <c r="C75" s="4" t="n">
        <v>483.7741070174507</v>
      </c>
      <c r="D75" s="4" t="n">
        <v>352.3188861353311</v>
      </c>
      <c r="E75" s="4" t="n">
        <v>71.56772482679864</v>
      </c>
      <c r="F75" s="4">
        <f>SUM(C75:E75)</f>
      </c>
      <c r="G75" s="4" t="n">
        <v>1225.6311071741422</v>
      </c>
      <c r="H75" s="4" t="n">
        <v>1065.1070427329937</v>
      </c>
      <c r="I75" s="4" t="n">
        <v>178.69594213932243</v>
      </c>
      <c r="J75" s="4">
        <f>SUM(G75:I75)</f>
      </c>
      <c r="K75" s="4" t="n">
        <v>1036.6230855995514</v>
      </c>
      <c r="L75" s="4" t="n">
        <v>642.9719822530352</v>
      </c>
      <c r="M75" s="4" t="n">
        <v>267.3934300723259</v>
      </c>
      <c r="N75" s="4">
        <f>SUM(K75:M75)</f>
      </c>
      <c r="O75" s="4" t="n">
        <v>820.6599427663114</v>
      </c>
      <c r="P75" s="4" t="n">
        <v>367.4125612874487</v>
      </c>
      <c r="Q75" s="4" t="n">
        <v>178.26228671488388</v>
      </c>
      <c r="R75" s="4">
        <f>SUM(O75:Q75)</f>
      </c>
      <c r="S75" s="4" t="n">
        <v>820.6599427663114</v>
      </c>
      <c r="T75" s="4" t="n">
        <v>367.4125612874487</v>
      </c>
      <c r="U75" s="4" t="n">
        <v>178.26228671488388</v>
      </c>
      <c r="V75" s="4">
        <f>SUM(S75:U75)</f>
      </c>
      <c r="W75" s="4" t="n">
        <v>561.5041713664235</v>
      </c>
      <c r="X75" s="4" t="n">
        <v>459.2657016093109</v>
      </c>
      <c r="Y75" s="4" t="n">
        <v>222.82785839360488</v>
      </c>
      <c r="Z75" s="4">
        <f>SUM(W75:Y75)</f>
      </c>
      <c r="AA75" s="4" t="n">
        <v>242.48341677316168</v>
      </c>
      <c r="AB75" s="4" t="n">
        <v>198.4027830952223</v>
      </c>
      <c r="AC75" s="4" t="n">
        <v>96.26163482603731</v>
      </c>
      <c r="AD75" s="4">
        <f>SUM(AA75:AC75)</f>
      </c>
      <c r="AE75" s="4" t="n">
        <v>323.3400174499267</v>
      </c>
      <c r="AF75" s="4" t="n">
        <v>264.4451909866412</v>
      </c>
      <c r="AG75" s="4" t="n">
        <v>128.25971529135896</v>
      </c>
      <c r="AH75" s="4">
        <f>SUM(AE75:AG75)</f>
      </c>
      <c r="AI75" s="4" t="n">
        <v>674.6688582110412</v>
      </c>
      <c r="AJ75" s="4" t="n">
        <v>551.7618139134261</v>
      </c>
      <c r="AK75" s="4" t="n">
        <v>267.7499546457556</v>
      </c>
      <c r="AL75" s="4">
        <f>SUM(AI75:AK75)</f>
      </c>
      <c r="AM75" s="4" t="n">
        <v>955.8528701799196</v>
      </c>
      <c r="AN75" s="4" t="n">
        <v>686.7859301865634</v>
      </c>
      <c r="AO75" s="4" t="n">
        <v>319.8916735098591</v>
      </c>
      <c r="AP75" s="4">
        <f>SUM(AM75:AO75)</f>
      </c>
      <c r="AQ75" s="4" t="n">
        <v>1154.2932941148217</v>
      </c>
      <c r="AR75" s="4" t="n">
        <v>863.6079535525843</v>
      </c>
      <c r="AS75" s="4" t="n">
        <v>361.25886446653976</v>
      </c>
      <c r="AT75" s="4">
        <f>SUM(AQ75:AS75)</f>
      </c>
      <c r="AU75" s="4" t="n">
        <v>1115.260044801134</v>
      </c>
      <c r="AV75" s="4" t="n">
        <v>834.3686166587567</v>
      </c>
      <c r="AW75" s="4" t="n">
        <v>349.0776032231443</v>
      </c>
      <c r="AX75" s="4">
        <f>SUM(AU75:AW75)</f>
      </c>
      <c r="AY75" s="4">
        <f>SUM(C75,G75,K75,O75,S75,W75,AA75,AE75,AI75,AM75,AQ75,AU75)</f>
      </c>
      <c r="AZ75" s="4">
        <f>SUM(D75,H75,L75,P75,T75,X75,AB75,AF75,AJ75,AN75,AR75,AV75)</f>
      </c>
      <c r="BA75" s="4">
        <f>SUM(E75,I75,M75,Q75,U75,Y75,AC75,AG75,AK75,AO75,AS75,AW75)</f>
      </c>
      <c r="BB75" s="4">
        <f>SUM(AY75:BA75)</f>
      </c>
    </row>
    <row r="76" spans="1:54" hidden="true" outlineLevel="1" collapsed="true">
      <c r="A76" s="6" t="s">
        <v>33</v>
      </c>
      <c r="B76" s="6" t="s">
        <v>14</v>
      </c>
      <c r="C76" s="4" t="n">
        <v>2221.8974216741967</v>
      </c>
      <c r="D76" s="4" t="n">
        <v>1620.0176278784538</v>
      </c>
      <c r="E76" s="4" t="n">
        <v>328.5958978606776</v>
      </c>
      <c r="F76" s="4">
        <f>SUM(C76:E76)</f>
      </c>
      <c r="G76" s="4" t="n">
        <v>5629.128466058407</v>
      </c>
      <c r="H76" s="4" t="n">
        <v>4897.529632124663</v>
      </c>
      <c r="I76" s="4" t="n">
        <v>820.4641644461364</v>
      </c>
      <c r="J76" s="4">
        <f>SUM(G76:I76)</f>
      </c>
      <c r="K76" s="4" t="n">
        <v>4761.044726725131</v>
      </c>
      <c r="L76" s="4" t="n">
        <v>2956.4862585361516</v>
      </c>
      <c r="M76" s="4" t="n">
        <v>1227.7096197944427</v>
      </c>
      <c r="N76" s="4">
        <f>SUM(K76:M76)</f>
      </c>
      <c r="O76" s="4" t="n">
        <v>3769.1604086573952</v>
      </c>
      <c r="P76" s="4" t="n">
        <v>1689.420719163515</v>
      </c>
      <c r="Q76" s="4" t="n">
        <v>818.4730798629616</v>
      </c>
      <c r="R76" s="4">
        <f>SUM(O76:Q76)</f>
      </c>
      <c r="S76" s="4" t="n">
        <v>3769.1604086573952</v>
      </c>
      <c r="T76" s="4" t="n">
        <v>1689.420719163515</v>
      </c>
      <c r="U76" s="4" t="n">
        <v>818.4730798629616</v>
      </c>
      <c r="V76" s="4">
        <f>SUM(S76:U76)</f>
      </c>
      <c r="W76" s="4" t="n">
        <v>2578.8992269761125</v>
      </c>
      <c r="X76" s="4" t="n">
        <v>2111.775898954394</v>
      </c>
      <c r="Y76" s="4" t="n">
        <v>1023.0913498287022</v>
      </c>
      <c r="Z76" s="4">
        <f>SUM(W76:Y76)</f>
      </c>
      <c r="AA76" s="4" t="n">
        <v>1113.6877123264535</v>
      </c>
      <c r="AB76" s="4" t="n">
        <v>912.2871883482982</v>
      </c>
      <c r="AC76" s="4" t="n">
        <v>441.97546312599934</v>
      </c>
      <c r="AD76" s="4">
        <f>SUM(AA76:AC76)</f>
      </c>
      <c r="AE76" s="4" t="n">
        <v>1485.0492010110136</v>
      </c>
      <c r="AF76" s="4" t="n">
        <v>1215.96056261794</v>
      </c>
      <c r="AG76" s="4" t="n">
        <v>588.891380961401</v>
      </c>
      <c r="AH76" s="4">
        <f>SUM(AE76:AG76)</f>
      </c>
      <c r="AI76" s="4" t="n">
        <v>3098.6466096436056</v>
      </c>
      <c r="AJ76" s="4" t="n">
        <v>2537.087565003809</v>
      </c>
      <c r="AK76" s="4" t="n">
        <v>1229.3465659541685</v>
      </c>
      <c r="AL76" s="4">
        <f>SUM(AI76:AK76)</f>
      </c>
      <c r="AM76" s="4" t="n">
        <v>4390.079991767798</v>
      </c>
      <c r="AN76" s="4" t="n">
        <v>3157.9496792964005</v>
      </c>
      <c r="AO76" s="4" t="n">
        <v>1468.7499418140847</v>
      </c>
      <c r="AP76" s="4">
        <f>SUM(AM76:AO76)</f>
      </c>
      <c r="AQ76" s="4" t="n">
        <v>5301.48525282074</v>
      </c>
      <c r="AR76" s="4" t="n">
        <v>3971.0051416143015</v>
      </c>
      <c r="AS76" s="4" t="n">
        <v>1658.6831734108869</v>
      </c>
      <c r="AT76" s="4">
        <f>SUM(AQ76:AS76)</f>
      </c>
      <c r="AU76" s="4" t="n">
        <v>5122.211755641775</v>
      </c>
      <c r="AV76" s="4" t="n">
        <v>3836.5580737461237</v>
      </c>
      <c r="AW76" s="4" t="n">
        <v>1602.7541567342216</v>
      </c>
      <c r="AX76" s="4">
        <f>SUM(AU76:AW76)</f>
      </c>
      <c r="AY76" s="4">
        <f>SUM(C76,G76,K76,O76,S76,W76,AA76,AE76,AI76,AM76,AQ76,AU76)</f>
      </c>
      <c r="AZ76" s="4">
        <f>SUM(D76,H76,L76,P76,T76,X76,AB76,AF76,AJ76,AN76,AR76,AV76)</f>
      </c>
      <c r="BA76" s="4">
        <f>SUM(E76,I76,M76,Q76,U76,Y76,AC76,AG76,AK76,AO76,AS76,AW76)</f>
      </c>
      <c r="BB76" s="4">
        <f>SUM(AY76:BA76)</f>
      </c>
    </row>
    <row r="77" spans="1:54" hidden="true" outlineLevel="1" collapsed="true">
      <c r="A77" s="6" t="s">
        <v>33</v>
      </c>
      <c r="B77" s="6" t="s">
        <v>15</v>
      </c>
      <c r="C77" s="4">
        <f>C70-SUM(C71:C76)</f>
      </c>
      <c r="D77" s="4">
        <f>D70-SUM(D71:D76)</f>
      </c>
      <c r="E77" s="4">
        <f>E70-SUM(E71:E76)</f>
      </c>
      <c r="F77" s="4">
        <f>F70 - SUM(F71:F76)</f>
      </c>
      <c r="G77" s="4">
        <f>G70-SUM(G71:G76)</f>
      </c>
      <c r="H77" s="4">
        <f>H70-SUM(H71:H76)</f>
      </c>
      <c r="I77" s="4">
        <f>I70-SUM(I71:I76)</f>
      </c>
      <c r="J77" s="4">
        <f>J70 - SUM(J71:J76)</f>
      </c>
      <c r="K77" s="4">
        <f>K70-SUM(K71:K76)</f>
      </c>
      <c r="L77" s="4">
        <f>L70-SUM(L71:L76)</f>
      </c>
      <c r="M77" s="4">
        <f>M70-SUM(M71:M76)</f>
      </c>
      <c r="N77" s="4">
        <f>N70 - SUM(N71:N76)</f>
      </c>
      <c r="O77" s="4">
        <f>O70-SUM(O71:O76)</f>
      </c>
      <c r="P77" s="4">
        <f>P70-SUM(P71:P76)</f>
      </c>
      <c r="Q77" s="4">
        <f>Q70-SUM(Q71:Q76)</f>
      </c>
      <c r="R77" s="4">
        <f>R70 - SUM(R71:R76)</f>
      </c>
      <c r="S77" s="4">
        <f>S70-SUM(S71:S76)</f>
      </c>
      <c r="T77" s="4">
        <f>T70-SUM(T71:T76)</f>
      </c>
      <c r="U77" s="4">
        <f>U70-SUM(U71:U76)</f>
      </c>
      <c r="V77" s="4">
        <f>V70 - SUM(V71:V76)</f>
      </c>
      <c r="W77" s="4">
        <f>W70-SUM(W71:W76)</f>
      </c>
      <c r="X77" s="4">
        <f>X70-SUM(X71:X76)</f>
      </c>
      <c r="Y77" s="4">
        <f>Y70-SUM(Y71:Y76)</f>
      </c>
      <c r="Z77" s="4">
        <f>Z70 - SUM(Z71:Z76)</f>
      </c>
      <c r="AA77" s="4">
        <f>AA70-SUM(AA71:AA76)</f>
      </c>
      <c r="AB77" s="4">
        <f>AB70-SUM(AB71:AB76)</f>
      </c>
      <c r="AC77" s="4">
        <f>AC70-SUM(AC71:AC76)</f>
      </c>
      <c r="AD77" s="4">
        <f>AD70 - SUM(AD71:AD76)</f>
      </c>
      <c r="AE77" s="4">
        <f>AE70-SUM(AE71:AE76)</f>
      </c>
      <c r="AF77" s="4">
        <f>AF70-SUM(AF71:AF76)</f>
      </c>
      <c r="AG77" s="4">
        <f>AG70-SUM(AG71:AG76)</f>
      </c>
      <c r="AH77" s="4">
        <f>AH70 - SUM(AH71:AH76)</f>
      </c>
      <c r="AI77" s="4">
        <f>AI70-SUM(AI71:AI76)</f>
      </c>
      <c r="AJ77" s="4">
        <f>AJ70-SUM(AJ71:AJ76)</f>
      </c>
      <c r="AK77" s="4">
        <f>AK70-SUM(AK71:AK76)</f>
      </c>
      <c r="AL77" s="4">
        <f>AL70 - SUM(AL71:AL76)</f>
      </c>
      <c r="AM77" s="4">
        <f>AM70-SUM(AM71:AM76)</f>
      </c>
      <c r="AN77" s="4">
        <f>AN70-SUM(AN71:AN76)</f>
      </c>
      <c r="AO77" s="4">
        <f>AO70-SUM(AO71:AO76)</f>
      </c>
      <c r="AP77" s="4">
        <f>AP70 - SUM(AP71:AP76)</f>
      </c>
      <c r="AQ77" s="4">
        <f>AQ70-SUM(AQ71:AQ76)</f>
      </c>
      <c r="AR77" s="4">
        <f>AR70-SUM(AR71:AR76)</f>
      </c>
      <c r="AS77" s="4">
        <f>AS70-SUM(AS71:AS76)</f>
      </c>
      <c r="AT77" s="4">
        <f>AT70 - SUM(AT71:AT76)</f>
      </c>
      <c r="AU77" s="4">
        <f>AU70-SUM(AU71:AU76)</f>
      </c>
      <c r="AV77" s="4">
        <f>AV70-SUM(AV71:AV76)</f>
      </c>
      <c r="AW77" s="4">
        <f>AW70-SUM(AW71:AW76)</f>
      </c>
      <c r="AX77" s="4">
        <f>AX70 - SUM(AX71:AX76)</f>
      </c>
      <c r="AY77" s="4">
        <f>AY70 - SUM(AY71:AY76)</f>
      </c>
      <c r="AZ77" s="4">
        <f>AZ70 - SUM(AZ71:AZ76)</f>
      </c>
      <c r="BA77" s="4">
        <f>BA70 - SUM(BA71:BA76)</f>
      </c>
      <c r="BB77" s="4">
        <f>BB70 - SUM(BB71:BB76)</f>
      </c>
    </row>
    <row r="78" spans="1:54" hidden="true" outlineLevel="1" collapsed="true">
      <c r="A78" s="6" t="s">
        <v>33</v>
      </c>
      <c r="B78" s="6" t="s">
        <v>16</v>
      </c>
      <c r="C78" s="4" t="n">
        <v>15120.225633802816</v>
      </c>
      <c r="D78" s="4" t="n">
        <v>10408.494084507043</v>
      </c>
      <c r="E78" s="4" t="n">
        <v>2191.693943661972</v>
      </c>
      <c r="F78" s="4">
        <f>SUM(C78:E78)</f>
      </c>
      <c r="G78" s="4" t="n">
        <v>38306.76056338028</v>
      </c>
      <c r="H78" s="4" t="n">
        <v>31466.267605633802</v>
      </c>
      <c r="I78" s="4" t="n">
        <v>5472.394366197183</v>
      </c>
      <c r="J78" s="4">
        <f>SUM(G78:I78)</f>
      </c>
      <c r="K78" s="4" t="n">
        <v>32834.3661971831</v>
      </c>
      <c r="L78" s="4" t="n">
        <v>19153.38028169014</v>
      </c>
      <c r="M78" s="4" t="n">
        <v>8208.591549295776</v>
      </c>
      <c r="N78" s="4">
        <f>SUM(K78:M78)</f>
      </c>
      <c r="O78" s="4" t="n">
        <v>25993.87323943662</v>
      </c>
      <c r="P78" s="4" t="n">
        <v>10944.788732394367</v>
      </c>
      <c r="Q78" s="4" t="n">
        <v>5472.394366197183</v>
      </c>
      <c r="R78" s="4">
        <f>SUM(O78:Q78)</f>
      </c>
      <c r="S78" s="4" t="n">
        <v>25993.87323943662</v>
      </c>
      <c r="T78" s="4" t="n">
        <v>10944.788732394367</v>
      </c>
      <c r="U78" s="4" t="n">
        <v>5472.394366197183</v>
      </c>
      <c r="V78" s="4">
        <f>SUM(S78:U78)</f>
      </c>
      <c r="W78" s="4" t="n">
        <v>17785.281690140844</v>
      </c>
      <c r="X78" s="4" t="n">
        <v>13680.985915492958</v>
      </c>
      <c r="Y78" s="4" t="n">
        <v>6840.492957746479</v>
      </c>
      <c r="Z78" s="4">
        <f>SUM(W78:Y78)</f>
      </c>
      <c r="AA78" s="4" t="n">
        <v>7680.505492957746</v>
      </c>
      <c r="AB78" s="4" t="n">
        <v>5910.185915492958</v>
      </c>
      <c r="AC78" s="4" t="n">
        <v>2955.092957746479</v>
      </c>
      <c r="AD78" s="4">
        <f>SUM(AA78:AC78)</f>
      </c>
      <c r="AE78" s="4" t="n">
        <v>10241.586056338028</v>
      </c>
      <c r="AF78" s="4" t="n">
        <v>7877.5116901408455</v>
      </c>
      <c r="AG78" s="4" t="n">
        <v>3937.3877464788734</v>
      </c>
      <c r="AH78" s="4">
        <f>SUM(AE78:AG78)</f>
      </c>
      <c r="AI78" s="4" t="n">
        <v>21369.7</v>
      </c>
      <c r="AJ78" s="4" t="n">
        <v>16436.33647887324</v>
      </c>
      <c r="AK78" s="4" t="n">
        <v>8219.536338028169</v>
      </c>
      <c r="AL78" s="4">
        <f>SUM(AI78:AK78)</f>
      </c>
      <c r="AM78" s="4" t="n">
        <v>30276.021830985916</v>
      </c>
      <c r="AN78" s="4" t="n">
        <v>20458.54633802817</v>
      </c>
      <c r="AO78" s="4" t="n">
        <v>9820.211690140844</v>
      </c>
      <c r="AP78" s="4">
        <f>SUM(AM78:AO78)</f>
      </c>
      <c r="AQ78" s="4" t="n">
        <v>37059.05464788732</v>
      </c>
      <c r="AR78" s="4" t="n">
        <v>25941.885492957746</v>
      </c>
      <c r="AS78" s="4" t="n">
        <v>11117.169154929577</v>
      </c>
      <c r="AT78" s="4">
        <f>SUM(AQ78:AS78)</f>
      </c>
      <c r="AU78" s="4" t="n">
        <v>35805.87633802817</v>
      </c>
      <c r="AV78" s="4" t="n">
        <v>25063.5661971831</v>
      </c>
      <c r="AW78" s="4" t="n">
        <v>10742.310140845071</v>
      </c>
      <c r="AX78" s="4">
        <f>SUM(AU78:AW78)</f>
      </c>
      <c r="AY78" s="4">
        <f>SUM(C78,G78,K78,O78,S78,W78,AA78,AE78,AI78,AM78,AQ78,AU78)</f>
      </c>
      <c r="AZ78" s="4">
        <f>SUM(D78,H78,L78,P78,T78,X78,AB78,AF78,AJ78,AN78,AR78,AV78)</f>
      </c>
      <c r="BA78" s="4">
        <f>SUM(E78,I78,M78,Q78,U78,Y78,AC78,AG78,AK78,AO78,AS78,AW78)</f>
      </c>
      <c r="BB78" s="4">
        <f>SUM(AY78:BA78)</f>
      </c>
    </row>
    <row r="79" spans="1:54" hidden="true" outlineLevel="1" collapsed="true">
      <c r="A79" s="6" t="s">
        <v>33</v>
      </c>
      <c r="B79" s="6" t="s">
        <v>17</v>
      </c>
      <c r="C79" s="4" t="n">
        <v>1980.798591549296</v>
      </c>
      <c r="D79" s="4" t="n">
        <v>1368.904225352113</v>
      </c>
      <c r="E79" s="4" t="n">
        <v>292.19577464788733</v>
      </c>
      <c r="F79" s="4">
        <f>SUM(C79:E79)</f>
      </c>
      <c r="G79" s="4" t="n">
        <v>5018.309859154931</v>
      </c>
      <c r="H79" s="4" t="n">
        <v>4138.380281690142</v>
      </c>
      <c r="I79" s="4" t="n">
        <v>729.5774647887324</v>
      </c>
      <c r="J79" s="4">
        <f>SUM(G79:I79)</f>
      </c>
      <c r="K79" s="4" t="n">
        <v>4301.408450704226</v>
      </c>
      <c r="L79" s="4" t="n">
        <v>2519.0140845070428</v>
      </c>
      <c r="M79" s="4" t="n">
        <v>1094.3661971830986</v>
      </c>
      <c r="N79" s="4">
        <f>SUM(K79:M79)</f>
      </c>
      <c r="O79" s="4" t="n">
        <v>2383.6971830985917</v>
      </c>
      <c r="P79" s="4" t="n">
        <v>1007.6056338028171</v>
      </c>
      <c r="Q79" s="4" t="n">
        <v>510.70422535211276</v>
      </c>
      <c r="R79" s="4">
        <f>SUM(O79:Q79)</f>
      </c>
      <c r="S79" s="4" t="n">
        <v>2383.6971830985917</v>
      </c>
      <c r="T79" s="4" t="n">
        <v>1007.6056338028171</v>
      </c>
      <c r="U79" s="4" t="n">
        <v>510.70422535211276</v>
      </c>
      <c r="V79" s="4">
        <f>SUM(S79:U79)</f>
      </c>
      <c r="W79" s="4" t="n">
        <v>1630.9507042253522</v>
      </c>
      <c r="X79" s="4" t="n">
        <v>1259.5070422535216</v>
      </c>
      <c r="Y79" s="4" t="n">
        <v>638.3802816901409</v>
      </c>
      <c r="Z79" s="4">
        <f>SUM(W79:Y79)</f>
      </c>
      <c r="AA79" s="4" t="n">
        <v>704.3197887323945</v>
      </c>
      <c r="AB79" s="4" t="n">
        <v>544.1070422535213</v>
      </c>
      <c r="AC79" s="4" t="n">
        <v>275.7802816901409</v>
      </c>
      <c r="AD79" s="4">
        <f>SUM(AA79:AC79)</f>
      </c>
      <c r="AE79" s="4" t="n">
        <v>939.1766901408452</v>
      </c>
      <c r="AF79" s="4" t="n">
        <v>725.2241549295776</v>
      </c>
      <c r="AG79" s="4" t="n">
        <v>367.45169014084513</v>
      </c>
      <c r="AH79" s="4">
        <f>SUM(AE79:AG79)</f>
      </c>
      <c r="AI79" s="4" t="n">
        <v>1679.7</v>
      </c>
      <c r="AJ79" s="4" t="n">
        <v>1297.0043661971831</v>
      </c>
      <c r="AK79" s="4" t="n">
        <v>657.4952112676056</v>
      </c>
      <c r="AL79" s="4">
        <f>SUM(AI79:AK79)</f>
      </c>
      <c r="AM79" s="4" t="n">
        <v>2379.754225352113</v>
      </c>
      <c r="AN79" s="4" t="n">
        <v>1614.4001408450706</v>
      </c>
      <c r="AO79" s="4" t="n">
        <v>785.5360563380281</v>
      </c>
      <c r="AP79" s="4">
        <f>SUM(AM79:AO79)</f>
      </c>
      <c r="AQ79" s="4" t="n">
        <v>2912.913802816902</v>
      </c>
      <c r="AR79" s="4" t="n">
        <v>2047.0947887323948</v>
      </c>
      <c r="AS79" s="4" t="n">
        <v>889.2819718309858</v>
      </c>
      <c r="AT79" s="4">
        <f>SUM(AQ79:AS79)</f>
      </c>
      <c r="AU79" s="4" t="n">
        <v>2814.4115492957744</v>
      </c>
      <c r="AV79" s="4" t="n">
        <v>1977.7859154929579</v>
      </c>
      <c r="AW79" s="4" t="n">
        <v>859.296338028169</v>
      </c>
      <c r="AX79" s="4">
        <f>SUM(AU79:AW79)</f>
      </c>
      <c r="AY79" s="4">
        <f>SUM(C79,G79,K79,O79,S79,W79,AA79,AE79,AI79,AM79,AQ79,AU79)</f>
      </c>
      <c r="AZ79" s="4">
        <f>SUM(D79,H79,L79,P79,T79,X79,AB79,AF79,AJ79,AN79,AR79,AV79)</f>
      </c>
      <c r="BA79" s="4">
        <f>SUM(E79,I79,M79,Q79,U79,Y79,AC79,AG79,AK79,AO79,AS79,AW79)</f>
      </c>
      <c r="BB79" s="4">
        <f>SUM(AY79:BA79)</f>
      </c>
    </row>
    <row r="80" spans="1:54" hidden="true" outlineLevel="1" collapsed="true">
      <c r="A80" s="6" t="s">
        <v>33</v>
      </c>
      <c r="B80" s="6" t="s">
        <v>18</v>
      </c>
      <c r="C80" s="4" t="n">
        <v>158.803424934733</v>
      </c>
      <c r="D80" s="4" t="n">
        <v>104.04009159159487</v>
      </c>
      <c r="E80" s="4" t="n">
        <v>24.132944629767803</v>
      </c>
      <c r="F80" s="4">
        <f>SUM(C80:E80)</f>
      </c>
      <c r="G80" s="4" t="n">
        <v>517.2749997874038</v>
      </c>
      <c r="H80" s="4" t="n">
        <v>404.39197385196286</v>
      </c>
      <c r="I80" s="4" t="n">
        <v>77.47333749524171</v>
      </c>
      <c r="J80" s="4">
        <f>SUM(G80:I80)</f>
      </c>
      <c r="K80" s="4" t="n">
        <v>534.7278036495703</v>
      </c>
      <c r="L80" s="4" t="n">
        <v>298.36748635809806</v>
      </c>
      <c r="M80" s="4" t="n">
        <v>141.6897659566045</v>
      </c>
      <c r="N80" s="4">
        <f>SUM(K80:M80)</f>
      </c>
      <c r="O80" s="4" t="n">
        <v>577.2629698489679</v>
      </c>
      <c r="P80" s="4" t="n">
        <v>232.49414521410236</v>
      </c>
      <c r="Q80" s="4" t="n">
        <v>128.80887814236772</v>
      </c>
      <c r="R80" s="4">
        <f>SUM(O80:Q80)</f>
      </c>
      <c r="S80" s="4" t="n">
        <v>577.2629698489679</v>
      </c>
      <c r="T80" s="4" t="n">
        <v>232.49414521410236</v>
      </c>
      <c r="U80" s="4" t="n">
        <v>128.80887814236772</v>
      </c>
      <c r="V80" s="4">
        <f>SUM(S80:U80)</f>
      </c>
      <c r="W80" s="4" t="n">
        <v>394.9694004229781</v>
      </c>
      <c r="X80" s="4" t="n">
        <v>290.617681517628</v>
      </c>
      <c r="Y80" s="4" t="n">
        <v>161.01109767795964</v>
      </c>
      <c r="Z80" s="4">
        <f>SUM(W80:Y80)</f>
      </c>
      <c r="AA80" s="4" t="n">
        <v>170.56601645958452</v>
      </c>
      <c r="AB80" s="4" t="n">
        <v>125.54683841561528</v>
      </c>
      <c r="AC80" s="4" t="n">
        <v>69.55679419687857</v>
      </c>
      <c r="AD80" s="4">
        <f>SUM(AA80:AC80)</f>
      </c>
      <c r="AE80" s="4" t="n">
        <v>181.9532880963947</v>
      </c>
      <c r="AF80" s="4" t="n">
        <v>133.87012881428018</v>
      </c>
      <c r="AG80" s="4" t="n">
        <v>74.14239025874687</v>
      </c>
      <c r="AH80" s="4">
        <f>SUM(AE80:AG80)</f>
      </c>
      <c r="AI80" s="4" t="n">
        <v>189.82837029559747</v>
      </c>
      <c r="AJ80" s="4" t="n">
        <v>139.6592330301113</v>
      </c>
      <c r="AK80" s="4" t="n">
        <v>77.38837398793453</v>
      </c>
      <c r="AL80" s="4">
        <f>SUM(AI80:AK80)</f>
      </c>
      <c r="AM80" s="4" t="n">
        <v>268.9437794264771</v>
      </c>
      <c r="AN80" s="4" t="n">
        <v>173.83587237658435</v>
      </c>
      <c r="AO80" s="4" t="n">
        <v>92.45901273059155</v>
      </c>
      <c r="AP80" s="4">
        <f>SUM(AM80:AO80)</f>
      </c>
      <c r="AQ80" s="4" t="n">
        <v>324.7780184281335</v>
      </c>
      <c r="AR80" s="4" t="n">
        <v>218.59219212075135</v>
      </c>
      <c r="AS80" s="4" t="n">
        <v>104.415465342587</v>
      </c>
      <c r="AT80" s="4">
        <f>SUM(AQ80:AS80)</f>
      </c>
      <c r="AU80" s="4" t="n">
        <v>313.79541857284073</v>
      </c>
      <c r="AV80" s="4" t="n">
        <v>211.19127516359902</v>
      </c>
      <c r="AW80" s="4" t="n">
        <v>100.89468789933463</v>
      </c>
      <c r="AX80" s="4">
        <f>SUM(AU80:AW80)</f>
      </c>
      <c r="AY80" s="4">
        <f>SUM(C80,G80,K80,O80,S80,W80,AA80,AE80,AI80,AM80,AQ80,AU80)</f>
      </c>
      <c r="AZ80" s="4">
        <f>SUM(D80,H80,L80,P80,T80,X80,AB80,AF80,AJ80,AN80,AR80,AV80)</f>
      </c>
      <c r="BA80" s="4">
        <f>SUM(E80,I80,M80,Q80,U80,Y80,AC80,AG80,AK80,AO80,AS80,AW80)</f>
      </c>
      <c r="BB80" s="4">
        <f>SUM(AY80:BA80)</f>
      </c>
    </row>
    <row r="81" spans="1:54" hidden="true" outlineLevel="1" collapsed="true">
      <c r="A81" s="6" t="s">
        <v>33</v>
      </c>
      <c r="B81" s="6" t="s">
        <v>19</v>
      </c>
      <c r="C81" s="4" t="n">
        <v>1074.807</v>
      </c>
      <c r="D81" s="4" t="n">
        <v>1098.405</v>
      </c>
      <c r="E81" s="4" t="n">
        <v>281.55150000000003</v>
      </c>
      <c r="F81" s="4">
        <f>SUM(C81:E81)</f>
      </c>
      <c r="G81" s="4" t="n">
        <v>2723</v>
      </c>
      <c r="H81" s="4" t="n">
        <v>3320.625</v>
      </c>
      <c r="I81" s="4" t="n">
        <v>520</v>
      </c>
      <c r="J81" s="4">
        <f>SUM(G81:I81)</f>
      </c>
      <c r="K81" s="4" t="n">
        <v>2334</v>
      </c>
      <c r="L81" s="4" t="n">
        <v>2021.25</v>
      </c>
      <c r="M81" s="4" t="n">
        <v>780</v>
      </c>
      <c r="N81" s="4">
        <f>SUM(K81:M81)</f>
      </c>
      <c r="O81" s="4" t="n">
        <v>1847.75</v>
      </c>
      <c r="P81" s="4" t="n">
        <v>1155</v>
      </c>
      <c r="Q81" s="4" t="n">
        <v>520</v>
      </c>
      <c r="R81" s="4">
        <f>SUM(O81:Q81)</f>
      </c>
      <c r="S81" s="4" t="n">
        <v>1847.75</v>
      </c>
      <c r="T81" s="4" t="n">
        <v>1155</v>
      </c>
      <c r="U81" s="4" t="n">
        <v>520</v>
      </c>
      <c r="V81" s="4">
        <f>SUM(S81:U81)</f>
      </c>
      <c r="W81" s="4" t="n">
        <v>1264.25</v>
      </c>
      <c r="X81" s="4" t="n">
        <v>1443.75</v>
      </c>
      <c r="Y81" s="4" t="n">
        <v>650</v>
      </c>
      <c r="Z81" s="4">
        <f>SUM(W81:Y81)</f>
      </c>
      <c r="AA81" s="4" t="n">
        <v>545.9615</v>
      </c>
      <c r="AB81" s="4" t="n">
        <v>623.7</v>
      </c>
      <c r="AC81" s="4" t="n">
        <v>280.8</v>
      </c>
      <c r="AD81" s="4">
        <f>SUM(AA81:AC81)</f>
      </c>
      <c r="AE81" s="4" t="n">
        <v>728.0135</v>
      </c>
      <c r="AF81" s="4" t="n">
        <v>831.31125</v>
      </c>
      <c r="AG81" s="4" t="n">
        <v>374.14</v>
      </c>
      <c r="AH81" s="4">
        <f>SUM(AE81:AG81)</f>
      </c>
      <c r="AI81" s="4" t="n">
        <v>1519.045</v>
      </c>
      <c r="AJ81" s="4" t="n">
        <v>1734.52125</v>
      </c>
      <c r="AK81" s="4" t="n">
        <v>781.0400000000001</v>
      </c>
      <c r="AL81" s="4">
        <f>SUM(AI81:AK81)</f>
      </c>
      <c r="AM81" s="4" t="n">
        <v>2152.1425</v>
      </c>
      <c r="AN81" s="4" t="n">
        <v>2158.98375</v>
      </c>
      <c r="AO81" s="4" t="n">
        <v>933.14</v>
      </c>
      <c r="AP81" s="4">
        <f>SUM(AM81:AO81)</f>
      </c>
      <c r="AQ81" s="4" t="n">
        <v>2634.308</v>
      </c>
      <c r="AR81" s="4" t="n">
        <v>2737.63875</v>
      </c>
      <c r="AS81" s="4" t="n">
        <v>1056.38</v>
      </c>
      <c r="AT81" s="4">
        <f>SUM(AQ81:AS81)</f>
      </c>
      <c r="AU81" s="4" t="n">
        <v>2545.227</v>
      </c>
      <c r="AV81" s="4" t="n">
        <v>2644.9500000000003</v>
      </c>
      <c r="AW81" s="4" t="n">
        <v>1020.76</v>
      </c>
      <c r="AX81" s="4">
        <f>SUM(AU81:AW81)</f>
      </c>
      <c r="AY81" s="4">
        <f>SUM(C81,G81,K81,O81,S81,W81,AA81,AE81,AI81,AM81,AQ81,AU81)</f>
      </c>
      <c r="AZ81" s="4">
        <f>SUM(D81,H81,L81,P81,T81,X81,AB81,AF81,AJ81,AN81,AR81,AV81)</f>
      </c>
      <c r="BA81" s="4">
        <f>SUM(E81,I81,M81,Q81,U81,Y81,AC81,AG81,AK81,AO81,AS81,AW81)</f>
      </c>
      <c r="BB81" s="4">
        <f>SUM(AY81:BA81)</f>
      </c>
    </row>
    <row r="82" spans="1:54">
      <c r="A82" s="6" t="s">
        <v>33</v>
      </c>
      <c r="B82" s="6" t="s">
        <v>20</v>
      </c>
      <c r="C82" s="4">
        <f>C77-SUM(C78:C81)</f>
      </c>
      <c r="D82" s="4">
        <f>D77-SUM(D78:D81)</f>
      </c>
      <c r="E82" s="4">
        <f>E77-SUM(E78:E81)</f>
      </c>
      <c r="F82" s="4">
        <f>F77 - SUM(F78:F81)</f>
      </c>
      <c r="G82" s="4">
        <f>G77-SUM(G78:G81)</f>
      </c>
      <c r="H82" s="4">
        <f>H77-SUM(H78:H81)</f>
      </c>
      <c r="I82" s="4">
        <f>I77-SUM(I78:I81)</f>
      </c>
      <c r="J82" s="4">
        <f>J77 - SUM(J78:J81)</f>
      </c>
      <c r="K82" s="4">
        <f>K77-SUM(K78:K81)</f>
      </c>
      <c r="L82" s="4">
        <f>L77-SUM(L78:L81)</f>
      </c>
      <c r="M82" s="4">
        <f>M77-SUM(M78:M81)</f>
      </c>
      <c r="N82" s="4">
        <f>N77 - SUM(N78:N81)</f>
      </c>
      <c r="O82" s="4">
        <f>O77-SUM(O78:O81)</f>
      </c>
      <c r="P82" s="4">
        <f>P77-SUM(P78:P81)</f>
      </c>
      <c r="Q82" s="4">
        <f>Q77-SUM(Q78:Q81)</f>
      </c>
      <c r="R82" s="4">
        <f>R77 - SUM(R78:R81)</f>
      </c>
      <c r="S82" s="4">
        <f>S77-SUM(S78:S81)</f>
      </c>
      <c r="T82" s="4">
        <f>T77-SUM(T78:T81)</f>
      </c>
      <c r="U82" s="4">
        <f>U77-SUM(U78:U81)</f>
      </c>
      <c r="V82" s="4">
        <f>V77 - SUM(V78:V81)</f>
      </c>
      <c r="W82" s="4">
        <f>W77-SUM(W78:W81)</f>
      </c>
      <c r="X82" s="4">
        <f>X77-SUM(X78:X81)</f>
      </c>
      <c r="Y82" s="4">
        <f>Y77-SUM(Y78:Y81)</f>
      </c>
      <c r="Z82" s="4">
        <f>Z77 - SUM(Z78:Z81)</f>
      </c>
      <c r="AA82" s="4">
        <f>AA77-SUM(AA78:AA81)</f>
      </c>
      <c r="AB82" s="4">
        <f>AB77-SUM(AB78:AB81)</f>
      </c>
      <c r="AC82" s="4">
        <f>AC77-SUM(AC78:AC81)</f>
      </c>
      <c r="AD82" s="4">
        <f>AD77 - SUM(AD78:AD81)</f>
      </c>
      <c r="AE82" s="4">
        <f>AE77-SUM(AE78:AE81)</f>
      </c>
      <c r="AF82" s="4">
        <f>AF77-SUM(AF78:AF81)</f>
      </c>
      <c r="AG82" s="4">
        <f>AG77-SUM(AG78:AG81)</f>
      </c>
      <c r="AH82" s="4">
        <f>AH77 - SUM(AH78:AH81)</f>
      </c>
      <c r="AI82" s="4">
        <f>AI77-SUM(AI78:AI81)</f>
      </c>
      <c r="AJ82" s="4">
        <f>AJ77-SUM(AJ78:AJ81)</f>
      </c>
      <c r="AK82" s="4">
        <f>AK77-SUM(AK78:AK81)</f>
      </c>
      <c r="AL82" s="4">
        <f>AL77 - SUM(AL78:AL81)</f>
      </c>
      <c r="AM82" s="4">
        <f>AM77-SUM(AM78:AM81)</f>
      </c>
      <c r="AN82" s="4">
        <f>AN77-SUM(AN78:AN81)</f>
      </c>
      <c r="AO82" s="4">
        <f>AO77-SUM(AO78:AO81)</f>
      </c>
      <c r="AP82" s="4">
        <f>AP77 - SUM(AP78:AP81)</f>
      </c>
      <c r="AQ82" s="4">
        <f>AQ77-SUM(AQ78:AQ81)</f>
      </c>
      <c r="AR82" s="4">
        <f>AR77-SUM(AR78:AR81)</f>
      </c>
      <c r="AS82" s="4">
        <f>AS77-SUM(AS78:AS81)</f>
      </c>
      <c r="AT82" s="4">
        <f>AT77 - SUM(AT78:AT81)</f>
      </c>
      <c r="AU82" s="4">
        <f>AU77-SUM(AU78:AU81)</f>
      </c>
      <c r="AV82" s="4">
        <f>AV77-SUM(AV78:AV81)</f>
      </c>
      <c r="AW82" s="4">
        <f>AW77-SUM(AW78:AW81)</f>
      </c>
      <c r="AX82" s="4">
        <f>AX77 - SUM(AX78:AX81)</f>
      </c>
      <c r="AY82" s="4">
        <f>AY77 - SUM(AY78:AY81)</f>
      </c>
      <c r="AZ82" s="4">
        <f>AZ77 - SUM(AZ78:AZ81)</f>
      </c>
      <c r="BA82" s="4">
        <f>BA77 - SUM(BA78:BA81)</f>
      </c>
      <c r="BB82" s="4">
        <f>BB77 - SUM(BB78:BB81)</f>
      </c>
    </row>
    <row r="83" spans="1:54">
      <c r="A83" s="6" t="s">
        <v>33</v>
      </c>
      <c r="B83" s="6" t="s">
        <v>21</v>
      </c>
      <c r="C83" s="2">
        <f>C82/C77</f>
      </c>
      <c r="D83" s="2">
        <f>D82/D77</f>
      </c>
      <c r="E83" s="2">
        <f>E82/E77</f>
      </c>
      <c r="F83" s="2">
        <f>F82 /F77</f>
      </c>
      <c r="G83" s="2">
        <f>G82/G77</f>
      </c>
      <c r="H83" s="2">
        <f>H82/H77</f>
      </c>
      <c r="I83" s="2">
        <f>I82/I77</f>
      </c>
      <c r="J83" s="2">
        <f>J82 /J77</f>
      </c>
      <c r="K83" s="2">
        <f>K82/K77</f>
      </c>
      <c r="L83" s="2">
        <f>L82/L77</f>
      </c>
      <c r="M83" s="2">
        <f>M82/M77</f>
      </c>
      <c r="N83" s="2">
        <f>N82 /N77</f>
      </c>
      <c r="O83" s="2">
        <f>O82/O77</f>
      </c>
      <c r="P83" s="2">
        <f>P82/P77</f>
      </c>
      <c r="Q83" s="2">
        <f>Q82/Q77</f>
      </c>
      <c r="R83" s="2">
        <f>R82 /R77</f>
      </c>
      <c r="S83" s="2">
        <f>S82/S77</f>
      </c>
      <c r="T83" s="2">
        <f>T82/T77</f>
      </c>
      <c r="U83" s="2">
        <f>U82/U77</f>
      </c>
      <c r="V83" s="2">
        <f>V82 /V77</f>
      </c>
      <c r="W83" s="2">
        <f>W82/W77</f>
      </c>
      <c r="X83" s="2">
        <f>X82/X77</f>
      </c>
      <c r="Y83" s="2">
        <f>Y82/Y77</f>
      </c>
      <c r="Z83" s="2">
        <f>Z82 /Z77</f>
      </c>
      <c r="AA83" s="2">
        <f>AA82/AA77</f>
      </c>
      <c r="AB83" s="2">
        <f>AB82/AB77</f>
      </c>
      <c r="AC83" s="2">
        <f>AC82/AC77</f>
      </c>
      <c r="AD83" s="2">
        <f>AD82 /AD77</f>
      </c>
      <c r="AE83" s="2">
        <f>AE82/AE77</f>
      </c>
      <c r="AF83" s="2">
        <f>AF82/AF77</f>
      </c>
      <c r="AG83" s="2">
        <f>AG82/AG77</f>
      </c>
      <c r="AH83" s="2">
        <f>AH82 /AH77</f>
      </c>
      <c r="AI83" s="2">
        <f>AI82/AI77</f>
      </c>
      <c r="AJ83" s="2">
        <f>AJ82/AJ77</f>
      </c>
      <c r="AK83" s="2">
        <f>AK82/AK77</f>
      </c>
      <c r="AL83" s="2">
        <f>AL82 /AL77</f>
      </c>
      <c r="AM83" s="2">
        <f>AM82/AM77</f>
      </c>
      <c r="AN83" s="2">
        <f>AN82/AN77</f>
      </c>
      <c r="AO83" s="2">
        <f>AO82/AO77</f>
      </c>
      <c r="AP83" s="2">
        <f>AP82 /AP77</f>
      </c>
      <c r="AQ83" s="2">
        <f>AQ82/AQ77</f>
      </c>
      <c r="AR83" s="2">
        <f>AR82/AR77</f>
      </c>
      <c r="AS83" s="2">
        <f>AS82/AS77</f>
      </c>
      <c r="AT83" s="2">
        <f>AT82 /AT77</f>
      </c>
      <c r="AU83" s="2">
        <f>AU82/AU77</f>
      </c>
      <c r="AV83" s="2">
        <f>AV82/AV77</f>
      </c>
      <c r="AW83" s="2">
        <f>AW82/AW77</f>
      </c>
      <c r="AX83" s="2">
        <f>AX82 /AX77</f>
      </c>
      <c r="AY83" s="2">
        <f>AY82 / AY77</f>
      </c>
      <c r="AZ83" s="2">
        <f>AZ82 / AZ77</f>
      </c>
      <c r="BA83" s="2">
        <f>BA82 / BA77</f>
      </c>
      <c r="BB83" s="2">
        <f>BB82 / BB77</f>
      </c>
    </row>
    <row r="85" spans="1:54">
      <c r="A85" s="7" t="s">
        <v>25</v>
      </c>
      <c r="B85" s="7" t="s">
        <v>34</v>
      </c>
      <c r="C85" s="7" t="s">
        <v>22</v>
      </c>
      <c r="D85" s="7" t="s">
        <v>23</v>
      </c>
      <c r="E85" s="7" t="s">
        <v>24</v>
      </c>
      <c r="F85" s="7" t="s">
        <v>3</v>
      </c>
      <c r="G85" s="7" t="s">
        <v>22</v>
      </c>
      <c r="H85" s="7" t="s">
        <v>23</v>
      </c>
      <c r="I85" s="7" t="s">
        <v>24</v>
      </c>
      <c r="J85" s="7" t="s">
        <v>3</v>
      </c>
      <c r="K85" s="7" t="s">
        <v>22</v>
      </c>
      <c r="L85" s="7" t="s">
        <v>23</v>
      </c>
      <c r="M85" s="7" t="s">
        <v>24</v>
      </c>
      <c r="N85" s="7" t="s">
        <v>3</v>
      </c>
      <c r="O85" s="7" t="s">
        <v>22</v>
      </c>
      <c r="P85" s="7" t="s">
        <v>23</v>
      </c>
      <c r="Q85" s="7" t="s">
        <v>24</v>
      </c>
      <c r="R85" s="7" t="s">
        <v>3</v>
      </c>
      <c r="S85" s="7" t="s">
        <v>22</v>
      </c>
      <c r="T85" s="7" t="s">
        <v>23</v>
      </c>
      <c r="U85" s="7" t="s">
        <v>24</v>
      </c>
      <c r="V85" s="7" t="s">
        <v>3</v>
      </c>
      <c r="W85" s="7" t="s">
        <v>22</v>
      </c>
      <c r="X85" s="7" t="s">
        <v>23</v>
      </c>
      <c r="Y85" s="7" t="s">
        <v>24</v>
      </c>
      <c r="Z85" s="7" t="s">
        <v>3</v>
      </c>
      <c r="AA85" s="7" t="s">
        <v>22</v>
      </c>
      <c r="AB85" s="7" t="s">
        <v>23</v>
      </c>
      <c r="AC85" s="7" t="s">
        <v>24</v>
      </c>
      <c r="AD85" s="7" t="s">
        <v>3</v>
      </c>
      <c r="AE85" s="7" t="s">
        <v>22</v>
      </c>
      <c r="AF85" s="7" t="s">
        <v>23</v>
      </c>
      <c r="AG85" s="7" t="s">
        <v>24</v>
      </c>
      <c r="AH85" s="7" t="s">
        <v>3</v>
      </c>
      <c r="AI85" s="7" t="s">
        <v>22</v>
      </c>
      <c r="AJ85" s="7" t="s">
        <v>23</v>
      </c>
      <c r="AK85" s="7" t="s">
        <v>24</v>
      </c>
      <c r="AL85" s="7" t="s">
        <v>3</v>
      </c>
      <c r="AM85" s="7" t="s">
        <v>22</v>
      </c>
      <c r="AN85" s="7" t="s">
        <v>23</v>
      </c>
      <c r="AO85" s="7" t="s">
        <v>24</v>
      </c>
      <c r="AP85" s="7" t="s">
        <v>3</v>
      </c>
      <c r="AQ85" s="7" t="s">
        <v>22</v>
      </c>
      <c r="AR85" s="7" t="s">
        <v>23</v>
      </c>
      <c r="AS85" s="7" t="s">
        <v>24</v>
      </c>
      <c r="AT85" s="7" t="s">
        <v>3</v>
      </c>
      <c r="AU85" s="7" t="s">
        <v>22</v>
      </c>
      <c r="AV85" s="7" t="s">
        <v>23</v>
      </c>
      <c r="AW85" s="7" t="s">
        <v>24</v>
      </c>
      <c r="AX85" s="7" t="s">
        <v>3</v>
      </c>
      <c r="AY85" s="8" t="s">
        <v>22</v>
      </c>
      <c r="AZ85" s="8" t="s">
        <v>23</v>
      </c>
      <c r="BA85" s="8" t="s">
        <v>24</v>
      </c>
      <c r="BB85" s="8" t="s">
        <v>3</v>
      </c>
    </row>
    <row r="86" spans="1:54">
      <c r="A86" s="6" t="s">
        <v>35</v>
      </c>
      <c r="B86" s="6" t="s">
        <v>4</v>
      </c>
      <c r="C86" s="3" t="n">
        <v>12213</v>
      </c>
      <c r="D86" s="3" t="n">
        <v>6127</v>
      </c>
      <c r="E86" s="3" t="n">
        <v>2002</v>
      </c>
      <c r="F86" s="4">
        <f>SUM(C86:E86)</f>
      </c>
      <c r="G86" s="3" t="n">
        <v>32500</v>
      </c>
      <c r="H86" s="3" t="n">
        <v>21500</v>
      </c>
      <c r="I86" s="3" t="n">
        <v>3000</v>
      </c>
      <c r="J86" s="4">
        <f>SUM(G86:I86)</f>
      </c>
      <c r="K86" s="3" t="n">
        <v>27000</v>
      </c>
      <c r="L86" s="3" t="n">
        <v>21500</v>
      </c>
      <c r="M86" s="3" t="n">
        <v>5000</v>
      </c>
      <c r="N86" s="4">
        <f>SUM(K86:M86)</f>
      </c>
      <c r="O86" s="3" t="n">
        <v>16500</v>
      </c>
      <c r="P86" s="3" t="n">
        <v>9500</v>
      </c>
      <c r="Q86" s="3" t="n">
        <v>4000</v>
      </c>
      <c r="R86" s="4">
        <f>SUM(O86:Q86)</f>
      </c>
      <c r="S86" s="3" t="n">
        <v>16500</v>
      </c>
      <c r="T86" s="3" t="n">
        <v>9500</v>
      </c>
      <c r="U86" s="3" t="n">
        <v>4000</v>
      </c>
      <c r="V86" s="4">
        <f>SUM(S86:U86)</f>
      </c>
      <c r="W86" s="3" t="n">
        <v>15800</v>
      </c>
      <c r="X86" s="3" t="n">
        <v>11000</v>
      </c>
      <c r="Y86" s="3" t="n">
        <v>3500</v>
      </c>
      <c r="Z86" s="4">
        <f>SUM(W86:Y86)</f>
      </c>
      <c r="AA86" s="3" t="n">
        <v>4437</v>
      </c>
      <c r="AB86" s="3" t="n">
        <v>4437</v>
      </c>
      <c r="AC86" s="3" t="n">
        <v>0</v>
      </c>
      <c r="AD86" s="4">
        <f>SUM(AA86:AC86)</f>
      </c>
      <c r="AE86" s="3" t="n">
        <v>5916</v>
      </c>
      <c r="AF86" s="3" t="n">
        <v>5916</v>
      </c>
      <c r="AG86" s="3" t="n">
        <v>0</v>
      </c>
      <c r="AH86" s="4">
        <f>SUM(AE86:AG86)</f>
      </c>
      <c r="AI86" s="3" t="n">
        <v>11745</v>
      </c>
      <c r="AJ86" s="3" t="n">
        <v>11745</v>
      </c>
      <c r="AK86" s="3" t="n">
        <v>0</v>
      </c>
      <c r="AL86" s="4">
        <f>SUM(AI86:AK86)</f>
      </c>
      <c r="AM86" s="3" t="n">
        <v>13827</v>
      </c>
      <c r="AN86" s="3" t="n">
        <v>13827</v>
      </c>
      <c r="AO86" s="3" t="n">
        <v>0</v>
      </c>
      <c r="AP86" s="4">
        <f>SUM(AM86:AO86)</f>
      </c>
      <c r="AQ86" s="3" t="n">
        <v>16106</v>
      </c>
      <c r="AR86" s="3" t="n">
        <v>16106</v>
      </c>
      <c r="AS86" s="3" t="n">
        <v>0</v>
      </c>
      <c r="AT86" s="4">
        <f>SUM(AQ86:AS86)</f>
      </c>
      <c r="AU86" s="3" t="n">
        <v>15562</v>
      </c>
      <c r="AV86" s="3" t="n">
        <v>15562</v>
      </c>
      <c r="AW86" s="3" t="n">
        <v>0</v>
      </c>
      <c r="AX86" s="4">
        <f>SUM(AU86:AW86)</f>
      </c>
      <c r="AY86" s="3">
        <f>SUM(C86,G86,K86,O86,S86,W86,AA86,AE86,AI86,AM86,AQ86,AU86)</f>
      </c>
      <c r="AZ86" s="3">
        <f>SUM(D86,H86,L86,P86,T86,X86,AB86,AF86,AJ86,AN86,AR86,AV86)</f>
      </c>
      <c r="BA86" s="3">
        <f>SUM(E86,I86,M86,Q86,U86,Y86,AC86,AG86,AK86,AO86,AS86,AW86)</f>
      </c>
      <c r="BB86" s="3">
        <f>SUM(AY86:BA86)</f>
      </c>
    </row>
    <row r="87" spans="1:54">
      <c r="A87" s="6" t="s">
        <v>35</v>
      </c>
      <c r="B87" s="6" t="s">
        <v>28</v>
      </c>
      <c r="C87" s="4" t="n">
        <v>2.99</v>
      </c>
      <c r="D87" s="4" t="n">
        <v>2.99</v>
      </c>
      <c r="E87" s="4" t="n">
        <v>3.29</v>
      </c>
      <c r="F87" s="4">
        <f>F91 / F86 * 0.355</f>
      </c>
      <c r="G87" s="4" t="n">
        <v>2.99</v>
      </c>
      <c r="H87" s="4" t="n">
        <v>2.99</v>
      </c>
      <c r="I87" s="4" t="n">
        <v>3.19</v>
      </c>
      <c r="J87" s="4">
        <f>J91 / J86 * 0.355</f>
      </c>
      <c r="K87" s="4" t="n">
        <v>2.99</v>
      </c>
      <c r="L87" s="4" t="n">
        <v>2.99</v>
      </c>
      <c r="M87" s="4" t="n">
        <v>3.19</v>
      </c>
      <c r="N87" s="4">
        <f>N91 / N86 * 0.355</f>
      </c>
      <c r="O87" s="4" t="n">
        <v>2.99</v>
      </c>
      <c r="P87" s="4" t="n">
        <v>2.99</v>
      </c>
      <c r="Q87" s="4" t="n">
        <v>3.19</v>
      </c>
      <c r="R87" s="4">
        <f>R91 / R86 * 0.355</f>
      </c>
      <c r="S87" s="4" t="n">
        <v>2.99</v>
      </c>
      <c r="T87" s="4" t="n">
        <v>2.99</v>
      </c>
      <c r="U87" s="4" t="n">
        <v>3.19</v>
      </c>
      <c r="V87" s="4">
        <f>V91 / V86 * 0.355</f>
      </c>
      <c r="W87" s="4" t="n">
        <v>2.99</v>
      </c>
      <c r="X87" s="4" t="n">
        <v>2.99</v>
      </c>
      <c r="Y87" s="4" t="n">
        <v>3.19</v>
      </c>
      <c r="Z87" s="4">
        <f>Z91 / Z86 * 0.355</f>
      </c>
      <c r="AA87" s="4" t="n">
        <v>3.19</v>
      </c>
      <c r="AB87" s="4" t="n">
        <v>3.19</v>
      </c>
      <c r="AC87" s="4" t="n">
        <v>0</v>
      </c>
      <c r="AD87" s="4">
        <f>AD91 / AD86 * 0.355</f>
      </c>
      <c r="AE87" s="4" t="n">
        <v>3.19</v>
      </c>
      <c r="AF87" s="4" t="n">
        <v>3.19</v>
      </c>
      <c r="AG87" s="4" t="n">
        <v>0</v>
      </c>
      <c r="AH87" s="4">
        <f>AH91 / AH86 * 0.355</f>
      </c>
      <c r="AI87" s="4" t="n">
        <v>3.19</v>
      </c>
      <c r="AJ87" s="4" t="n">
        <v>3.19</v>
      </c>
      <c r="AK87" s="4" t="n">
        <v>0</v>
      </c>
      <c r="AL87" s="4">
        <f>AL91 / AL86 * 0.355</f>
      </c>
      <c r="AM87" s="4" t="n">
        <v>3.19</v>
      </c>
      <c r="AN87" s="4" t="n">
        <v>3.19</v>
      </c>
      <c r="AO87" s="4" t="n">
        <v>0</v>
      </c>
      <c r="AP87" s="4">
        <f>AP91 / AP86 * 0.355</f>
      </c>
      <c r="AQ87" s="4" t="n">
        <v>3.19</v>
      </c>
      <c r="AR87" s="4" t="n">
        <v>3.19</v>
      </c>
      <c r="AS87" s="4" t="n">
        <v>0</v>
      </c>
      <c r="AT87" s="4">
        <f>AT91 / AT86 * 0.355</f>
      </c>
      <c r="AU87" s="4" t="n">
        <v>3.19</v>
      </c>
      <c r="AV87" s="4" t="n">
        <v>3.19</v>
      </c>
      <c r="AW87" s="4" t="n">
        <v>0</v>
      </c>
      <c r="AX87" s="4">
        <f>AX91 / AX86 * 0.355</f>
      </c>
      <c r="AY87" s="4">
        <f>AY91 / AY86 * 0.355</f>
      </c>
      <c r="AZ87" s="4">
        <f>AZ91 / AZ86 * 0.355</f>
      </c>
      <c r="BA87" s="4">
        <f>BA91 / BA86 * 0.355</f>
      </c>
      <c r="BB87" s="4">
        <f>BB91 / BB86 * 0.355</f>
      </c>
    </row>
    <row r="88" spans="1:54" hidden="true" outlineLevel="1" collapsed="true">
      <c r="A88" s="6" t="s">
        <v>35</v>
      </c>
      <c r="B88" s="6" t="s">
        <v>29</v>
      </c>
      <c r="C88" s="4" t="n">
        <v>3.48</v>
      </c>
      <c r="D88" s="4" t="n">
        <v>3.92</v>
      </c>
      <c r="E88" s="4" t="n">
        <v>3.96</v>
      </c>
      <c r="F88" s="4" t="n">
        <v>0</v>
      </c>
      <c r="G88" s="4" t="n">
        <v>3.48</v>
      </c>
      <c r="H88" s="4" t="n">
        <v>3.92</v>
      </c>
      <c r="I88" s="4" t="n">
        <v>3.96</v>
      </c>
      <c r="J88" s="4" t="n">
        <v>0</v>
      </c>
      <c r="K88" s="4" t="n">
        <v>3.58</v>
      </c>
      <c r="L88" s="4" t="n">
        <v>3.98</v>
      </c>
      <c r="M88" s="4" t="n">
        <v>3.98</v>
      </c>
      <c r="N88" s="4" t="n">
        <v>0</v>
      </c>
      <c r="O88" s="4" t="n">
        <v>3.58</v>
      </c>
      <c r="P88" s="4" t="n">
        <v>3.98</v>
      </c>
      <c r="Q88" s="4" t="n">
        <v>3.98</v>
      </c>
      <c r="R88" s="4" t="n">
        <v>0</v>
      </c>
      <c r="S88" s="4" t="n">
        <v>3.58</v>
      </c>
      <c r="T88" s="4" t="n">
        <v>3.98</v>
      </c>
      <c r="U88" s="4" t="n">
        <v>3.98</v>
      </c>
      <c r="V88" s="4" t="n">
        <v>0</v>
      </c>
      <c r="W88" s="4" t="n">
        <v>3.58</v>
      </c>
      <c r="X88" s="4" t="n">
        <v>3.98</v>
      </c>
      <c r="Y88" s="4" t="n">
        <v>3.98</v>
      </c>
      <c r="Z88" s="4" t="n">
        <v>0</v>
      </c>
      <c r="AA88" s="4" t="n">
        <v>3.58</v>
      </c>
      <c r="AB88" s="4" t="n">
        <v>3.98</v>
      </c>
      <c r="AC88" s="4" t="n">
        <v>3.98</v>
      </c>
      <c r="AD88" s="4" t="n">
        <v>0</v>
      </c>
      <c r="AE88" s="4" t="n">
        <v>3.58</v>
      </c>
      <c r="AF88" s="4" t="n">
        <v>3.98</v>
      </c>
      <c r="AG88" s="4" t="n">
        <v>3.98</v>
      </c>
      <c r="AH88" s="4" t="n">
        <v>0</v>
      </c>
      <c r="AI88" s="4" t="n">
        <v>3.58</v>
      </c>
      <c r="AJ88" s="4" t="n">
        <v>3.98</v>
      </c>
      <c r="AK88" s="4" t="n">
        <v>3.98</v>
      </c>
      <c r="AL88" s="4" t="n">
        <v>0</v>
      </c>
      <c r="AM88" s="4" t="n">
        <v>3.58</v>
      </c>
      <c r="AN88" s="4" t="n">
        <v>3.98</v>
      </c>
      <c r="AO88" s="4" t="n">
        <v>3.98</v>
      </c>
      <c r="AP88" s="4" t="n">
        <v>0</v>
      </c>
      <c r="AQ88" s="4" t="n">
        <v>3.68</v>
      </c>
      <c r="AR88" s="4" t="n">
        <v>4.04</v>
      </c>
      <c r="AS88" s="4" t="n">
        <v>4</v>
      </c>
      <c r="AT88" s="4" t="n">
        <v>0</v>
      </c>
      <c r="AU88" s="4" t="n">
        <v>3.68</v>
      </c>
      <c r="AV88" s="4" t="n">
        <v>4.04</v>
      </c>
      <c r="AW88" s="4" t="n">
        <v>4</v>
      </c>
      <c r="AX88" s="4" t="n">
        <v>0</v>
      </c>
      <c r="AY88" s="4" t="n">
        <v>0</v>
      </c>
      <c r="AZ88" s="4" t="n">
        <v>0</v>
      </c>
      <c r="BA88" s="4" t="n">
        <v>0</v>
      </c>
      <c r="BB88" s="4" t="n">
        <v>0</v>
      </c>
    </row>
    <row r="89" spans="1:54" hidden="true" outlineLevel="1" collapsed="true">
      <c r="A89" s="6" t="s">
        <v>35</v>
      </c>
      <c r="B89" s="6" t="s">
        <v>6</v>
      </c>
      <c r="C89" s="1" t="n">
        <v>0.18</v>
      </c>
      <c r="D89" s="1" t="n">
        <v>0.24</v>
      </c>
      <c r="E89" s="1" t="n">
        <v>0.17</v>
      </c>
      <c r="F89" s="1">
        <f>(C86 / F86 * C89)+(D86 / F86 * D89)+(E86 / F86 * E89)</f>
      </c>
      <c r="G89" s="1" t="n">
        <v>0.18</v>
      </c>
      <c r="H89" s="1" t="n">
        <v>0.24</v>
      </c>
      <c r="I89" s="1" t="n">
        <v>0.17</v>
      </c>
      <c r="J89" s="1">
        <f>(G86 / J86 * G89)+(H86 / J86 * H89)+(I86 / J86 * I89)</f>
      </c>
      <c r="K89" s="1" t="n">
        <v>0.18</v>
      </c>
      <c r="L89" s="1" t="n">
        <v>0.24</v>
      </c>
      <c r="M89" s="1" t="n">
        <v>0.17</v>
      </c>
      <c r="N89" s="1">
        <f>(K86 / N86 * K89)+(L86 / N86 * L89)+(M86 / N86 * M89)</f>
      </c>
      <c r="O89" s="1" t="n">
        <v>0.18</v>
      </c>
      <c r="P89" s="1" t="n">
        <v>0.24</v>
      </c>
      <c r="Q89" s="1" t="n">
        <v>0.17</v>
      </c>
      <c r="R89" s="1">
        <f>(O86 / R86 * O89)+(P86 / R86 * P89)+(Q86 / R86 * Q89)</f>
      </c>
      <c r="S89" s="1" t="n">
        <v>0.18</v>
      </c>
      <c r="T89" s="1" t="n">
        <v>0.24</v>
      </c>
      <c r="U89" s="1" t="n">
        <v>0.17</v>
      </c>
      <c r="V89" s="1">
        <f>(S86 / V86 * S89)+(T86 / V86 * T89)+(U86 / V86 * U89)</f>
      </c>
      <c r="W89" s="1" t="n">
        <v>0.18</v>
      </c>
      <c r="X89" s="1" t="n">
        <v>0.24</v>
      </c>
      <c r="Y89" s="1" t="n">
        <v>0.17</v>
      </c>
      <c r="Z89" s="1">
        <f>(W86 / Z86 * W89)+(X86 / Z86 * X89)+(Y86 / Z86 * Y89)</f>
      </c>
      <c r="AA89" s="1" t="n">
        <v>0.18</v>
      </c>
      <c r="AB89" s="1" t="n">
        <v>0.24</v>
      </c>
      <c r="AC89" s="1" t="n">
        <v>0.17</v>
      </c>
      <c r="AD89" s="1">
        <f>(AA86 / AD86 * AA89)+(AB86 / AD86 * AB89)+(AC86 / AD86 * AC89)</f>
      </c>
      <c r="AE89" s="1" t="n">
        <v>0.18</v>
      </c>
      <c r="AF89" s="1" t="n">
        <v>0.24</v>
      </c>
      <c r="AG89" s="1" t="n">
        <v>0.17</v>
      </c>
      <c r="AH89" s="1">
        <f>(AE86 / AH86 * AE89)+(AF86 / AH86 * AF89)+(AG86 / AH86 * AG89)</f>
      </c>
      <c r="AI89" s="1" t="n">
        <v>0.18</v>
      </c>
      <c r="AJ89" s="1" t="n">
        <v>0.24</v>
      </c>
      <c r="AK89" s="1" t="n">
        <v>0.17</v>
      </c>
      <c r="AL89" s="1">
        <f>(AI86 / AL86 * AI89)+(AJ86 / AL86 * AJ89)+(AK86 / AL86 * AK89)</f>
      </c>
      <c r="AM89" s="1" t="n">
        <v>0.18</v>
      </c>
      <c r="AN89" s="1" t="n">
        <v>0.24</v>
      </c>
      <c r="AO89" s="1" t="n">
        <v>0.17</v>
      </c>
      <c r="AP89" s="1">
        <f>(AM86 / AP86 * AM89)+(AN86 / AP86 * AN89)+(AO86 / AP86 * AO89)</f>
      </c>
      <c r="AQ89" s="1" t="n">
        <v>0.18</v>
      </c>
      <c r="AR89" s="1" t="n">
        <v>0.24</v>
      </c>
      <c r="AS89" s="1" t="n">
        <v>0.17</v>
      </c>
      <c r="AT89" s="1">
        <f>(AQ86 / AT86 * AQ89)+(AR86 / AT86 * AR89)+(AS86 / AT86 * AS89)</f>
      </c>
      <c r="AU89" s="1" t="n">
        <v>0.18</v>
      </c>
      <c r="AV89" s="1" t="n">
        <v>0.24</v>
      </c>
      <c r="AW89" s="1" t="n">
        <v>0.17</v>
      </c>
      <c r="AX89" s="1">
        <f>(AU86 / AX86 * AU89)+(AV86 / AX86 * AV89)+(AW86 / AX86 * AW89)</f>
      </c>
      <c r="AY89" s="1" t="n">
        <v>0</v>
      </c>
      <c r="AZ89" s="1" t="n">
        <v>0</v>
      </c>
      <c r="BA89" s="1" t="n">
        <v>0</v>
      </c>
      <c r="BB89" s="1" t="n">
        <v>0</v>
      </c>
    </row>
    <row r="90" spans="1:54" hidden="true" outlineLevel="1" collapsed="true">
      <c r="A90" s="6" t="s">
        <v>35</v>
      </c>
      <c r="B90" s="6" t="s">
        <v>7</v>
      </c>
      <c r="C90" s="1" t="n">
        <v>0.65</v>
      </c>
      <c r="D90" s="1" t="n">
        <v>0.75</v>
      </c>
      <c r="E90" s="1" t="n">
        <v>0.85</v>
      </c>
      <c r="F90" s="1">
        <f>(C86 / F86 * C90)+(D86 / F86 * D90)+(E86 / F86 * E90)</f>
      </c>
      <c r="G90" s="1" t="n">
        <v>0.65</v>
      </c>
      <c r="H90" s="1" t="n">
        <v>0.75</v>
      </c>
      <c r="I90" s="1" t="n">
        <v>1</v>
      </c>
      <c r="J90" s="1">
        <f>(G86 / J86 * G90)+(H86 / J86 * H90)+(I86 / J86 * I90)</f>
      </c>
      <c r="K90" s="1" t="n">
        <v>0.65</v>
      </c>
      <c r="L90" s="1" t="n">
        <v>0.75</v>
      </c>
      <c r="M90" s="1" t="n">
        <v>1</v>
      </c>
      <c r="N90" s="1">
        <f>(K86 / N86 * K90)+(L86 / N86 * L90)+(M86 / N86 * M90)</f>
      </c>
      <c r="O90" s="1" t="n">
        <v>0.65</v>
      </c>
      <c r="P90" s="1" t="n">
        <v>0.75</v>
      </c>
      <c r="Q90" s="1" t="n">
        <v>1</v>
      </c>
      <c r="R90" s="1">
        <f>(O86 / R86 * O90)+(P86 / R86 * P90)+(Q86 / R86 * Q90)</f>
      </c>
      <c r="S90" s="1" t="n">
        <v>0.65</v>
      </c>
      <c r="T90" s="1" t="n">
        <v>0.75</v>
      </c>
      <c r="U90" s="1" t="n">
        <v>1</v>
      </c>
      <c r="V90" s="1">
        <f>(S86 / V86 * S90)+(T86 / V86 * T90)+(U86 / V86 * U90)</f>
      </c>
      <c r="W90" s="1" t="n">
        <v>0.65</v>
      </c>
      <c r="X90" s="1" t="n">
        <v>0.75</v>
      </c>
      <c r="Y90" s="1" t="n">
        <v>1</v>
      </c>
      <c r="Z90" s="1">
        <f>(W86 / Z86 * W90)+(X86 / Z86 * X90)+(Y86 / Z86 * Y90)</f>
      </c>
      <c r="AA90" s="1" t="n">
        <v>0.65</v>
      </c>
      <c r="AB90" s="1" t="n">
        <v>0.75</v>
      </c>
      <c r="AC90" s="1" t="n">
        <v>1</v>
      </c>
      <c r="AD90" s="1">
        <f>(AA86 / AD86 * AA90)+(AB86 / AD86 * AB90)+(AC86 / AD86 * AC90)</f>
      </c>
      <c r="AE90" s="1" t="n">
        <v>0.65</v>
      </c>
      <c r="AF90" s="1" t="n">
        <v>0.75</v>
      </c>
      <c r="AG90" s="1" t="n">
        <v>1</v>
      </c>
      <c r="AH90" s="1">
        <f>(AE86 / AH86 * AE90)+(AF86 / AH86 * AF90)+(AG86 / AH86 * AG90)</f>
      </c>
      <c r="AI90" s="1" t="n">
        <v>0.65</v>
      </c>
      <c r="AJ90" s="1" t="n">
        <v>0.75</v>
      </c>
      <c r="AK90" s="1" t="n">
        <v>1</v>
      </c>
      <c r="AL90" s="1">
        <f>(AI86 / AL86 * AI90)+(AJ86 / AL86 * AJ90)+(AK86 / AL86 * AK90)</f>
      </c>
      <c r="AM90" s="1" t="n">
        <v>0.65</v>
      </c>
      <c r="AN90" s="1" t="n">
        <v>0.75</v>
      </c>
      <c r="AO90" s="1" t="n">
        <v>1</v>
      </c>
      <c r="AP90" s="1">
        <f>(AM86 / AP86 * AM90)+(AN86 / AP86 * AN90)+(AO86 / AP86 * AO90)</f>
      </c>
      <c r="AQ90" s="1" t="n">
        <v>0.65</v>
      </c>
      <c r="AR90" s="1" t="n">
        <v>0.75</v>
      </c>
      <c r="AS90" s="1" t="n">
        <v>1</v>
      </c>
      <c r="AT90" s="1">
        <f>(AQ86 / AT86 * AQ90)+(AR86 / AT86 * AR90)+(AS86 / AT86 * AS90)</f>
      </c>
      <c r="AU90" s="1" t="n">
        <v>0.65</v>
      </c>
      <c r="AV90" s="1" t="n">
        <v>0.75</v>
      </c>
      <c r="AW90" s="1" t="n">
        <v>1</v>
      </c>
      <c r="AX90" s="1">
        <f>(AU86 / AX86 * AU90)+(AV86 / AX86 * AV90)+(AW86 / AX86 * AW90)</f>
      </c>
      <c r="AY90" s="1" t="n">
        <v>0</v>
      </c>
      <c r="AZ90" s="1" t="n">
        <v>0</v>
      </c>
      <c r="BA90" s="1" t="n">
        <v>0</v>
      </c>
      <c r="BB90" s="1" t="n">
        <v>0</v>
      </c>
    </row>
    <row r="91" spans="1:54" hidden="true" outlineLevel="1" collapsed="true">
      <c r="A91" s="6" t="s">
        <v>35</v>
      </c>
      <c r="B91" s="6" t="s">
        <v>8</v>
      </c>
      <c r="C91" s="4" t="n">
        <v>102864.42253521127</v>
      </c>
      <c r="D91" s="4" t="n">
        <v>51604.87323943662</v>
      </c>
      <c r="E91" s="4" t="n">
        <v>18553.746478873243</v>
      </c>
      <c r="F91" s="4">
        <f>SUM(C91:E91)</f>
      </c>
      <c r="G91" s="4" t="n">
        <v>273732.3943661972</v>
      </c>
      <c r="H91" s="4" t="n">
        <v>181084.50704225354</v>
      </c>
      <c r="I91" s="4" t="n">
        <v>26957.74647887324</v>
      </c>
      <c r="J91" s="4">
        <f>SUM(G91:I91)</f>
      </c>
      <c r="K91" s="4" t="n">
        <v>227408.45070422537</v>
      </c>
      <c r="L91" s="4" t="n">
        <v>181084.50704225354</v>
      </c>
      <c r="M91" s="4" t="n">
        <v>44929.57746478873</v>
      </c>
      <c r="N91" s="4">
        <f>SUM(K91:M91)</f>
      </c>
      <c r="O91" s="4" t="n">
        <v>138971.8309859155</v>
      </c>
      <c r="P91" s="4" t="n">
        <v>80014.08450704225</v>
      </c>
      <c r="Q91" s="4" t="n">
        <v>35943.66197183098</v>
      </c>
      <c r="R91" s="4">
        <f>SUM(O91:Q91)</f>
      </c>
      <c r="S91" s="4" t="n">
        <v>138971.8309859155</v>
      </c>
      <c r="T91" s="4" t="n">
        <v>80014.08450704225</v>
      </c>
      <c r="U91" s="4" t="n">
        <v>35943.66197183098</v>
      </c>
      <c r="V91" s="4">
        <f>SUM(S91:U91)</f>
      </c>
      <c r="W91" s="4" t="n">
        <v>133076.05633802817</v>
      </c>
      <c r="X91" s="4" t="n">
        <v>92647.88732394367</v>
      </c>
      <c r="Y91" s="4" t="n">
        <v>31450.70422535211</v>
      </c>
      <c r="Z91" s="4">
        <f>SUM(W91:Y91)</f>
      </c>
      <c r="AA91" s="4" t="n">
        <v>39870.50704225352</v>
      </c>
      <c r="AB91" s="4" t="n">
        <v>39870.50704225352</v>
      </c>
      <c r="AC91" s="4" t="n">
        <v>0</v>
      </c>
      <c r="AD91" s="4">
        <f>SUM(AA91:AC91)</f>
      </c>
      <c r="AE91" s="4" t="n">
        <v>53160.67605633802</v>
      </c>
      <c r="AF91" s="4" t="n">
        <v>53160.67605633802</v>
      </c>
      <c r="AG91" s="4" t="n">
        <v>0</v>
      </c>
      <c r="AH91" s="4">
        <f>SUM(AE91:AG91)</f>
      </c>
      <c r="AI91" s="4" t="n">
        <v>105539.57746478873</v>
      </c>
      <c r="AJ91" s="4" t="n">
        <v>105539.57746478873</v>
      </c>
      <c r="AK91" s="4" t="n">
        <v>0</v>
      </c>
      <c r="AL91" s="4">
        <f>SUM(AI91:AK91)</f>
      </c>
      <c r="AM91" s="4" t="n">
        <v>124248.25352112675</v>
      </c>
      <c r="AN91" s="4" t="n">
        <v>124248.25352112675</v>
      </c>
      <c r="AO91" s="4" t="n">
        <v>0</v>
      </c>
      <c r="AP91" s="4">
        <f>SUM(AM91:AO91)</f>
      </c>
      <c r="AQ91" s="4" t="n">
        <v>144727.15492957746</v>
      </c>
      <c r="AR91" s="4" t="n">
        <v>144727.15492957746</v>
      </c>
      <c r="AS91" s="4" t="n">
        <v>0</v>
      </c>
      <c r="AT91" s="4">
        <f>SUM(AQ91:AS91)</f>
      </c>
      <c r="AU91" s="4" t="n">
        <v>139838.81690140846</v>
      </c>
      <c r="AV91" s="4" t="n">
        <v>139838.81690140846</v>
      </c>
      <c r="AW91" s="4" t="n">
        <v>0</v>
      </c>
      <c r="AX91" s="4">
        <f>SUM(AU91:AW91)</f>
      </c>
      <c r="AY91" s="4">
        <f>SUM(C91,G91,K91,O91,S91,W91,AA91,AE91,AI91,AM91,AQ91,AU91)</f>
      </c>
      <c r="AZ91" s="4">
        <f>SUM(D91,H91,L91,P91,T91,X91,AB91,AF91,AJ91,AN91,AR91,AV91)</f>
      </c>
      <c r="BA91" s="4">
        <f>SUM(E91,I91,M91,Q91,U91,Y91,AC91,AG91,AK91,AO91,AS91,AW91)</f>
      </c>
      <c r="BB91" s="4">
        <f>SUM(AY91:BA91)</f>
      </c>
    </row>
    <row r="92" spans="1:54" hidden="true" outlineLevel="1" collapsed="true">
      <c r="A92" s="6" t="s">
        <v>35</v>
      </c>
      <c r="B92" s="6" t="s">
        <v>9</v>
      </c>
      <c r="C92" s="4" t="n">
        <v>7822.147563114532</v>
      </c>
      <c r="D92" s="4" t="n">
        <v>12430.76629968656</v>
      </c>
      <c r="E92" s="4" t="n">
        <v>4467.135892245667</v>
      </c>
      <c r="F92" s="4">
        <f>SUM(C92:E92)</f>
      </c>
      <c r="G92" s="4" t="n">
        <v>20815.50772138068</v>
      </c>
      <c r="H92" s="4" t="n">
        <v>43620.28324518705</v>
      </c>
      <c r="I92" s="4" t="n">
        <v>6803.343183471156</v>
      </c>
      <c r="J92" s="4">
        <f>SUM(G92:I92)</f>
      </c>
      <c r="K92" s="4" t="n">
        <v>19837.900611214456</v>
      </c>
      <c r="L92" s="4" t="n">
        <v>44646.13566158307</v>
      </c>
      <c r="M92" s="4" t="n">
        <v>11425.530534790112</v>
      </c>
      <c r="N92" s="4">
        <f>SUM(K92:M92)</f>
      </c>
      <c r="O92" s="4" t="n">
        <v>12123.161484631057</v>
      </c>
      <c r="P92" s="4" t="n">
        <v>19727.36226907159</v>
      </c>
      <c r="Q92" s="4" t="n">
        <v>9140.42442783209</v>
      </c>
      <c r="R92" s="4">
        <f>SUM(O92:Q92)</f>
      </c>
      <c r="S92" s="4" t="n">
        <v>12123.161484631057</v>
      </c>
      <c r="T92" s="4" t="n">
        <v>19727.36226907159</v>
      </c>
      <c r="U92" s="4" t="n">
        <v>9140.42442783209</v>
      </c>
      <c r="V92" s="4">
        <f>SUM(S92:U92)</f>
      </c>
      <c r="W92" s="4" t="n">
        <v>11608.845542858828</v>
      </c>
      <c r="X92" s="4" t="n">
        <v>22842.208943135523</v>
      </c>
      <c r="Y92" s="4" t="n">
        <v>7997.871374353078</v>
      </c>
      <c r="Z92" s="4">
        <f>SUM(W92:Y92)</f>
      </c>
      <c r="AA92" s="4" t="n">
        <v>2476.5736433696525</v>
      </c>
      <c r="AB92" s="4" t="n">
        <v>8890.670634345464</v>
      </c>
      <c r="AC92" s="4" t="n">
        <v>0</v>
      </c>
      <c r="AD92" s="4">
        <f>SUM(AA92:AC92)</f>
      </c>
      <c r="AE92" s="4" t="n">
        <v>3302.0981911595372</v>
      </c>
      <c r="AF92" s="4" t="n">
        <v>11854.227512460619</v>
      </c>
      <c r="AG92" s="4" t="n">
        <v>0</v>
      </c>
      <c r="AH92" s="4">
        <f>SUM(AE92:AG92)</f>
      </c>
      <c r="AI92" s="4" t="n">
        <v>6555.636114802021</v>
      </c>
      <c r="AJ92" s="4" t="n">
        <v>23534.12814973799</v>
      </c>
      <c r="AK92" s="4" t="n">
        <v>0</v>
      </c>
      <c r="AL92" s="4">
        <f>SUM(AI92:AK92)</f>
      </c>
      <c r="AM92" s="4" t="n">
        <v>7717.733551244576</v>
      </c>
      <c r="AN92" s="4" t="n">
        <v>27705.95061101977</v>
      </c>
      <c r="AO92" s="4" t="n">
        <v>0</v>
      </c>
      <c r="AP92" s="4">
        <f>SUM(AM92:AO92)</f>
      </c>
      <c r="AQ92" s="4" t="n">
        <v>10507.9392281572</v>
      </c>
      <c r="AR92" s="4" t="n">
        <v>33040.995982991684</v>
      </c>
      <c r="AS92" s="4" t="n">
        <v>0</v>
      </c>
      <c r="AT92" s="4">
        <f>SUM(AQ92:AS92)</f>
      </c>
      <c r="AU92" s="4" t="n">
        <v>10153.020630111905</v>
      </c>
      <c r="AV92" s="4" t="n">
        <v>31924.99562196179</v>
      </c>
      <c r="AW92" s="4" t="n">
        <v>0</v>
      </c>
      <c r="AX92" s="4">
        <f>SUM(AU92:AW92)</f>
      </c>
      <c r="AY92" s="4">
        <f>SUM(C92,G92,K92,O92,S92,W92,AA92,AE92,AI92,AM92,AQ92,AU92)</f>
      </c>
      <c r="AZ92" s="4">
        <f>SUM(D92,H92,L92,P92,T92,X92,AB92,AF92,AJ92,AN92,AR92,AV92)</f>
      </c>
      <c r="BA92" s="4">
        <f>SUM(E92,I92,M92,Q92,U92,Y92,AC92,AG92,AK92,AO92,AS92,AW92)</f>
      </c>
      <c r="BB92" s="4">
        <f>SUM(AY92:BA92)</f>
      </c>
    </row>
    <row r="93" spans="1:54" hidden="true" outlineLevel="1" collapsed="true">
      <c r="A93" s="6" t="s">
        <v>35</v>
      </c>
      <c r="B93" s="6" t="s">
        <v>10</v>
      </c>
      <c r="C93" s="4" t="n">
        <v>2394.4360563380283</v>
      </c>
      <c r="D93" s="4" t="n">
        <v>0</v>
      </c>
      <c r="E93" s="4" t="n">
        <v>446.64338028169016</v>
      </c>
      <c r="F93" s="4">
        <f>SUM(C93:E93)</f>
      </c>
      <c r="G93" s="4" t="n">
        <v>6371.830985915493</v>
      </c>
      <c r="H93" s="4" t="n">
        <v>0</v>
      </c>
      <c r="I93" s="4" t="n">
        <v>669.2957746478875</v>
      </c>
      <c r="J93" s="4">
        <f>SUM(G93:I93)</f>
      </c>
      <c r="K93" s="4" t="n">
        <v>5445.633802816901</v>
      </c>
      <c r="L93" s="4" t="n">
        <v>0</v>
      </c>
      <c r="M93" s="4" t="n">
        <v>1121.1267605633805</v>
      </c>
      <c r="N93" s="4">
        <f>SUM(K93:M93)</f>
      </c>
      <c r="O93" s="4" t="n">
        <v>3327.887323943662</v>
      </c>
      <c r="P93" s="4" t="n">
        <v>0</v>
      </c>
      <c r="Q93" s="4" t="n">
        <v>896.9014084507044</v>
      </c>
      <c r="R93" s="4">
        <f>SUM(O93:Q93)</f>
      </c>
      <c r="S93" s="4" t="n">
        <v>3327.887323943662</v>
      </c>
      <c r="T93" s="4" t="n">
        <v>0</v>
      </c>
      <c r="U93" s="4" t="n">
        <v>896.9014084507044</v>
      </c>
      <c r="V93" s="4">
        <f>SUM(S93:U93)</f>
      </c>
      <c r="W93" s="4" t="n">
        <v>3186.7042253521126</v>
      </c>
      <c r="X93" s="4" t="n">
        <v>0</v>
      </c>
      <c r="Y93" s="4" t="n">
        <v>784.7887323943663</v>
      </c>
      <c r="Z93" s="4">
        <f>SUM(W93:Y93)</f>
      </c>
      <c r="AA93" s="4" t="n">
        <v>894.8991549295775</v>
      </c>
      <c r="AB93" s="4" t="n">
        <v>0</v>
      </c>
      <c r="AC93" s="4" t="n">
        <v>0</v>
      </c>
      <c r="AD93" s="4">
        <f>SUM(AA93:AC93)</f>
      </c>
      <c r="AE93" s="4" t="n">
        <v>1193.1988732394368</v>
      </c>
      <c r="AF93" s="4" t="n">
        <v>0</v>
      </c>
      <c r="AG93" s="4" t="n">
        <v>0</v>
      </c>
      <c r="AH93" s="4">
        <f>SUM(AE93:AG93)</f>
      </c>
      <c r="AI93" s="4" t="n">
        <v>2368.850704225352</v>
      </c>
      <c r="AJ93" s="4" t="n">
        <v>0</v>
      </c>
      <c r="AK93" s="4" t="n">
        <v>0</v>
      </c>
      <c r="AL93" s="4">
        <f>SUM(AI93:AK93)</f>
      </c>
      <c r="AM93" s="4" t="n">
        <v>2788.7695774647887</v>
      </c>
      <c r="AN93" s="4" t="n">
        <v>0</v>
      </c>
      <c r="AO93" s="4" t="n">
        <v>0</v>
      </c>
      <c r="AP93" s="4">
        <f>SUM(AM93:AO93)</f>
      </c>
      <c r="AQ93" s="4" t="n">
        <v>3339.1594366197182</v>
      </c>
      <c r="AR93" s="4" t="n">
        <v>0</v>
      </c>
      <c r="AS93" s="4" t="n">
        <v>0</v>
      </c>
      <c r="AT93" s="4">
        <f>SUM(AQ93:AS93)</f>
      </c>
      <c r="AU93" s="4" t="n">
        <v>3226.3752112676057</v>
      </c>
      <c r="AV93" s="4" t="n">
        <v>0</v>
      </c>
      <c r="AW93" s="4" t="n">
        <v>0</v>
      </c>
      <c r="AX93" s="4">
        <f>SUM(AU93:AW93)</f>
      </c>
      <c r="AY93" s="4">
        <f>SUM(C93,G93,K93,O93,S93,W93,AA93,AE93,AI93,AM93,AQ93,AU93)</f>
      </c>
      <c r="AZ93" s="4">
        <f>SUM(D93,H93,L93,P93,T93,X93,AB93,AF93,AJ93,AN93,AR93,AV93)</f>
      </c>
      <c r="BA93" s="4">
        <f>SUM(E93,I93,M93,Q93,U93,Y93,AC93,AG93,AK93,AO93,AS93,AW93)</f>
      </c>
      <c r="BB93" s="4">
        <f>SUM(AY93:BA93)</f>
      </c>
    </row>
    <row r="94" spans="1:54" hidden="true" outlineLevel="1" collapsed="true">
      <c r="A94" s="6" t="s">
        <v>35</v>
      </c>
      <c r="B94" s="6" t="s">
        <v>11</v>
      </c>
      <c r="C94" s="4" t="n">
        <v>4214.626351315442</v>
      </c>
      <c r="D94" s="4" t="n">
        <v>1814.0608455887716</v>
      </c>
      <c r="E94" s="4" t="n">
        <v>618.7193600362843</v>
      </c>
      <c r="F94" s="4">
        <f>SUM(C94:E94)</f>
      </c>
      <c r="G94" s="4" t="n">
        <v>11215.53724864913</v>
      </c>
      <c r="H94" s="4" t="n">
        <v>6365.64520648908</v>
      </c>
      <c r="I94" s="4" t="n">
        <v>883.8594017931628</v>
      </c>
      <c r="J94" s="4">
        <f>SUM(G94:I94)</f>
      </c>
      <c r="K94" s="4" t="n">
        <v>9194.82859420675</v>
      </c>
      <c r="L94" s="4" t="n">
        <v>6318.14039151528</v>
      </c>
      <c r="M94" s="4" t="n">
        <v>1468.9140626392054</v>
      </c>
      <c r="N94" s="4">
        <f>SUM(K94:M94)</f>
      </c>
      <c r="O94" s="4" t="n">
        <v>5619.061918681904</v>
      </c>
      <c r="P94" s="4" t="n">
        <v>2791.7364520648907</v>
      </c>
      <c r="Q94" s="4" t="n">
        <v>1175.1312501113641</v>
      </c>
      <c r="R94" s="4">
        <f>SUM(O94:Q94)</f>
      </c>
      <c r="S94" s="4" t="n">
        <v>5619.061918681904</v>
      </c>
      <c r="T94" s="4" t="n">
        <v>2791.7364520648907</v>
      </c>
      <c r="U94" s="4" t="n">
        <v>1175.1312501113641</v>
      </c>
      <c r="V94" s="4">
        <f>SUM(S94:U94)</f>
      </c>
      <c r="W94" s="4" t="n">
        <v>5380.677473646913</v>
      </c>
      <c r="X94" s="4" t="n">
        <v>3232.5369444961893</v>
      </c>
      <c r="Y94" s="4" t="n">
        <v>1028.2398438474438</v>
      </c>
      <c r="Z94" s="4">
        <f>SUM(W94:Y94)</f>
      </c>
      <c r="AA94" s="4" t="n">
        <v>1660.3710709540262</v>
      </c>
      <c r="AB94" s="4" t="n">
        <v>1434.6034312094537</v>
      </c>
      <c r="AC94" s="4" t="n">
        <v>0</v>
      </c>
      <c r="AD94" s="4">
        <f>SUM(AA94:AC94)</f>
      </c>
      <c r="AE94" s="4" t="n">
        <v>2213.8280946053687</v>
      </c>
      <c r="AF94" s="4" t="n">
        <v>1912.8045749459382</v>
      </c>
      <c r="AG94" s="4" t="n">
        <v>0</v>
      </c>
      <c r="AH94" s="4">
        <f>SUM(AE94:AG94)</f>
      </c>
      <c r="AI94" s="4" t="n">
        <v>4395.099893701834</v>
      </c>
      <c r="AJ94" s="4" t="n">
        <v>3797.4796708485533</v>
      </c>
      <c r="AK94" s="4" t="n">
        <v>0</v>
      </c>
      <c r="AL94" s="4">
        <f>SUM(AI94:AK94)</f>
      </c>
      <c r="AM94" s="4" t="n">
        <v>5174.205724156259</v>
      </c>
      <c r="AN94" s="4" t="n">
        <v>4470.647203816343</v>
      </c>
      <c r="AO94" s="4" t="n">
        <v>0</v>
      </c>
      <c r="AP94" s="4">
        <f>SUM(AM94:AO94)</f>
      </c>
      <c r="AQ94" s="4" t="n">
        <v>5953.841346443441</v>
      </c>
      <c r="AR94" s="4" t="n">
        <v>5171.9235935821935</v>
      </c>
      <c r="AS94" s="4" t="n">
        <v>0</v>
      </c>
      <c r="AT94" s="4">
        <f>SUM(AQ94:AS94)</f>
      </c>
      <c r="AU94" s="4" t="n">
        <v>5752.743017096289</v>
      </c>
      <c r="AV94" s="4" t="n">
        <v>4997.235500020248</v>
      </c>
      <c r="AW94" s="4" t="n">
        <v>0</v>
      </c>
      <c r="AX94" s="4">
        <f>SUM(AU94:AW94)</f>
      </c>
      <c r="AY94" s="4">
        <f>SUM(C94,G94,K94,O94,S94,W94,AA94,AE94,AI94,AM94,AQ94,AU94)</f>
      </c>
      <c r="AZ94" s="4">
        <f>SUM(D94,H94,L94,P94,T94,X94,AB94,AF94,AJ94,AN94,AR94,AV94)</f>
      </c>
      <c r="BA94" s="4">
        <f>SUM(E94,I94,M94,Q94,U94,Y94,AC94,AG94,AK94,AO94,AS94,AW94)</f>
      </c>
      <c r="BB94" s="4">
        <f>SUM(AY94:BA94)</f>
      </c>
    </row>
    <row r="95" spans="1:54" hidden="true" outlineLevel="1" collapsed="true">
      <c r="A95" s="6" t="s">
        <v>35</v>
      </c>
      <c r="B95" s="6" t="s">
        <v>12</v>
      </c>
      <c r="C95" s="4" t="n">
        <v>22108.303141110824</v>
      </c>
      <c r="D95" s="4" t="n">
        <v>4483.205531299354</v>
      </c>
      <c r="E95" s="4" t="n">
        <v>1562.5497415571517</v>
      </c>
      <c r="F95" s="4">
        <f>SUM(C95:E95)</f>
      </c>
      <c r="G95" s="4" t="n">
        <v>58832.379602562985</v>
      </c>
      <c r="H95" s="4" t="n">
        <v>15731.82943086929</v>
      </c>
      <c r="I95" s="4" t="n">
        <v>2232.1497742753245</v>
      </c>
      <c r="J95" s="4">
        <f>SUM(G95:I95)</f>
      </c>
      <c r="K95" s="4" t="n">
        <v>48232.52192399682</v>
      </c>
      <c r="L95" s="4" t="n">
        <v>15614.427718698624</v>
      </c>
      <c r="M95" s="4" t="n">
        <v>3709.6807328155255</v>
      </c>
      <c r="N95" s="4">
        <f>SUM(K95:M95)</f>
      </c>
      <c r="O95" s="4" t="n">
        <v>29475.430064664724</v>
      </c>
      <c r="P95" s="4" t="n">
        <v>6899.398294308694</v>
      </c>
      <c r="Q95" s="4" t="n">
        <v>2967.74458625242</v>
      </c>
      <c r="R95" s="4">
        <f>SUM(O95:Q95)</f>
      </c>
      <c r="S95" s="4" t="n">
        <v>29475.430064664724</v>
      </c>
      <c r="T95" s="4" t="n">
        <v>6899.398294308694</v>
      </c>
      <c r="U95" s="4" t="n">
        <v>2967.74458625242</v>
      </c>
      <c r="V95" s="4">
        <f>SUM(S95:U95)</f>
      </c>
      <c r="W95" s="4" t="n">
        <v>28224.95727404258</v>
      </c>
      <c r="X95" s="4" t="n">
        <v>7988.776972357436</v>
      </c>
      <c r="Y95" s="4" t="n">
        <v>2596.7765129708678</v>
      </c>
      <c r="Z95" s="4">
        <f>SUM(W95:Y95)</f>
      </c>
      <c r="AA95" s="4" t="n">
        <v>8709.665793250068</v>
      </c>
      <c r="AB95" s="4" t="n">
        <v>3545.427957203833</v>
      </c>
      <c r="AC95" s="4" t="n">
        <v>0</v>
      </c>
      <c r="AD95" s="4">
        <f>SUM(AA95:AC95)</f>
      </c>
      <c r="AE95" s="4" t="n">
        <v>11612.887724333425</v>
      </c>
      <c r="AF95" s="4" t="n">
        <v>4727.237276271778</v>
      </c>
      <c r="AG95" s="4" t="n">
        <v>0</v>
      </c>
      <c r="AH95" s="4">
        <f>SUM(AE95:AG95)</f>
      </c>
      <c r="AI95" s="4" t="n">
        <v>23054.997688014882</v>
      </c>
      <c r="AJ95" s="4" t="n">
        <v>9384.956357304263</v>
      </c>
      <c r="AK95" s="4" t="n">
        <v>0</v>
      </c>
      <c r="AL95" s="4">
        <f>SUM(AI95:AK95)</f>
      </c>
      <c r="AM95" s="4" t="n">
        <v>27141.886167065284</v>
      </c>
      <c r="AN95" s="4" t="n">
        <v>11048.59868475488</v>
      </c>
      <c r="AO95" s="4" t="n">
        <v>0</v>
      </c>
      <c r="AP95" s="4">
        <f>SUM(AM95:AO95)</f>
      </c>
      <c r="AQ95" s="4" t="n">
        <v>31231.55372958928</v>
      </c>
      <c r="AR95" s="4" t="n">
        <v>12781.708242360426</v>
      </c>
      <c r="AS95" s="4" t="n">
        <v>0</v>
      </c>
      <c r="AT95" s="4">
        <f>SUM(AQ95:AS95)</f>
      </c>
      <c r="AU95" s="4" t="n">
        <v>30176.66951073317</v>
      </c>
      <c r="AV95" s="4" t="n">
        <v>12349.990293531167</v>
      </c>
      <c r="AW95" s="4" t="n">
        <v>0</v>
      </c>
      <c r="AX95" s="4">
        <f>SUM(AU95:AW95)</f>
      </c>
      <c r="AY95" s="4">
        <f>SUM(C95,G95,K95,O95,S95,W95,AA95,AE95,AI95,AM95,AQ95,AU95)</f>
      </c>
      <c r="AZ95" s="4">
        <f>SUM(D95,H95,L95,P95,T95,X95,AB95,AF95,AJ95,AN95,AR95,AV95)</f>
      </c>
      <c r="BA95" s="4">
        <f>SUM(E95,I95,M95,Q95,U95,Y95,AC95,AG95,AK95,AO95,AS95,AW95)</f>
      </c>
      <c r="BB95" s="4">
        <f>SUM(AY95:BA95)</f>
      </c>
    </row>
    <row r="96" spans="1:54" hidden="true" outlineLevel="1" collapsed="true">
      <c r="A96" s="6" t="s">
        <v>35</v>
      </c>
      <c r="B96" s="6" t="s">
        <v>13</v>
      </c>
      <c r="C96" s="4" t="n">
        <v>1287.7236260345474</v>
      </c>
      <c r="D96" s="4" t="n">
        <v>647.3633882312937</v>
      </c>
      <c r="E96" s="4" t="n">
        <v>221.97348219793702</v>
      </c>
      <c r="F96" s="4">
        <f>SUM(C96:E96)</f>
      </c>
      <c r="G96" s="4" t="n">
        <v>3426.759833466207</v>
      </c>
      <c r="H96" s="4" t="n">
        <v>2271.6358490244515</v>
      </c>
      <c r="I96" s="4" t="n">
        <v>317.0958626184062</v>
      </c>
      <c r="J96" s="4">
        <f>SUM(G96:I96)</f>
      </c>
      <c r="K96" s="4" t="n">
        <v>2809.358892373107</v>
      </c>
      <c r="L96" s="4" t="n">
        <v>2254.683342688448</v>
      </c>
      <c r="M96" s="4" t="n">
        <v>526.9917034993399</v>
      </c>
      <c r="N96" s="4">
        <f>SUM(K96:M96)</f>
      </c>
      <c r="O96" s="4" t="n">
        <v>1716.8304342280098</v>
      </c>
      <c r="P96" s="4" t="n">
        <v>996.2554304902446</v>
      </c>
      <c r="Q96" s="4" t="n">
        <v>421.59336279947195</v>
      </c>
      <c r="R96" s="4">
        <f>SUM(O96:Q96)</f>
      </c>
      <c r="S96" s="4" t="n">
        <v>1716.8304342280098</v>
      </c>
      <c r="T96" s="4" t="n">
        <v>996.2554304902446</v>
      </c>
      <c r="U96" s="4" t="n">
        <v>421.59336279947195</v>
      </c>
      <c r="V96" s="4">
        <f>SUM(S96:U96)</f>
      </c>
      <c r="W96" s="4" t="n">
        <v>1643.9952036850032</v>
      </c>
      <c r="X96" s="4" t="n">
        <v>1153.55891951502</v>
      </c>
      <c r="Y96" s="4" t="n">
        <v>368.89419244953797</v>
      </c>
      <c r="Z96" s="4">
        <f>SUM(W96:Y96)</f>
      </c>
      <c r="AA96" s="4" t="n">
        <v>507.30453374222685</v>
      </c>
      <c r="AB96" s="4" t="n">
        <v>511.9507100626328</v>
      </c>
      <c r="AC96" s="4" t="n">
        <v>0</v>
      </c>
      <c r="AD96" s="4">
        <f>SUM(AA96:AC96)</f>
      </c>
      <c r="AE96" s="4" t="n">
        <v>676.4060449896359</v>
      </c>
      <c r="AF96" s="4" t="n">
        <v>682.6009467501772</v>
      </c>
      <c r="AG96" s="4" t="n">
        <v>0</v>
      </c>
      <c r="AH96" s="4">
        <f>SUM(AE96:AG96)</f>
      </c>
      <c r="AI96" s="4" t="n">
        <v>1342.8649422588358</v>
      </c>
      <c r="AJ96" s="4" t="n">
        <v>1355.1636442834397</v>
      </c>
      <c r="AK96" s="4" t="n">
        <v>0</v>
      </c>
      <c r="AL96" s="4">
        <f>SUM(AI96:AK96)</f>
      </c>
      <c r="AM96" s="4" t="n">
        <v>1580.910477361679</v>
      </c>
      <c r="AN96" s="4" t="n">
        <v>1595.389332439942</v>
      </c>
      <c r="AO96" s="4" t="n">
        <v>0</v>
      </c>
      <c r="AP96" s="4">
        <f>SUM(AM96:AO96)</f>
      </c>
      <c r="AQ96" s="4" t="n">
        <v>1819.1178833880767</v>
      </c>
      <c r="AR96" s="4" t="n">
        <v>1845.645910585802</v>
      </c>
      <c r="AS96" s="4" t="n">
        <v>0</v>
      </c>
      <c r="AT96" s="4">
        <f>SUM(AQ96:AS96)</f>
      </c>
      <c r="AU96" s="4" t="n">
        <v>1757.6749348867038</v>
      </c>
      <c r="AV96" s="4" t="n">
        <v>1783.3069452710947</v>
      </c>
      <c r="AW96" s="4" t="n">
        <v>0</v>
      </c>
      <c r="AX96" s="4">
        <f>SUM(AU96:AW96)</f>
      </c>
      <c r="AY96" s="4">
        <f>SUM(C96,G96,K96,O96,S96,W96,AA96,AE96,AI96,AM96,AQ96,AU96)</f>
      </c>
      <c r="AZ96" s="4">
        <f>SUM(D96,H96,L96,P96,T96,X96,AB96,AF96,AJ96,AN96,AR96,AV96)</f>
      </c>
      <c r="BA96" s="4">
        <f>SUM(E96,I96,M96,Q96,U96,Y96,AC96,AG96,AK96,AO96,AS96,AW96)</f>
      </c>
      <c r="BB96" s="4">
        <f>SUM(AY96:BA96)</f>
      </c>
    </row>
    <row r="97" spans="1:54" hidden="true" outlineLevel="1" collapsed="true">
      <c r="A97" s="6" t="s">
        <v>35</v>
      </c>
      <c r="B97" s="6" t="s">
        <v>14</v>
      </c>
      <c r="C97" s="4" t="n">
        <v>5915.738275682171</v>
      </c>
      <c r="D97" s="4" t="n">
        <v>2974.4819428745227</v>
      </c>
      <c r="E97" s="4" t="n">
        <v>1019.705932367639</v>
      </c>
      <c r="F97" s="4">
        <f>SUM(C97:E97)</f>
      </c>
      <c r="G97" s="4" t="n">
        <v>15742.364198777577</v>
      </c>
      <c r="H97" s="4" t="n">
        <v>10437.630450759303</v>
      </c>
      <c r="I97" s="4" t="n">
        <v>1456.6809018785932</v>
      </c>
      <c r="J97" s="4">
        <f>SUM(G97:I97)</f>
      </c>
      <c r="K97" s="4" t="n">
        <v>12906.05499016742</v>
      </c>
      <c r="L97" s="4" t="n">
        <v>10359.737686201397</v>
      </c>
      <c r="M97" s="4" t="n">
        <v>2420.9043397698215</v>
      </c>
      <c r="N97" s="4">
        <f>SUM(K97:M97)</f>
      </c>
      <c r="O97" s="4" t="n">
        <v>7887.033605102312</v>
      </c>
      <c r="P97" s="4" t="n">
        <v>4577.558512507594</v>
      </c>
      <c r="Q97" s="4" t="n">
        <v>1936.7234718158572</v>
      </c>
      <c r="R97" s="4">
        <f>SUM(O97:Q97)</f>
      </c>
      <c r="S97" s="4" t="n">
        <v>7887.033605102312</v>
      </c>
      <c r="T97" s="4" t="n">
        <v>4577.558512507594</v>
      </c>
      <c r="U97" s="4" t="n">
        <v>1936.7234718158572</v>
      </c>
      <c r="V97" s="4">
        <f>SUM(S97:U97)</f>
      </c>
      <c r="W97" s="4" t="n">
        <v>7552.432179431305</v>
      </c>
      <c r="X97" s="4" t="n">
        <v>5300.330909219319</v>
      </c>
      <c r="Y97" s="4" t="n">
        <v>1694.6330378388752</v>
      </c>
      <c r="Z97" s="4">
        <f>SUM(W97:Y97)</f>
      </c>
      <c r="AA97" s="4" t="n">
        <v>2330.531790371512</v>
      </c>
      <c r="AB97" s="4" t="n">
        <v>2352.292654182385</v>
      </c>
      <c r="AC97" s="4" t="n">
        <v>0</v>
      </c>
      <c r="AD97" s="4">
        <f>SUM(AA97:AC97)</f>
      </c>
      <c r="AE97" s="4" t="n">
        <v>3107.3757204953495</v>
      </c>
      <c r="AF97" s="4" t="n">
        <v>3136.3902055765134</v>
      </c>
      <c r="AG97" s="4" t="n">
        <v>0</v>
      </c>
      <c r="AH97" s="4">
        <f>SUM(AE97:AG97)</f>
      </c>
      <c r="AI97" s="4" t="n">
        <v>6169.054739218708</v>
      </c>
      <c r="AJ97" s="4" t="n">
        <v>6226.657025776901</v>
      </c>
      <c r="AK97" s="4" t="n">
        <v>0</v>
      </c>
      <c r="AL97" s="4">
        <f>SUM(AI97:AK97)</f>
      </c>
      <c r="AM97" s="4" t="n">
        <v>7262.624085072547</v>
      </c>
      <c r="AN97" s="4" t="n">
        <v>7330.437351674517</v>
      </c>
      <c r="AO97" s="4" t="n">
        <v>0</v>
      </c>
      <c r="AP97" s="4">
        <f>SUM(AM97:AO97)</f>
      </c>
      <c r="AQ97" s="4" t="n">
        <v>8356.93705789636</v>
      </c>
      <c r="AR97" s="4" t="n">
        <v>8480.307249034959</v>
      </c>
      <c r="AS97" s="4" t="n">
        <v>0</v>
      </c>
      <c r="AT97" s="4">
        <f>SUM(AQ97:AS97)</f>
      </c>
      <c r="AU97" s="4" t="n">
        <v>8074.67120917566</v>
      </c>
      <c r="AV97" s="4" t="n">
        <v>8193.874420059732</v>
      </c>
      <c r="AW97" s="4" t="n">
        <v>0</v>
      </c>
      <c r="AX97" s="4">
        <f>SUM(AU97:AW97)</f>
      </c>
      <c r="AY97" s="4">
        <f>SUM(C97,G97,K97,O97,S97,W97,AA97,AE97,AI97,AM97,AQ97,AU97)</f>
      </c>
      <c r="AZ97" s="4">
        <f>SUM(D97,H97,L97,P97,T97,X97,AB97,AF97,AJ97,AN97,AR97,AV97)</f>
      </c>
      <c r="BA97" s="4">
        <f>SUM(E97,I97,M97,Q97,U97,Y97,AC97,AG97,AK97,AO97,AS97,AW97)</f>
      </c>
      <c r="BB97" s="4">
        <f>SUM(AY97:BA97)</f>
      </c>
    </row>
    <row r="98" spans="1:54" hidden="true" outlineLevel="1" collapsed="true">
      <c r="A98" s="6" t="s">
        <v>35</v>
      </c>
      <c r="B98" s="6" t="s">
        <v>15</v>
      </c>
      <c r="C98" s="4">
        <f>C91-SUM(C92:C97)</f>
      </c>
      <c r="D98" s="4">
        <f>D91-SUM(D92:D97)</f>
      </c>
      <c r="E98" s="4">
        <f>E91-SUM(E92:E97)</f>
      </c>
      <c r="F98" s="4">
        <f>F91 - SUM(F92:F97)</f>
      </c>
      <c r="G98" s="4">
        <f>G91-SUM(G92:G97)</f>
      </c>
      <c r="H98" s="4">
        <f>H91-SUM(H92:H97)</f>
      </c>
      <c r="I98" s="4">
        <f>I91-SUM(I92:I97)</f>
      </c>
      <c r="J98" s="4">
        <f>J91 - SUM(J92:J97)</f>
      </c>
      <c r="K98" s="4">
        <f>K91-SUM(K92:K97)</f>
      </c>
      <c r="L98" s="4">
        <f>L91-SUM(L92:L97)</f>
      </c>
      <c r="M98" s="4">
        <f>M91-SUM(M92:M97)</f>
      </c>
      <c r="N98" s="4">
        <f>N91 - SUM(N92:N97)</f>
      </c>
      <c r="O98" s="4">
        <f>O91-SUM(O92:O97)</f>
      </c>
      <c r="P98" s="4">
        <f>P91-SUM(P92:P97)</f>
      </c>
      <c r="Q98" s="4">
        <f>Q91-SUM(Q92:Q97)</f>
      </c>
      <c r="R98" s="4">
        <f>R91 - SUM(R92:R97)</f>
      </c>
      <c r="S98" s="4">
        <f>S91-SUM(S92:S97)</f>
      </c>
      <c r="T98" s="4">
        <f>T91-SUM(T92:T97)</f>
      </c>
      <c r="U98" s="4">
        <f>U91-SUM(U92:U97)</f>
      </c>
      <c r="V98" s="4">
        <f>V91 - SUM(V92:V97)</f>
      </c>
      <c r="W98" s="4">
        <f>W91-SUM(W92:W97)</f>
      </c>
      <c r="X98" s="4">
        <f>X91-SUM(X92:X97)</f>
      </c>
      <c r="Y98" s="4">
        <f>Y91-SUM(Y92:Y97)</f>
      </c>
      <c r="Z98" s="4">
        <f>Z91 - SUM(Z92:Z97)</f>
      </c>
      <c r="AA98" s="4">
        <f>AA91-SUM(AA92:AA97)</f>
      </c>
      <c r="AB98" s="4">
        <f>AB91-SUM(AB92:AB97)</f>
      </c>
      <c r="AC98" s="4">
        <f>AC91-SUM(AC92:AC97)</f>
      </c>
      <c r="AD98" s="4">
        <f>AD91 - SUM(AD92:AD97)</f>
      </c>
      <c r="AE98" s="4">
        <f>AE91-SUM(AE92:AE97)</f>
      </c>
      <c r="AF98" s="4">
        <f>AF91-SUM(AF92:AF97)</f>
      </c>
      <c r="AG98" s="4">
        <f>AG91-SUM(AG92:AG97)</f>
      </c>
      <c r="AH98" s="4">
        <f>AH91 - SUM(AH92:AH97)</f>
      </c>
      <c r="AI98" s="4">
        <f>AI91-SUM(AI92:AI97)</f>
      </c>
      <c r="AJ98" s="4">
        <f>AJ91-SUM(AJ92:AJ97)</f>
      </c>
      <c r="AK98" s="4">
        <f>AK91-SUM(AK92:AK97)</f>
      </c>
      <c r="AL98" s="4">
        <f>AL91 - SUM(AL92:AL97)</f>
      </c>
      <c r="AM98" s="4">
        <f>AM91-SUM(AM92:AM97)</f>
      </c>
      <c r="AN98" s="4">
        <f>AN91-SUM(AN92:AN97)</f>
      </c>
      <c r="AO98" s="4">
        <f>AO91-SUM(AO92:AO97)</f>
      </c>
      <c r="AP98" s="4">
        <f>AP91 - SUM(AP92:AP97)</f>
      </c>
      <c r="AQ98" s="4">
        <f>AQ91-SUM(AQ92:AQ97)</f>
      </c>
      <c r="AR98" s="4">
        <f>AR91-SUM(AR92:AR97)</f>
      </c>
      <c r="AS98" s="4">
        <f>AS91-SUM(AS92:AS97)</f>
      </c>
      <c r="AT98" s="4">
        <f>AT91 - SUM(AT92:AT97)</f>
      </c>
      <c r="AU98" s="4">
        <f>AU91-SUM(AU92:AU97)</f>
      </c>
      <c r="AV98" s="4">
        <f>AV91-SUM(AV92:AV97)</f>
      </c>
      <c r="AW98" s="4">
        <f>AW91-SUM(AW92:AW97)</f>
      </c>
      <c r="AX98" s="4">
        <f>AX91 - SUM(AX92:AX97)</f>
      </c>
      <c r="AY98" s="4">
        <f>AY91 - SUM(AY92:AY97)</f>
      </c>
      <c r="AZ98" s="4">
        <f>AZ91 - SUM(AZ92:AZ97)</f>
      </c>
      <c r="BA98" s="4">
        <f>BA91 - SUM(BA92:BA97)</f>
      </c>
      <c r="BB98" s="4">
        <f>BB91 - SUM(BB92:BB97)</f>
      </c>
    </row>
    <row r="99" spans="1:54" hidden="true" outlineLevel="1" collapsed="true">
      <c r="A99" s="6" t="s">
        <v>35</v>
      </c>
      <c r="B99" s="6" t="s">
        <v>16</v>
      </c>
      <c r="C99" s="4" t="n">
        <v>44431.23802816902</v>
      </c>
      <c r="D99" s="4" t="n">
        <v>22290.1985915493</v>
      </c>
      <c r="E99" s="4" t="n">
        <v>7283.332394366198</v>
      </c>
      <c r="F99" s="4">
        <f>SUM(C99:E99)</f>
      </c>
      <c r="G99" s="4" t="n">
        <v>118235.91549295775</v>
      </c>
      <c r="H99" s="4" t="n">
        <v>78217.60563380283</v>
      </c>
      <c r="I99" s="4" t="n">
        <v>10914.084507042255</v>
      </c>
      <c r="J99" s="4">
        <f>SUM(G99:I99)</f>
      </c>
      <c r="K99" s="4" t="n">
        <v>98226.76056338029</v>
      </c>
      <c r="L99" s="4" t="n">
        <v>78217.60563380283</v>
      </c>
      <c r="M99" s="4" t="n">
        <v>18190.140845070422</v>
      </c>
      <c r="N99" s="4">
        <f>SUM(K99:M99)</f>
      </c>
      <c r="O99" s="4" t="n">
        <v>60027.464788732395</v>
      </c>
      <c r="P99" s="4" t="n">
        <v>34561.2676056338</v>
      </c>
      <c r="Q99" s="4" t="n">
        <v>14552.112676056338</v>
      </c>
      <c r="R99" s="4">
        <f>SUM(O99:Q99)</f>
      </c>
      <c r="S99" s="4" t="n">
        <v>60027.464788732395</v>
      </c>
      <c r="T99" s="4" t="n">
        <v>34561.2676056338</v>
      </c>
      <c r="U99" s="4" t="n">
        <v>14552.112676056338</v>
      </c>
      <c r="V99" s="4">
        <f>SUM(S99:U99)</f>
      </c>
      <c r="W99" s="4" t="n">
        <v>57480.84507042254</v>
      </c>
      <c r="X99" s="4" t="n">
        <v>40018.309859154935</v>
      </c>
      <c r="Y99" s="4" t="n">
        <v>12733.098591549297</v>
      </c>
      <c r="Z99" s="4">
        <f>SUM(W99:Y99)</f>
      </c>
      <c r="AA99" s="4" t="n">
        <v>16141.930985915495</v>
      </c>
      <c r="AB99" s="4" t="n">
        <v>16141.930985915495</v>
      </c>
      <c r="AC99" s="4" t="n">
        <v>0</v>
      </c>
      <c r="AD99" s="4">
        <f>SUM(AA99:AC99)</f>
      </c>
      <c r="AE99" s="4" t="n">
        <v>21522.574647887326</v>
      </c>
      <c r="AF99" s="4" t="n">
        <v>21522.574647887326</v>
      </c>
      <c r="AG99" s="4" t="n">
        <v>0</v>
      </c>
      <c r="AH99" s="4">
        <f>SUM(AE99:AG99)</f>
      </c>
      <c r="AI99" s="4" t="n">
        <v>42728.640845070426</v>
      </c>
      <c r="AJ99" s="4" t="n">
        <v>42728.640845070426</v>
      </c>
      <c r="AK99" s="4" t="n">
        <v>0</v>
      </c>
      <c r="AL99" s="4">
        <f>SUM(AI99:AK99)</f>
      </c>
      <c r="AM99" s="4" t="n">
        <v>50303.01549295775</v>
      </c>
      <c r="AN99" s="4" t="n">
        <v>50303.01549295775</v>
      </c>
      <c r="AO99" s="4" t="n">
        <v>0</v>
      </c>
      <c r="AP99" s="4">
        <f>SUM(AM99:AO99)</f>
      </c>
      <c r="AQ99" s="4" t="n">
        <v>58594.08169014085</v>
      </c>
      <c r="AR99" s="4" t="n">
        <v>58594.08169014085</v>
      </c>
      <c r="AS99" s="4" t="n">
        <v>0</v>
      </c>
      <c r="AT99" s="4">
        <f>SUM(AQ99:AS99)</f>
      </c>
      <c r="AU99" s="4" t="n">
        <v>56614.994366197185</v>
      </c>
      <c r="AV99" s="4" t="n">
        <v>56614.994366197185</v>
      </c>
      <c r="AW99" s="4" t="n">
        <v>0</v>
      </c>
      <c r="AX99" s="4">
        <f>SUM(AU99:AW99)</f>
      </c>
      <c r="AY99" s="4">
        <f>SUM(C99,G99,K99,O99,S99,W99,AA99,AE99,AI99,AM99,AQ99,AU99)</f>
      </c>
      <c r="AZ99" s="4">
        <f>SUM(D99,H99,L99,P99,T99,X99,AB99,AF99,AJ99,AN99,AR99,AV99)</f>
      </c>
      <c r="BA99" s="4">
        <f>SUM(E99,I99,M99,Q99,U99,Y99,AC99,AG99,AK99,AO99,AS99,AW99)</f>
      </c>
      <c r="BB99" s="4">
        <f>SUM(AY99:BA99)</f>
      </c>
    </row>
    <row r="100" spans="1:54" hidden="true" outlineLevel="1" collapsed="true">
      <c r="A100" s="6" t="s">
        <v>35</v>
      </c>
      <c r="B100" s="6" t="s">
        <v>17</v>
      </c>
      <c r="C100" s="4" t="n">
        <v>5143.221126760564</v>
      </c>
      <c r="D100" s="4" t="n">
        <v>2580.2436619718314</v>
      </c>
      <c r="E100" s="4" t="n">
        <v>927.687323943662</v>
      </c>
      <c r="F100" s="4">
        <f>SUM(C100:E100)</f>
      </c>
      <c r="G100" s="4" t="n">
        <v>13686.619718309863</v>
      </c>
      <c r="H100" s="4" t="n">
        <v>9054.225352112677</v>
      </c>
      <c r="I100" s="4" t="n">
        <v>1347.8873239436623</v>
      </c>
      <c r="J100" s="4">
        <f>SUM(G100:I100)</f>
      </c>
      <c r="K100" s="4" t="n">
        <v>11370.42253521127</v>
      </c>
      <c r="L100" s="4" t="n">
        <v>9054.225352112677</v>
      </c>
      <c r="M100" s="4" t="n">
        <v>2246.478873239437</v>
      </c>
      <c r="N100" s="4">
        <f>SUM(K100:M100)</f>
      </c>
      <c r="O100" s="4" t="n">
        <v>4864.014084507044</v>
      </c>
      <c r="P100" s="4" t="n">
        <v>2800.4929577464795</v>
      </c>
      <c r="Q100" s="4" t="n">
        <v>1258.0281690140848</v>
      </c>
      <c r="R100" s="4">
        <f>SUM(O100:Q100)</f>
      </c>
      <c r="S100" s="4" t="n">
        <v>4864.014084507044</v>
      </c>
      <c r="T100" s="4" t="n">
        <v>2800.4929577464795</v>
      </c>
      <c r="U100" s="4" t="n">
        <v>1258.0281690140848</v>
      </c>
      <c r="V100" s="4">
        <f>SUM(S100:U100)</f>
      </c>
      <c r="W100" s="4" t="n">
        <v>4657.661971830987</v>
      </c>
      <c r="X100" s="4" t="n">
        <v>3242.676056338029</v>
      </c>
      <c r="Y100" s="4" t="n">
        <v>1100.7746478873241</v>
      </c>
      <c r="Z100" s="4">
        <f>SUM(W100:Y100)</f>
      </c>
      <c r="AA100" s="4" t="n">
        <v>1395.4677464788733</v>
      </c>
      <c r="AB100" s="4" t="n">
        <v>1395.4677464788733</v>
      </c>
      <c r="AC100" s="4" t="n">
        <v>0</v>
      </c>
      <c r="AD100" s="4">
        <f>SUM(AA100:AC100)</f>
      </c>
      <c r="AE100" s="4" t="n">
        <v>1860.6236619718316</v>
      </c>
      <c r="AF100" s="4" t="n">
        <v>1860.6236619718316</v>
      </c>
      <c r="AG100" s="4" t="n">
        <v>0</v>
      </c>
      <c r="AH100" s="4">
        <f>SUM(AE100:AG100)</f>
      </c>
      <c r="AI100" s="4" t="n">
        <v>3166.187323943662</v>
      </c>
      <c r="AJ100" s="4" t="n">
        <v>3166.187323943662</v>
      </c>
      <c r="AK100" s="4" t="n">
        <v>0</v>
      </c>
      <c r="AL100" s="4">
        <f>SUM(AI100:AK100)</f>
      </c>
      <c r="AM100" s="4" t="n">
        <v>3727.4476056338026</v>
      </c>
      <c r="AN100" s="4" t="n">
        <v>3727.4476056338026</v>
      </c>
      <c r="AO100" s="4" t="n">
        <v>0</v>
      </c>
      <c r="AP100" s="4">
        <f>SUM(AM100:AO100)</f>
      </c>
      <c r="AQ100" s="4" t="n">
        <v>4341.814647887324</v>
      </c>
      <c r="AR100" s="4" t="n">
        <v>4341.814647887324</v>
      </c>
      <c r="AS100" s="4" t="n">
        <v>0</v>
      </c>
      <c r="AT100" s="4">
        <f>SUM(AQ100:AS100)</f>
      </c>
      <c r="AU100" s="4" t="n">
        <v>4195.164507042254</v>
      </c>
      <c r="AV100" s="4" t="n">
        <v>4195.164507042254</v>
      </c>
      <c r="AW100" s="4" t="n">
        <v>0</v>
      </c>
      <c r="AX100" s="4">
        <f>SUM(AU100:AW100)</f>
      </c>
      <c r="AY100" s="4">
        <f>SUM(C100,G100,K100,O100,S100,W100,AA100,AE100,AI100,AM100,AQ100,AU100)</f>
      </c>
      <c r="AZ100" s="4">
        <f>SUM(D100,H100,L100,P100,T100,X100,AB100,AF100,AJ100,AN100,AR100,AV100)</f>
      </c>
      <c r="BA100" s="4">
        <f>SUM(E100,I100,M100,Q100,U100,Y100,AC100,AG100,AK100,AO100,AS100,AW100)</f>
      </c>
      <c r="BB100" s="4">
        <f>SUM(AY100:BA100)</f>
      </c>
    </row>
    <row r="101" spans="1:54" hidden="true" outlineLevel="1" collapsed="true">
      <c r="A101" s="6" t="s">
        <v>35</v>
      </c>
      <c r="B101" s="6" t="s">
        <v>18</v>
      </c>
      <c r="C101" s="4" t="n">
        <v>413.85013265131045</v>
      </c>
      <c r="D101" s="4" t="n">
        <v>204.78496662229287</v>
      </c>
      <c r="E101" s="4" t="n">
        <v>71.51913083130809</v>
      </c>
      <c r="F101" s="4">
        <f>SUM(C101:E101)</f>
      </c>
      <c r="G101" s="4" t="n">
        <v>1415.9521329790066</v>
      </c>
      <c r="H101" s="4" t="n">
        <v>923.9173457393193</v>
      </c>
      <c r="I101" s="4" t="n">
        <v>131.35789422169842</v>
      </c>
      <c r="J101" s="4">
        <f>SUM(G101:I101)</f>
      </c>
      <c r="K101" s="4" t="n">
        <v>1418.8036707839494</v>
      </c>
      <c r="L101" s="4" t="n">
        <v>1120.8052046572338</v>
      </c>
      <c r="M101" s="4" t="n">
        <v>266.8207226378249</v>
      </c>
      <c r="N101" s="4">
        <f>SUM(K101:M101)</f>
      </c>
      <c r="O101" s="4" t="n">
        <v>1182.336392319958</v>
      </c>
      <c r="P101" s="4" t="n">
        <v>675.3266032289887</v>
      </c>
      <c r="Q101" s="4" t="n">
        <v>291.0771519685362</v>
      </c>
      <c r="R101" s="4">
        <f>SUM(O101:Q101)</f>
      </c>
      <c r="S101" s="4" t="n">
        <v>1182.336392319958</v>
      </c>
      <c r="T101" s="4" t="n">
        <v>675.3266032289887</v>
      </c>
      <c r="U101" s="4" t="n">
        <v>291.0771519685362</v>
      </c>
      <c r="V101" s="4">
        <f>SUM(S101:U101)</f>
      </c>
      <c r="W101" s="4" t="n">
        <v>1132.1766665851715</v>
      </c>
      <c r="X101" s="4" t="n">
        <v>781.9571195283027</v>
      </c>
      <c r="Y101" s="4" t="n">
        <v>254.69250797246923</v>
      </c>
      <c r="Z101" s="4">
        <f>SUM(W101:Y101)</f>
      </c>
      <c r="AA101" s="4" t="n">
        <v>349.36741583454693</v>
      </c>
      <c r="AB101" s="4" t="n">
        <v>347.0334248287464</v>
      </c>
      <c r="AC101" s="4" t="n">
        <v>0</v>
      </c>
      <c r="AD101" s="4">
        <f>SUM(AA101:AC101)</f>
      </c>
      <c r="AE101" s="4" t="n">
        <v>372.65857689018344</v>
      </c>
      <c r="AF101" s="4" t="n">
        <v>370.1689864839962</v>
      </c>
      <c r="AG101" s="4" t="n">
        <v>0</v>
      </c>
      <c r="AH101" s="4">
        <f>SUM(AE101:AG101)</f>
      </c>
      <c r="AI101" s="4" t="n">
        <v>369.9184402954026</v>
      </c>
      <c r="AJ101" s="4" t="n">
        <v>367.44715570102557</v>
      </c>
      <c r="AK101" s="4" t="n">
        <v>0</v>
      </c>
      <c r="AL101" s="4">
        <f>SUM(AI101:AK101)</f>
      </c>
      <c r="AM101" s="4" t="n">
        <v>435.4927436325697</v>
      </c>
      <c r="AN101" s="4" t="n">
        <v>432.58338202452796</v>
      </c>
      <c r="AO101" s="4" t="n">
        <v>0</v>
      </c>
      <c r="AP101" s="4">
        <f>SUM(AM101:AO101)</f>
      </c>
      <c r="AQ101" s="4" t="n">
        <v>501.11163748490054</v>
      </c>
      <c r="AR101" s="4" t="n">
        <v>500.4394437061343</v>
      </c>
      <c r="AS101" s="4" t="n">
        <v>0</v>
      </c>
      <c r="AT101" s="4">
        <f>SUM(AQ101:AS101)</f>
      </c>
      <c r="AU101" s="4" t="n">
        <v>484.18597432882297</v>
      </c>
      <c r="AV101" s="4" t="n">
        <v>483.5364847233865</v>
      </c>
      <c r="AW101" s="4" t="n">
        <v>0</v>
      </c>
      <c r="AX101" s="4">
        <f>SUM(AU101:AW101)</f>
      </c>
      <c r="AY101" s="4">
        <f>SUM(C101,G101,K101,O101,S101,W101,AA101,AE101,AI101,AM101,AQ101,AU101)</f>
      </c>
      <c r="AZ101" s="4">
        <f>SUM(D101,H101,L101,P101,T101,X101,AB101,AF101,AJ101,AN101,AR101,AV101)</f>
      </c>
      <c r="BA101" s="4">
        <f>SUM(E101,I101,M101,Q101,U101,Y101,AC101,AG101,AK101,AO101,AS101,AW101)</f>
      </c>
      <c r="BB101" s="4">
        <f>SUM(AY101:BA101)</f>
      </c>
    </row>
    <row r="102" spans="1:54" hidden="true" outlineLevel="1" collapsed="true">
      <c r="A102" s="6" t="s">
        <v>35</v>
      </c>
      <c r="B102" s="6" t="s">
        <v>19</v>
      </c>
      <c r="C102" s="4" t="n">
        <v>2375.4285</v>
      </c>
      <c r="D102" s="4" t="n">
        <v>1769.17125</v>
      </c>
      <c r="E102" s="4" t="n">
        <v>703.7030000000001</v>
      </c>
      <c r="F102" s="4">
        <f>SUM(C102:E102)</f>
      </c>
      <c r="G102" s="4" t="n">
        <v>6321.25</v>
      </c>
      <c r="H102" s="4" t="n">
        <v>6208.125</v>
      </c>
      <c r="I102" s="4" t="n">
        <v>780</v>
      </c>
      <c r="J102" s="4">
        <f>SUM(G102:I102)</f>
      </c>
      <c r="K102" s="4" t="n">
        <v>5251.5</v>
      </c>
      <c r="L102" s="4" t="n">
        <v>6208.125</v>
      </c>
      <c r="M102" s="4" t="n">
        <v>1300</v>
      </c>
      <c r="N102" s="4">
        <f>SUM(K102:M102)</f>
      </c>
      <c r="O102" s="4" t="n">
        <v>3209.25</v>
      </c>
      <c r="P102" s="4" t="n">
        <v>2743.125</v>
      </c>
      <c r="Q102" s="4" t="n">
        <v>1040</v>
      </c>
      <c r="R102" s="4">
        <f>SUM(O102:Q102)</f>
      </c>
      <c r="S102" s="4" t="n">
        <v>3209.25</v>
      </c>
      <c r="T102" s="4" t="n">
        <v>2743.125</v>
      </c>
      <c r="U102" s="4" t="n">
        <v>1040</v>
      </c>
      <c r="V102" s="4">
        <f>SUM(S102:U102)</f>
      </c>
      <c r="W102" s="4" t="n">
        <v>3073.1</v>
      </c>
      <c r="X102" s="4" t="n">
        <v>3176.25</v>
      </c>
      <c r="Y102" s="4" t="n">
        <v>910</v>
      </c>
      <c r="Z102" s="4">
        <f>SUM(W102:Y102)</f>
      </c>
      <c r="AA102" s="4" t="n">
        <v>862.9965000000001</v>
      </c>
      <c r="AB102" s="4" t="n">
        <v>1281.18375</v>
      </c>
      <c r="AC102" s="4" t="n">
        <v>0</v>
      </c>
      <c r="AD102" s="4">
        <f>SUM(AA102:AC102)</f>
      </c>
      <c r="AE102" s="4" t="n">
        <v>1150.662</v>
      </c>
      <c r="AF102" s="4" t="n">
        <v>1708.2450000000001</v>
      </c>
      <c r="AG102" s="4" t="n">
        <v>0</v>
      </c>
      <c r="AH102" s="4">
        <f>SUM(AE102:AG102)</f>
      </c>
      <c r="AI102" s="4" t="n">
        <v>2284.4025</v>
      </c>
      <c r="AJ102" s="4" t="n">
        <v>3391.36875</v>
      </c>
      <c r="AK102" s="4" t="n">
        <v>0</v>
      </c>
      <c r="AL102" s="4">
        <f>SUM(AI102:AK102)</f>
      </c>
      <c r="AM102" s="4" t="n">
        <v>2689.3515</v>
      </c>
      <c r="AN102" s="4" t="n">
        <v>3992.54625</v>
      </c>
      <c r="AO102" s="4" t="n">
        <v>0</v>
      </c>
      <c r="AP102" s="4">
        <f>SUM(AM102:AO102)</f>
      </c>
      <c r="AQ102" s="4" t="n">
        <v>3132.617</v>
      </c>
      <c r="AR102" s="4" t="n">
        <v>4650.6075</v>
      </c>
      <c r="AS102" s="4" t="n">
        <v>0</v>
      </c>
      <c r="AT102" s="4">
        <f>SUM(AQ102:AS102)</f>
      </c>
      <c r="AU102" s="4" t="n">
        <v>3026.809</v>
      </c>
      <c r="AV102" s="4" t="n">
        <v>4493.5275</v>
      </c>
      <c r="AW102" s="4" t="n">
        <v>0</v>
      </c>
      <c r="AX102" s="4">
        <f>SUM(AU102:AW102)</f>
      </c>
      <c r="AY102" s="4">
        <f>SUM(C102,G102,K102,O102,S102,W102,AA102,AE102,AI102,AM102,AQ102,AU102)</f>
      </c>
      <c r="AZ102" s="4">
        <f>SUM(D102,H102,L102,P102,T102,X102,AB102,AF102,AJ102,AN102,AR102,AV102)</f>
      </c>
      <c r="BA102" s="4">
        <f>SUM(E102,I102,M102,Q102,U102,Y102,AC102,AG102,AK102,AO102,AS102,AW102)</f>
      </c>
      <c r="BB102" s="4">
        <f>SUM(AY102:BA102)</f>
      </c>
    </row>
    <row r="103" spans="1:54">
      <c r="A103" s="6" t="s">
        <v>35</v>
      </c>
      <c r="B103" s="6" t="s">
        <v>20</v>
      </c>
      <c r="C103" s="4">
        <f>C98-SUM(C99:C102)</f>
      </c>
      <c r="D103" s="4">
        <f>D98-SUM(D99:D102)</f>
      </c>
      <c r="E103" s="4">
        <f>E98-SUM(E99:E102)</f>
      </c>
      <c r="F103" s="4">
        <f>F98 - SUM(F99:F102)</f>
      </c>
      <c r="G103" s="4">
        <f>G98-SUM(G99:G102)</f>
      </c>
      <c r="H103" s="4">
        <f>H98-SUM(H99:H102)</f>
      </c>
      <c r="I103" s="4">
        <f>I98-SUM(I99:I102)</f>
      </c>
      <c r="J103" s="4">
        <f>J98 - SUM(J99:J102)</f>
      </c>
      <c r="K103" s="4">
        <f>K98-SUM(K99:K102)</f>
      </c>
      <c r="L103" s="4">
        <f>L98-SUM(L99:L102)</f>
      </c>
      <c r="M103" s="4">
        <f>M98-SUM(M99:M102)</f>
      </c>
      <c r="N103" s="4">
        <f>N98 - SUM(N99:N102)</f>
      </c>
      <c r="O103" s="4">
        <f>O98-SUM(O99:O102)</f>
      </c>
      <c r="P103" s="4">
        <f>P98-SUM(P99:P102)</f>
      </c>
      <c r="Q103" s="4">
        <f>Q98-SUM(Q99:Q102)</f>
      </c>
      <c r="R103" s="4">
        <f>R98 - SUM(R99:R102)</f>
      </c>
      <c r="S103" s="4">
        <f>S98-SUM(S99:S102)</f>
      </c>
      <c r="T103" s="4">
        <f>T98-SUM(T99:T102)</f>
      </c>
      <c r="U103" s="4">
        <f>U98-SUM(U99:U102)</f>
      </c>
      <c r="V103" s="4">
        <f>V98 - SUM(V99:V102)</f>
      </c>
      <c r="W103" s="4">
        <f>W98-SUM(W99:W102)</f>
      </c>
      <c r="X103" s="4">
        <f>X98-SUM(X99:X102)</f>
      </c>
      <c r="Y103" s="4">
        <f>Y98-SUM(Y99:Y102)</f>
      </c>
      <c r="Z103" s="4">
        <f>Z98 - SUM(Z99:Z102)</f>
      </c>
      <c r="AA103" s="4">
        <f>AA98-SUM(AA99:AA102)</f>
      </c>
      <c r="AB103" s="4">
        <f>AB98-SUM(AB99:AB102)</f>
      </c>
      <c r="AC103" s="4">
        <f>AC98-SUM(AC99:AC102)</f>
      </c>
      <c r="AD103" s="4">
        <f>AD98 - SUM(AD99:AD102)</f>
      </c>
      <c r="AE103" s="4">
        <f>AE98-SUM(AE99:AE102)</f>
      </c>
      <c r="AF103" s="4">
        <f>AF98-SUM(AF99:AF102)</f>
      </c>
      <c r="AG103" s="4">
        <f>AG98-SUM(AG99:AG102)</f>
      </c>
      <c r="AH103" s="4">
        <f>AH98 - SUM(AH99:AH102)</f>
      </c>
      <c r="AI103" s="4">
        <f>AI98-SUM(AI99:AI102)</f>
      </c>
      <c r="AJ103" s="4">
        <f>AJ98-SUM(AJ99:AJ102)</f>
      </c>
      <c r="AK103" s="4">
        <f>AK98-SUM(AK99:AK102)</f>
      </c>
      <c r="AL103" s="4">
        <f>AL98 - SUM(AL99:AL102)</f>
      </c>
      <c r="AM103" s="4">
        <f>AM98-SUM(AM99:AM102)</f>
      </c>
      <c r="AN103" s="4">
        <f>AN98-SUM(AN99:AN102)</f>
      </c>
      <c r="AO103" s="4">
        <f>AO98-SUM(AO99:AO102)</f>
      </c>
      <c r="AP103" s="4">
        <f>AP98 - SUM(AP99:AP102)</f>
      </c>
      <c r="AQ103" s="4">
        <f>AQ98-SUM(AQ99:AQ102)</f>
      </c>
      <c r="AR103" s="4">
        <f>AR98-SUM(AR99:AR102)</f>
      </c>
      <c r="AS103" s="4">
        <f>AS98-SUM(AS99:AS102)</f>
      </c>
      <c r="AT103" s="4">
        <f>AT98 - SUM(AT99:AT102)</f>
      </c>
      <c r="AU103" s="4">
        <f>AU98-SUM(AU99:AU102)</f>
      </c>
      <c r="AV103" s="4">
        <f>AV98-SUM(AV99:AV102)</f>
      </c>
      <c r="AW103" s="4">
        <f>AW98-SUM(AW99:AW102)</f>
      </c>
      <c r="AX103" s="4">
        <f>AX98 - SUM(AX99:AX102)</f>
      </c>
      <c r="AY103" s="4">
        <f>AY98 - SUM(AY99:AY102)</f>
      </c>
      <c r="AZ103" s="4">
        <f>AZ98 - SUM(AZ99:AZ102)</f>
      </c>
      <c r="BA103" s="4">
        <f>BA98 - SUM(BA99:BA102)</f>
      </c>
      <c r="BB103" s="4">
        <f>BB98 - SUM(BB99:BB102)</f>
      </c>
    </row>
    <row r="104" spans="1:54">
      <c r="A104" s="6" t="s">
        <v>35</v>
      </c>
      <c r="B104" s="6" t="s">
        <v>21</v>
      </c>
      <c r="C104" s="2">
        <f>C103/C98</f>
      </c>
      <c r="D104" s="2">
        <f>D103/D98</f>
      </c>
      <c r="E104" s="2">
        <f>E103/E98</f>
      </c>
      <c r="F104" s="2">
        <f>F103 /F98</f>
      </c>
      <c r="G104" s="2">
        <f>G103/G98</f>
      </c>
      <c r="H104" s="2">
        <f>H103/H98</f>
      </c>
      <c r="I104" s="2">
        <f>I103/I98</f>
      </c>
      <c r="J104" s="2">
        <f>J103 /J98</f>
      </c>
      <c r="K104" s="2">
        <f>K103/K98</f>
      </c>
      <c r="L104" s="2">
        <f>L103/L98</f>
      </c>
      <c r="M104" s="2">
        <f>M103/M98</f>
      </c>
      <c r="N104" s="2">
        <f>N103 /N98</f>
      </c>
      <c r="O104" s="2">
        <f>O103/O98</f>
      </c>
      <c r="P104" s="2">
        <f>P103/P98</f>
      </c>
      <c r="Q104" s="2">
        <f>Q103/Q98</f>
      </c>
      <c r="R104" s="2">
        <f>R103 /R98</f>
      </c>
      <c r="S104" s="2">
        <f>S103/S98</f>
      </c>
      <c r="T104" s="2">
        <f>T103/T98</f>
      </c>
      <c r="U104" s="2">
        <f>U103/U98</f>
      </c>
      <c r="V104" s="2">
        <f>V103 /V98</f>
      </c>
      <c r="W104" s="2">
        <f>W103/W98</f>
      </c>
      <c r="X104" s="2">
        <f>X103/X98</f>
      </c>
      <c r="Y104" s="2">
        <f>Y103/Y98</f>
      </c>
      <c r="Z104" s="2">
        <f>Z103 /Z98</f>
      </c>
      <c r="AA104" s="2">
        <f>AA103/AA98</f>
      </c>
      <c r="AB104" s="2">
        <f>AB103/AB98</f>
      </c>
      <c r="AC104" s="2">
        <f>AC103/AC98</f>
      </c>
      <c r="AD104" s="2">
        <f>AD103 /AD98</f>
      </c>
      <c r="AE104" s="2">
        <f>AE103/AE98</f>
      </c>
      <c r="AF104" s="2">
        <f>AF103/AF98</f>
      </c>
      <c r="AG104" s="2">
        <f>AG103/AG98</f>
      </c>
      <c r="AH104" s="2">
        <f>AH103 /AH98</f>
      </c>
      <c r="AI104" s="2">
        <f>AI103/AI98</f>
      </c>
      <c r="AJ104" s="2">
        <f>AJ103/AJ98</f>
      </c>
      <c r="AK104" s="2">
        <f>AK103/AK98</f>
      </c>
      <c r="AL104" s="2">
        <f>AL103 /AL98</f>
      </c>
      <c r="AM104" s="2">
        <f>AM103/AM98</f>
      </c>
      <c r="AN104" s="2">
        <f>AN103/AN98</f>
      </c>
      <c r="AO104" s="2">
        <f>AO103/AO98</f>
      </c>
      <c r="AP104" s="2">
        <f>AP103 /AP98</f>
      </c>
      <c r="AQ104" s="2">
        <f>AQ103/AQ98</f>
      </c>
      <c r="AR104" s="2">
        <f>AR103/AR98</f>
      </c>
      <c r="AS104" s="2">
        <f>AS103/AS98</f>
      </c>
      <c r="AT104" s="2">
        <f>AT103 /AT98</f>
      </c>
      <c r="AU104" s="2">
        <f>AU103/AU98</f>
      </c>
      <c r="AV104" s="2">
        <f>AV103/AV98</f>
      </c>
      <c r="AW104" s="2">
        <f>AW103/AW98</f>
      </c>
      <c r="AX104" s="2">
        <f>AX103 /AX98</f>
      </c>
      <c r="AY104" s="2">
        <f>AY103 / AY98</f>
      </c>
      <c r="AZ104" s="2">
        <f>AZ103 / AZ98</f>
      </c>
      <c r="BA104" s="2">
        <f>BA103 / BA98</f>
      </c>
      <c r="BB104" s="2">
        <f>BB103 / BB98</f>
      </c>
    </row>
    <row r="106" spans="1:54">
      <c r="A106" s="7" t="s">
        <v>25</v>
      </c>
      <c r="B106" s="7" t="s">
        <v>36</v>
      </c>
      <c r="C106" s="7" t="s">
        <v>22</v>
      </c>
      <c r="D106" s="7" t="s">
        <v>23</v>
      </c>
      <c r="E106" s="7" t="s">
        <v>24</v>
      </c>
      <c r="F106" s="7" t="s">
        <v>3</v>
      </c>
      <c r="G106" s="7" t="s">
        <v>22</v>
      </c>
      <c r="H106" s="7" t="s">
        <v>23</v>
      </c>
      <c r="I106" s="7" t="s">
        <v>24</v>
      </c>
      <c r="J106" s="7" t="s">
        <v>3</v>
      </c>
      <c r="K106" s="7" t="s">
        <v>22</v>
      </c>
      <c r="L106" s="7" t="s">
        <v>23</v>
      </c>
      <c r="M106" s="7" t="s">
        <v>24</v>
      </c>
      <c r="N106" s="7" t="s">
        <v>3</v>
      </c>
      <c r="O106" s="7" t="s">
        <v>22</v>
      </c>
      <c r="P106" s="7" t="s">
        <v>23</v>
      </c>
      <c r="Q106" s="7" t="s">
        <v>24</v>
      </c>
      <c r="R106" s="7" t="s">
        <v>3</v>
      </c>
      <c r="S106" s="7" t="s">
        <v>22</v>
      </c>
      <c r="T106" s="7" t="s">
        <v>23</v>
      </c>
      <c r="U106" s="7" t="s">
        <v>24</v>
      </c>
      <c r="V106" s="7" t="s">
        <v>3</v>
      </c>
      <c r="W106" s="7" t="s">
        <v>22</v>
      </c>
      <c r="X106" s="7" t="s">
        <v>23</v>
      </c>
      <c r="Y106" s="7" t="s">
        <v>24</v>
      </c>
      <c r="Z106" s="7" t="s">
        <v>3</v>
      </c>
      <c r="AA106" s="7" t="s">
        <v>22</v>
      </c>
      <c r="AB106" s="7" t="s">
        <v>23</v>
      </c>
      <c r="AC106" s="7" t="s">
        <v>24</v>
      </c>
      <c r="AD106" s="7" t="s">
        <v>3</v>
      </c>
      <c r="AE106" s="7" t="s">
        <v>22</v>
      </c>
      <c r="AF106" s="7" t="s">
        <v>23</v>
      </c>
      <c r="AG106" s="7" t="s">
        <v>24</v>
      </c>
      <c r="AH106" s="7" t="s">
        <v>3</v>
      </c>
      <c r="AI106" s="7" t="s">
        <v>22</v>
      </c>
      <c r="AJ106" s="7" t="s">
        <v>23</v>
      </c>
      <c r="AK106" s="7" t="s">
        <v>24</v>
      </c>
      <c r="AL106" s="7" t="s">
        <v>3</v>
      </c>
      <c r="AM106" s="7" t="s">
        <v>22</v>
      </c>
      <c r="AN106" s="7" t="s">
        <v>23</v>
      </c>
      <c r="AO106" s="7" t="s">
        <v>24</v>
      </c>
      <c r="AP106" s="7" t="s">
        <v>3</v>
      </c>
      <c r="AQ106" s="7" t="s">
        <v>22</v>
      </c>
      <c r="AR106" s="7" t="s">
        <v>23</v>
      </c>
      <c r="AS106" s="7" t="s">
        <v>24</v>
      </c>
      <c r="AT106" s="7" t="s">
        <v>3</v>
      </c>
      <c r="AU106" s="7" t="s">
        <v>22</v>
      </c>
      <c r="AV106" s="7" t="s">
        <v>23</v>
      </c>
      <c r="AW106" s="7" t="s">
        <v>24</v>
      </c>
      <c r="AX106" s="7" t="s">
        <v>3</v>
      </c>
      <c r="AY106" s="8" t="s">
        <v>22</v>
      </c>
      <c r="AZ106" s="8" t="s">
        <v>23</v>
      </c>
      <c r="BA106" s="8" t="s">
        <v>24</v>
      </c>
      <c r="BB106" s="8" t="s">
        <v>3</v>
      </c>
    </row>
    <row r="107" spans="1:54">
      <c r="A107" s="6" t="s">
        <v>37</v>
      </c>
      <c r="B107" s="6" t="s">
        <v>4</v>
      </c>
      <c r="C107" s="3" t="n">
        <v>96906</v>
      </c>
      <c r="D107" s="3" t="n">
        <v>144159</v>
      </c>
      <c r="E107" s="3" t="n">
        <v>8009</v>
      </c>
      <c r="F107" s="4">
        <f>SUM(C107:E107)</f>
      </c>
      <c r="G107" s="3" t="n">
        <v>21000</v>
      </c>
      <c r="H107" s="3" t="n">
        <v>345000</v>
      </c>
      <c r="I107" s="3" t="n">
        <v>15000</v>
      </c>
      <c r="J107" s="4">
        <f>SUM(G107:I107)</f>
      </c>
      <c r="K107" s="3" t="n">
        <v>8500</v>
      </c>
      <c r="L107" s="3" t="n">
        <v>262000</v>
      </c>
      <c r="M107" s="3" t="n">
        <v>10000</v>
      </c>
      <c r="N107" s="4">
        <f>SUM(K107:M107)</f>
      </c>
      <c r="O107" s="3" t="n">
        <v>6500</v>
      </c>
      <c r="P107" s="3" t="n">
        <v>128000</v>
      </c>
      <c r="Q107" s="3" t="n">
        <v>12000</v>
      </c>
      <c r="R107" s="4">
        <f>SUM(O107:Q107)</f>
      </c>
      <c r="S107" s="3" t="n">
        <v>6500</v>
      </c>
      <c r="T107" s="3" t="n">
        <v>128000</v>
      </c>
      <c r="U107" s="3" t="n">
        <v>10000</v>
      </c>
      <c r="V107" s="4">
        <f>SUM(S107:U107)</f>
      </c>
      <c r="W107" s="3" t="n">
        <v>6000</v>
      </c>
      <c r="X107" s="3" t="n">
        <v>146000</v>
      </c>
      <c r="Y107" s="3" t="n">
        <v>10000</v>
      </c>
      <c r="Z107" s="4">
        <f>SUM(W107:Y107)</f>
      </c>
      <c r="AA107" s="3" t="n">
        <v>0</v>
      </c>
      <c r="AB107" s="3" t="n">
        <v>0</v>
      </c>
      <c r="AC107" s="3" t="n">
        <v>0</v>
      </c>
      <c r="AD107" s="4">
        <f>SUM(AA107:AC107)</f>
      </c>
      <c r="AE107" s="3" t="n">
        <v>0</v>
      </c>
      <c r="AF107" s="3" t="n">
        <v>0</v>
      </c>
      <c r="AG107" s="3" t="n">
        <v>0</v>
      </c>
      <c r="AH107" s="4">
        <f>SUM(AE107:AG107)</f>
      </c>
      <c r="AI107" s="3" t="n">
        <v>0</v>
      </c>
      <c r="AJ107" s="3" t="n">
        <v>0</v>
      </c>
      <c r="AK107" s="3" t="n">
        <v>0</v>
      </c>
      <c r="AL107" s="4">
        <f>SUM(AI107:AK107)</f>
      </c>
      <c r="AM107" s="3" t="n">
        <v>0</v>
      </c>
      <c r="AN107" s="3" t="n">
        <v>0</v>
      </c>
      <c r="AO107" s="3" t="n">
        <v>0</v>
      </c>
      <c r="AP107" s="4">
        <f>SUM(AM107:AO107)</f>
      </c>
      <c r="AQ107" s="3" t="n">
        <v>0</v>
      </c>
      <c r="AR107" s="3" t="n">
        <v>0</v>
      </c>
      <c r="AS107" s="3" t="n">
        <v>0</v>
      </c>
      <c r="AT107" s="4">
        <f>SUM(AQ107:AS107)</f>
      </c>
      <c r="AU107" s="3" t="n">
        <v>0</v>
      </c>
      <c r="AV107" s="3" t="n">
        <v>0</v>
      </c>
      <c r="AW107" s="3" t="n">
        <v>0</v>
      </c>
      <c r="AX107" s="4">
        <f>SUM(AU107:AW107)</f>
      </c>
      <c r="AY107" s="3">
        <f>SUM(C107,G107,K107,O107,S107,W107,AA107,AE107,AI107,AM107,AQ107,AU107)</f>
      </c>
      <c r="AZ107" s="3">
        <f>SUM(D107,H107,L107,P107,T107,X107,AB107,AF107,AJ107,AN107,AR107,AV107)</f>
      </c>
      <c r="BA107" s="3">
        <f>SUM(E107,I107,M107,Q107,U107,Y107,AC107,AG107,AK107,AO107,AS107,AW107)</f>
      </c>
      <c r="BB107" s="3">
        <f>SUM(AY107:BA107)</f>
      </c>
    </row>
    <row r="108" spans="1:54">
      <c r="A108" s="6" t="s">
        <v>37</v>
      </c>
      <c r="B108" s="6" t="s">
        <v>28</v>
      </c>
      <c r="C108" s="4" t="n">
        <v>1.99</v>
      </c>
      <c r="D108" s="4" t="n">
        <v>1.99</v>
      </c>
      <c r="E108" s="4" t="n">
        <v>2.09</v>
      </c>
      <c r="F108" s="4">
        <f>F112 / F107 * 0.35</f>
      </c>
      <c r="G108" s="4" t="n">
        <v>2.04</v>
      </c>
      <c r="H108" s="4" t="n">
        <v>2.04</v>
      </c>
      <c r="I108" s="4" t="n">
        <v>2.14</v>
      </c>
      <c r="J108" s="4">
        <f>J112 / J107 * 0.35</f>
      </c>
      <c r="K108" s="4" t="n">
        <v>2.04</v>
      </c>
      <c r="L108" s="4" t="n">
        <v>2.04</v>
      </c>
      <c r="M108" s="4" t="n">
        <v>2.14</v>
      </c>
      <c r="N108" s="4">
        <f>N112 / N107 * 0.35</f>
      </c>
      <c r="O108" s="4" t="n">
        <v>2.04</v>
      </c>
      <c r="P108" s="4" t="n">
        <v>2.04</v>
      </c>
      <c r="Q108" s="4" t="n">
        <v>2.14</v>
      </c>
      <c r="R108" s="4">
        <f>R112 / R107 * 0.35</f>
      </c>
      <c r="S108" s="4" t="n">
        <v>2.04</v>
      </c>
      <c r="T108" s="4" t="n">
        <v>2.04</v>
      </c>
      <c r="U108" s="4" t="n">
        <v>2.14</v>
      </c>
      <c r="V108" s="4">
        <f>V112 / V107 * 0.35</f>
      </c>
      <c r="W108" s="4" t="n">
        <v>2.04</v>
      </c>
      <c r="X108" s="4" t="n">
        <v>2.04</v>
      </c>
      <c r="Y108" s="4" t="n">
        <v>2.14</v>
      </c>
      <c r="Z108" s="4">
        <f>Z112 / Z107 * 0.35</f>
      </c>
      <c r="AA108" s="4" t="n">
        <v>0</v>
      </c>
      <c r="AB108" s="4" t="n">
        <v>0</v>
      </c>
      <c r="AC108" s="4" t="n">
        <v>0</v>
      </c>
      <c r="AD108" s="4">
        <f>AD112 / AD107 * 0.35</f>
      </c>
      <c r="AE108" s="4" t="n">
        <v>0</v>
      </c>
      <c r="AF108" s="4" t="n">
        <v>0</v>
      </c>
      <c r="AG108" s="4" t="n">
        <v>0</v>
      </c>
      <c r="AH108" s="4">
        <f>AH112 / AH107 * 0.35</f>
      </c>
      <c r="AI108" s="4" t="n">
        <v>0</v>
      </c>
      <c r="AJ108" s="4" t="n">
        <v>0</v>
      </c>
      <c r="AK108" s="4" t="n">
        <v>0</v>
      </c>
      <c r="AL108" s="4">
        <f>AL112 / AL107 * 0.35</f>
      </c>
      <c r="AM108" s="4" t="n">
        <v>0</v>
      </c>
      <c r="AN108" s="4" t="n">
        <v>0</v>
      </c>
      <c r="AO108" s="4" t="n">
        <v>0</v>
      </c>
      <c r="AP108" s="4">
        <f>AP112 / AP107 * 0.35</f>
      </c>
      <c r="AQ108" s="4" t="n">
        <v>0</v>
      </c>
      <c r="AR108" s="4" t="n">
        <v>0</v>
      </c>
      <c r="AS108" s="4" t="n">
        <v>0</v>
      </c>
      <c r="AT108" s="4">
        <f>AT112 / AT107 * 0.35</f>
      </c>
      <c r="AU108" s="4" t="n">
        <v>0</v>
      </c>
      <c r="AV108" s="4" t="n">
        <v>0</v>
      </c>
      <c r="AW108" s="4" t="n">
        <v>0</v>
      </c>
      <c r="AX108" s="4">
        <f>AX112 / AX107 * 0.35</f>
      </c>
      <c r="AY108" s="4">
        <f>AY112 / AY107 * 0.35</f>
      </c>
      <c r="AZ108" s="4">
        <f>AZ112 / AZ107 * 0.35</f>
      </c>
      <c r="BA108" s="4">
        <f>BA112 / BA107 * 0.35</f>
      </c>
      <c r="BB108" s="4">
        <f>BB112 / BB107 * 0.35</f>
      </c>
    </row>
    <row r="109" spans="1:54" hidden="true" outlineLevel="1" collapsed="true">
      <c r="A109" s="6" t="s">
        <v>37</v>
      </c>
      <c r="B109" s="6" t="s">
        <v>29</v>
      </c>
      <c r="C109" s="4" t="n">
        <v>2.31</v>
      </c>
      <c r="D109" s="4" t="n">
        <v>2.14</v>
      </c>
      <c r="E109" s="4" t="n">
        <v>2.46</v>
      </c>
      <c r="F109" s="4" t="n">
        <v>0</v>
      </c>
      <c r="G109" s="4" t="n">
        <v>2.31</v>
      </c>
      <c r="H109" s="4" t="n">
        <v>2.14</v>
      </c>
      <c r="I109" s="4" t="n">
        <v>2.46</v>
      </c>
      <c r="J109" s="4" t="n">
        <v>0</v>
      </c>
      <c r="K109" s="4" t="n">
        <v>2.37</v>
      </c>
      <c r="L109" s="4" t="n">
        <v>2.19</v>
      </c>
      <c r="M109" s="4" t="n">
        <v>2.45</v>
      </c>
      <c r="N109" s="4" t="n">
        <v>0</v>
      </c>
      <c r="O109" s="4" t="n">
        <v>2.37</v>
      </c>
      <c r="P109" s="4" t="n">
        <v>2.19</v>
      </c>
      <c r="Q109" s="4" t="n">
        <v>2.45</v>
      </c>
      <c r="R109" s="4" t="n">
        <v>0</v>
      </c>
      <c r="S109" s="4" t="n">
        <v>2.37</v>
      </c>
      <c r="T109" s="4" t="n">
        <v>2.19</v>
      </c>
      <c r="U109" s="4" t="n">
        <v>2.45</v>
      </c>
      <c r="V109" s="4" t="n">
        <v>0</v>
      </c>
      <c r="W109" s="4" t="n">
        <v>2.37</v>
      </c>
      <c r="X109" s="4" t="n">
        <v>2.19</v>
      </c>
      <c r="Y109" s="4" t="n">
        <v>2.45</v>
      </c>
      <c r="Z109" s="4" t="n">
        <v>0</v>
      </c>
      <c r="AA109" s="4" t="n">
        <v>2.37</v>
      </c>
      <c r="AB109" s="4" t="n">
        <v>2.19</v>
      </c>
      <c r="AC109" s="4" t="n">
        <v>2.45</v>
      </c>
      <c r="AD109" s="4" t="n">
        <v>0</v>
      </c>
      <c r="AE109" s="4" t="n">
        <v>2.37</v>
      </c>
      <c r="AF109" s="4" t="n">
        <v>2.19</v>
      </c>
      <c r="AG109" s="4" t="n">
        <v>2.45</v>
      </c>
      <c r="AH109" s="4" t="n">
        <v>0</v>
      </c>
      <c r="AI109" s="4" t="n">
        <v>2.37</v>
      </c>
      <c r="AJ109" s="4" t="n">
        <v>2.19</v>
      </c>
      <c r="AK109" s="4" t="n">
        <v>2.45</v>
      </c>
      <c r="AL109" s="4" t="n">
        <v>0</v>
      </c>
      <c r="AM109" s="4" t="n">
        <v>2.37</v>
      </c>
      <c r="AN109" s="4" t="n">
        <v>2.19</v>
      </c>
      <c r="AO109" s="4" t="n">
        <v>2.45</v>
      </c>
      <c r="AP109" s="4" t="n">
        <v>0</v>
      </c>
      <c r="AQ109" s="4" t="n">
        <v>2.44</v>
      </c>
      <c r="AR109" s="4" t="n">
        <v>2.24</v>
      </c>
      <c r="AS109" s="4" t="n">
        <v>2.44</v>
      </c>
      <c r="AT109" s="4" t="n">
        <v>0</v>
      </c>
      <c r="AU109" s="4" t="n">
        <v>2.44</v>
      </c>
      <c r="AV109" s="4" t="n">
        <v>2.24</v>
      </c>
      <c r="AW109" s="4" t="n">
        <v>2.44</v>
      </c>
      <c r="AX109" s="4" t="n">
        <v>0</v>
      </c>
      <c r="AY109" s="4" t="n">
        <v>0</v>
      </c>
      <c r="AZ109" s="4" t="n">
        <v>0</v>
      </c>
      <c r="BA109" s="4" t="n">
        <v>0</v>
      </c>
      <c r="BB109" s="4" t="n">
        <v>0</v>
      </c>
    </row>
    <row r="110" spans="1:54" hidden="true" outlineLevel="1" collapsed="true">
      <c r="A110" s="6" t="s">
        <v>37</v>
      </c>
      <c r="B110" s="6" t="s">
        <v>6</v>
      </c>
      <c r="C110" s="1" t="n">
        <v>0</v>
      </c>
      <c r="D110" s="1" t="n">
        <v>0.27</v>
      </c>
      <c r="E110" s="1" t="n">
        <v>0.14</v>
      </c>
      <c r="F110" s="1">
        <f>(C107 / F107 * C110)+(D107 / F107 * D110)+(E107 / F107 * E110)</f>
      </c>
      <c r="G110" s="1" t="n">
        <v>0</v>
      </c>
      <c r="H110" s="1" t="n">
        <v>0.27</v>
      </c>
      <c r="I110" s="1" t="n">
        <v>0.14</v>
      </c>
      <c r="J110" s="1">
        <f>(G107 / J107 * G110)+(H107 / J107 * H110)+(I107 / J107 * I110)</f>
      </c>
      <c r="K110" s="1" t="n">
        <v>0</v>
      </c>
      <c r="L110" s="1" t="n">
        <v>0.27</v>
      </c>
      <c r="M110" s="1" t="n">
        <v>0.14</v>
      </c>
      <c r="N110" s="1">
        <f>(K107 / N107 * K110)+(L107 / N107 * L110)+(M107 / N107 * M110)</f>
      </c>
      <c r="O110" s="1" t="n">
        <v>0</v>
      </c>
      <c r="P110" s="1" t="n">
        <v>0.27</v>
      </c>
      <c r="Q110" s="1" t="n">
        <v>0.14</v>
      </c>
      <c r="R110" s="1">
        <f>(O107 / R107 * O110)+(P107 / R107 * P110)+(Q107 / R107 * Q110)</f>
      </c>
      <c r="S110" s="1" t="n">
        <v>0</v>
      </c>
      <c r="T110" s="1" t="n">
        <v>0.27</v>
      </c>
      <c r="U110" s="1" t="n">
        <v>0.14</v>
      </c>
      <c r="V110" s="1">
        <f>(S107 / V107 * S110)+(T107 / V107 * T110)+(U107 / V107 * U110)</f>
      </c>
      <c r="W110" s="1" t="n">
        <v>0</v>
      </c>
      <c r="X110" s="1" t="n">
        <v>0.27</v>
      </c>
      <c r="Y110" s="1" t="n">
        <v>0.14</v>
      </c>
      <c r="Z110" s="1">
        <f>(W107 / Z107 * W110)+(X107 / Z107 * X110)+(Y107 / Z107 * Y110)</f>
      </c>
      <c r="AA110" s="1" t="n">
        <v>0</v>
      </c>
      <c r="AB110" s="1" t="n">
        <v>0.27</v>
      </c>
      <c r="AC110" s="1" t="n">
        <v>0.14</v>
      </c>
      <c r="AD110" s="1">
        <f>(AA107 / AD107 * AA110)+(AB107 / AD107 * AB110)+(AC107 / AD107 * AC110)</f>
      </c>
      <c r="AE110" s="1" t="n">
        <v>0</v>
      </c>
      <c r="AF110" s="1" t="n">
        <v>0.27</v>
      </c>
      <c r="AG110" s="1" t="n">
        <v>0.14</v>
      </c>
      <c r="AH110" s="1">
        <f>(AE107 / AH107 * AE110)+(AF107 / AH107 * AF110)+(AG107 / AH107 * AG110)</f>
      </c>
      <c r="AI110" s="1" t="n">
        <v>0</v>
      </c>
      <c r="AJ110" s="1" t="n">
        <v>0.27</v>
      </c>
      <c r="AK110" s="1" t="n">
        <v>0.14</v>
      </c>
      <c r="AL110" s="1">
        <f>(AI107 / AL107 * AI110)+(AJ107 / AL107 * AJ110)+(AK107 / AL107 * AK110)</f>
      </c>
      <c r="AM110" s="1" t="n">
        <v>0</v>
      </c>
      <c r="AN110" s="1" t="n">
        <v>0.27</v>
      </c>
      <c r="AO110" s="1" t="n">
        <v>0.14</v>
      </c>
      <c r="AP110" s="1">
        <f>(AM107 / AP107 * AM110)+(AN107 / AP107 * AN110)+(AO107 / AP107 * AO110)</f>
      </c>
      <c r="AQ110" s="1" t="n">
        <v>0</v>
      </c>
      <c r="AR110" s="1" t="n">
        <v>0.27</v>
      </c>
      <c r="AS110" s="1" t="n">
        <v>0.14</v>
      </c>
      <c r="AT110" s="1">
        <f>(AQ107 / AT107 * AQ110)+(AR107 / AT107 * AR110)+(AS107 / AT107 * AS110)</f>
      </c>
      <c r="AU110" s="1" t="n">
        <v>0</v>
      </c>
      <c r="AV110" s="1" t="n">
        <v>0.27</v>
      </c>
      <c r="AW110" s="1" t="n">
        <v>0.14</v>
      </c>
      <c r="AX110" s="1">
        <f>(AU107 / AX107 * AU110)+(AV107 / AX107 * AV110)+(AW107 / AX107 * AW110)</f>
      </c>
      <c r="AY110" s="1" t="n">
        <v>0</v>
      </c>
      <c r="AZ110" s="1" t="n">
        <v>0</v>
      </c>
      <c r="BA110" s="1" t="n">
        <v>0</v>
      </c>
      <c r="BB110" s="1" t="n">
        <v>0</v>
      </c>
    </row>
    <row r="111" spans="1:54" hidden="true" outlineLevel="1" collapsed="true">
      <c r="A111" s="6" t="s">
        <v>37</v>
      </c>
      <c r="B111" s="6" t="s">
        <v>7</v>
      </c>
      <c r="C111" s="1" t="n">
        <v>0.65</v>
      </c>
      <c r="D111" s="1" t="n">
        <v>0.75</v>
      </c>
      <c r="E111" s="1" t="n">
        <v>0.85</v>
      </c>
      <c r="F111" s="1">
        <f>(C107 / F107 * C111)+(D107 / F107 * D111)+(E107 / F107 * E111)</f>
      </c>
      <c r="G111" s="1" t="n">
        <v>0.65</v>
      </c>
      <c r="H111" s="1" t="n">
        <v>0.75</v>
      </c>
      <c r="I111" s="1" t="n">
        <v>1</v>
      </c>
      <c r="J111" s="1">
        <f>(G107 / J107 * G111)+(H107 / J107 * H111)+(I107 / J107 * I111)</f>
      </c>
      <c r="K111" s="1" t="n">
        <v>0.65</v>
      </c>
      <c r="L111" s="1" t="n">
        <v>0.75</v>
      </c>
      <c r="M111" s="1" t="n">
        <v>1</v>
      </c>
      <c r="N111" s="1">
        <f>(K107 / N107 * K111)+(L107 / N107 * L111)+(M107 / N107 * M111)</f>
      </c>
      <c r="O111" s="1" t="n">
        <v>0.65</v>
      </c>
      <c r="P111" s="1" t="n">
        <v>0.75</v>
      </c>
      <c r="Q111" s="1" t="n">
        <v>1</v>
      </c>
      <c r="R111" s="1">
        <f>(O107 / R107 * O111)+(P107 / R107 * P111)+(Q107 / R107 * Q111)</f>
      </c>
      <c r="S111" s="1" t="n">
        <v>0.65</v>
      </c>
      <c r="T111" s="1" t="n">
        <v>0.75</v>
      </c>
      <c r="U111" s="1" t="n">
        <v>1</v>
      </c>
      <c r="V111" s="1">
        <f>(S107 / V107 * S111)+(T107 / V107 * T111)+(U107 / V107 * U111)</f>
      </c>
      <c r="W111" s="1" t="n">
        <v>0.65</v>
      </c>
      <c r="X111" s="1" t="n">
        <v>0.75</v>
      </c>
      <c r="Y111" s="1" t="n">
        <v>1</v>
      </c>
      <c r="Z111" s="1">
        <f>(W107 / Z107 * W111)+(X107 / Z107 * X111)+(Y107 / Z107 * Y111)</f>
      </c>
      <c r="AA111" s="1" t="n">
        <v>0.65</v>
      </c>
      <c r="AB111" s="1" t="n">
        <v>0.75</v>
      </c>
      <c r="AC111" s="1" t="n">
        <v>1</v>
      </c>
      <c r="AD111" s="1">
        <f>(AA107 / AD107 * AA111)+(AB107 / AD107 * AB111)+(AC107 / AD107 * AC111)</f>
      </c>
      <c r="AE111" s="1" t="n">
        <v>0.65</v>
      </c>
      <c r="AF111" s="1" t="n">
        <v>0.75</v>
      </c>
      <c r="AG111" s="1" t="n">
        <v>1</v>
      </c>
      <c r="AH111" s="1">
        <f>(AE107 / AH107 * AE111)+(AF107 / AH107 * AF111)+(AG107 / AH107 * AG111)</f>
      </c>
      <c r="AI111" s="1" t="n">
        <v>0.65</v>
      </c>
      <c r="AJ111" s="1" t="n">
        <v>0.75</v>
      </c>
      <c r="AK111" s="1" t="n">
        <v>1</v>
      </c>
      <c r="AL111" s="1">
        <f>(AI107 / AL107 * AI111)+(AJ107 / AL107 * AJ111)+(AK107 / AL107 * AK111)</f>
      </c>
      <c r="AM111" s="1" t="n">
        <v>0.65</v>
      </c>
      <c r="AN111" s="1" t="n">
        <v>0.75</v>
      </c>
      <c r="AO111" s="1" t="n">
        <v>1</v>
      </c>
      <c r="AP111" s="1">
        <f>(AM107 / AP107 * AM111)+(AN107 / AP107 * AN111)+(AO107 / AP107 * AO111)</f>
      </c>
      <c r="AQ111" s="1" t="n">
        <v>0.65</v>
      </c>
      <c r="AR111" s="1" t="n">
        <v>0.75</v>
      </c>
      <c r="AS111" s="1" t="n">
        <v>1</v>
      </c>
      <c r="AT111" s="1">
        <f>(AQ107 / AT107 * AQ111)+(AR107 / AT107 * AR111)+(AS107 / AT107 * AS111)</f>
      </c>
      <c r="AU111" s="1" t="n">
        <v>0.65</v>
      </c>
      <c r="AV111" s="1" t="n">
        <v>0.75</v>
      </c>
      <c r="AW111" s="1" t="n">
        <v>1</v>
      </c>
      <c r="AX111" s="1">
        <f>(AU107 / AX107 * AU111)+(AV107 / AX107 * AV111)+(AW107 / AX107 * AW111)</f>
      </c>
      <c r="AY111" s="1" t="n">
        <v>0</v>
      </c>
      <c r="AZ111" s="1" t="n">
        <v>0</v>
      </c>
      <c r="BA111" s="1" t="n">
        <v>0</v>
      </c>
      <c r="BB111" s="1" t="n">
        <v>0</v>
      </c>
    </row>
    <row r="112" spans="1:54" hidden="true" outlineLevel="1" collapsed="true">
      <c r="A112" s="6" t="s">
        <v>37</v>
      </c>
      <c r="B112" s="6" t="s">
        <v>8</v>
      </c>
      <c r="C112" s="4" t="n">
        <v>550979.8285714285</v>
      </c>
      <c r="D112" s="4" t="n">
        <v>819646.8857142858</v>
      </c>
      <c r="E112" s="4" t="n">
        <v>47825.171428571426</v>
      </c>
      <c r="F112" s="4">
        <f>SUM(C112:E112)</f>
      </c>
      <c r="G112" s="4" t="n">
        <v>122400.00000000001</v>
      </c>
      <c r="H112" s="4" t="n">
        <v>2010857.142857143</v>
      </c>
      <c r="I112" s="4" t="n">
        <v>91714.28571428572</v>
      </c>
      <c r="J112" s="4">
        <f>SUM(G112:I112)</f>
      </c>
      <c r="K112" s="4" t="n">
        <v>49542.857142857145</v>
      </c>
      <c r="L112" s="4" t="n">
        <v>1527085.7142857146</v>
      </c>
      <c r="M112" s="4" t="n">
        <v>61142.857142857145</v>
      </c>
      <c r="N112" s="4">
        <f>SUM(K112:M112)</f>
      </c>
      <c r="O112" s="4" t="n">
        <v>37885.71428571429</v>
      </c>
      <c r="P112" s="4" t="n">
        <v>746057.142857143</v>
      </c>
      <c r="Q112" s="4" t="n">
        <v>73371.42857142858</v>
      </c>
      <c r="R112" s="4">
        <f>SUM(O112:Q112)</f>
      </c>
      <c r="S112" s="4" t="n">
        <v>37885.71428571429</v>
      </c>
      <c r="T112" s="4" t="n">
        <v>746057.142857143</v>
      </c>
      <c r="U112" s="4" t="n">
        <v>61142.857142857145</v>
      </c>
      <c r="V112" s="4">
        <f>SUM(S112:U112)</f>
      </c>
      <c r="W112" s="4" t="n">
        <v>34971.42857142857</v>
      </c>
      <c r="X112" s="4" t="n">
        <v>850971.4285714286</v>
      </c>
      <c r="Y112" s="4" t="n">
        <v>61142.857142857145</v>
      </c>
      <c r="Z112" s="4">
        <f>SUM(W112:Y112)</f>
      </c>
      <c r="AA112" s="4" t="n">
        <v>0</v>
      </c>
      <c r="AB112" s="4" t="n">
        <v>0</v>
      </c>
      <c r="AC112" s="4" t="n">
        <v>0</v>
      </c>
      <c r="AD112" s="4">
        <f>SUM(AA112:AC112)</f>
      </c>
      <c r="AE112" s="4" t="n">
        <v>0</v>
      </c>
      <c r="AF112" s="4" t="n">
        <v>0</v>
      </c>
      <c r="AG112" s="4" t="n">
        <v>0</v>
      </c>
      <c r="AH112" s="4">
        <f>SUM(AE112:AG112)</f>
      </c>
      <c r="AI112" s="4" t="n">
        <v>0</v>
      </c>
      <c r="AJ112" s="4" t="n">
        <v>0</v>
      </c>
      <c r="AK112" s="4" t="n">
        <v>0</v>
      </c>
      <c r="AL112" s="4">
        <f>SUM(AI112:AK112)</f>
      </c>
      <c r="AM112" s="4" t="n">
        <v>0</v>
      </c>
      <c r="AN112" s="4" t="n">
        <v>0</v>
      </c>
      <c r="AO112" s="4" t="n">
        <v>0</v>
      </c>
      <c r="AP112" s="4">
        <f>SUM(AM112:AO112)</f>
      </c>
      <c r="AQ112" s="4" t="n">
        <v>0</v>
      </c>
      <c r="AR112" s="4" t="n">
        <v>0</v>
      </c>
      <c r="AS112" s="4" t="n">
        <v>0</v>
      </c>
      <c r="AT112" s="4">
        <f>SUM(AQ112:AS112)</f>
      </c>
      <c r="AU112" s="4" t="n">
        <v>0</v>
      </c>
      <c r="AV112" s="4" t="n">
        <v>0</v>
      </c>
      <c r="AW112" s="4" t="n">
        <v>0</v>
      </c>
      <c r="AX112" s="4">
        <f>SUM(AU112:AW112)</f>
      </c>
      <c r="AY112" s="4">
        <f>SUM(C112,G112,K112,O112,S112,W112,AA112,AE112,AI112,AM112,AQ112,AU112)</f>
      </c>
      <c r="AZ112" s="4">
        <f>SUM(D112,H112,L112,P112,T112,X112,AB112,AF112,AJ112,AN112,AR112,AV112)</f>
      </c>
      <c r="BA112" s="4">
        <f>SUM(E112,I112,M112,Q112,U112,Y112,AC112,AG112,AK112,AO112,AS112,AW112)</f>
      </c>
      <c r="BB112" s="4">
        <f>SUM(AY112:BA112)</f>
      </c>
    </row>
    <row r="113" spans="1:54" hidden="true" outlineLevel="1" collapsed="true">
      <c r="A113" s="6" t="s">
        <v>37</v>
      </c>
      <c r="B113" s="6" t="s">
        <v>9</v>
      </c>
      <c r="C113" s="4" t="n">
        <v>40934.73126684636</v>
      </c>
      <c r="D113" s="4" t="n">
        <v>142946.62434952767</v>
      </c>
      <c r="E113" s="4" t="n">
        <v>11121.366567021441</v>
      </c>
      <c r="F113" s="4">
        <f>SUM(C113:E113)</f>
      </c>
      <c r="G113" s="4" t="n">
        <v>7927.35849056604</v>
      </c>
      <c r="H113" s="4" t="n">
        <v>335732.2791423643</v>
      </c>
      <c r="I113" s="4" t="n">
        <v>20551.758311016187</v>
      </c>
      <c r="J113" s="4">
        <f>SUM(G113:I113)</f>
      </c>
      <c r="K113" s="4" t="n">
        <v>3696.6981132075475</v>
      </c>
      <c r="L113" s="4" t="n">
        <v>265527.7171116405</v>
      </c>
      <c r="M113" s="4" t="n">
        <v>13613.304329253271</v>
      </c>
      <c r="N113" s="4">
        <f>SUM(K113:M113)</f>
      </c>
      <c r="O113" s="4" t="n">
        <v>2826.886792452831</v>
      </c>
      <c r="P113" s="4" t="n">
        <v>129723.46484843506</v>
      </c>
      <c r="Q113" s="4" t="n">
        <v>16335.965195103925</v>
      </c>
      <c r="R113" s="4">
        <f>SUM(O113:Q113)</f>
      </c>
      <c r="S113" s="4" t="n">
        <v>2826.886792452831</v>
      </c>
      <c r="T113" s="4" t="n">
        <v>129723.46484843506</v>
      </c>
      <c r="U113" s="4" t="n">
        <v>13613.304329253271</v>
      </c>
      <c r="V113" s="4">
        <f>SUM(S113:U113)</f>
      </c>
      <c r="W113" s="4" t="n">
        <v>2609.4339622641514</v>
      </c>
      <c r="X113" s="4" t="n">
        <v>147965.82709274624</v>
      </c>
      <c r="Y113" s="4" t="n">
        <v>13613.304329253271</v>
      </c>
      <c r="Z113" s="4">
        <f>SUM(W113:Y113)</f>
      </c>
      <c r="AA113" s="4" t="n">
        <v>0</v>
      </c>
      <c r="AB113" s="4" t="n">
        <v>0</v>
      </c>
      <c r="AC113" s="4" t="n">
        <v>0</v>
      </c>
      <c r="AD113" s="4">
        <f>SUM(AA113:AC113)</f>
      </c>
      <c r="AE113" s="4" t="n">
        <v>0</v>
      </c>
      <c r="AF113" s="4" t="n">
        <v>0</v>
      </c>
      <c r="AG113" s="4" t="n">
        <v>0</v>
      </c>
      <c r="AH113" s="4">
        <f>SUM(AE113:AG113)</f>
      </c>
      <c r="AI113" s="4" t="n">
        <v>0</v>
      </c>
      <c r="AJ113" s="4" t="n">
        <v>0</v>
      </c>
      <c r="AK113" s="4" t="n">
        <v>0</v>
      </c>
      <c r="AL113" s="4">
        <f>SUM(AI113:AK113)</f>
      </c>
      <c r="AM113" s="4" t="n">
        <v>0</v>
      </c>
      <c r="AN113" s="4" t="n">
        <v>0</v>
      </c>
      <c r="AO113" s="4" t="n">
        <v>0</v>
      </c>
      <c r="AP113" s="4">
        <f>SUM(AM113:AO113)</f>
      </c>
      <c r="AQ113" s="4" t="n">
        <v>0</v>
      </c>
      <c r="AR113" s="4" t="n">
        <v>0</v>
      </c>
      <c r="AS113" s="4" t="n">
        <v>0</v>
      </c>
      <c r="AT113" s="4">
        <f>SUM(AQ113:AS113)</f>
      </c>
      <c r="AU113" s="4" t="n">
        <v>0</v>
      </c>
      <c r="AV113" s="4" t="n">
        <v>0</v>
      </c>
      <c r="AW113" s="4" t="n">
        <v>0</v>
      </c>
      <c r="AX113" s="4">
        <f>SUM(AU113:AW113)</f>
      </c>
      <c r="AY113" s="4">
        <f>SUM(C113,G113,K113,O113,S113,W113,AA113,AE113,AI113,AM113,AQ113,AU113)</f>
      </c>
      <c r="AZ113" s="4">
        <f>SUM(D113,H113,L113,P113,T113,X113,AB113,AF113,AJ113,AN113,AR113,AV113)</f>
      </c>
      <c r="BA113" s="4">
        <f>SUM(E113,I113,M113,Q113,U113,Y113,AC113,AG113,AK113,AO113,AS113,AW113)</f>
      </c>
      <c r="BB113" s="4">
        <f>SUM(AY113:BA113)</f>
      </c>
    </row>
    <row r="114" spans="1:54" hidden="true" outlineLevel="1" collapsed="true">
      <c r="A114" s="6" t="s">
        <v>37</v>
      </c>
      <c r="B114" s="6" t="s">
        <v>10</v>
      </c>
      <c r="C114" s="4" t="n">
        <v>12791.592</v>
      </c>
      <c r="D114" s="4" t="n">
        <v>0</v>
      </c>
      <c r="E114" s="4" t="n">
        <v>1125.8365714285715</v>
      </c>
      <c r="F114" s="4">
        <f>SUM(C114:E114)</f>
      </c>
      <c r="G114" s="4" t="n">
        <v>2772</v>
      </c>
      <c r="H114" s="4" t="n">
        <v>0</v>
      </c>
      <c r="I114" s="4" t="n">
        <v>2108.571428571429</v>
      </c>
      <c r="J114" s="4">
        <f>SUM(G114:I114)</f>
      </c>
      <c r="K114" s="4" t="n">
        <v>1151.1428571428573</v>
      </c>
      <c r="L114" s="4" t="n">
        <v>0</v>
      </c>
      <c r="M114" s="4" t="n">
        <v>1400</v>
      </c>
      <c r="N114" s="4">
        <f>SUM(K114:M114)</f>
      </c>
      <c r="O114" s="4" t="n">
        <v>880.2857142857144</v>
      </c>
      <c r="P114" s="4" t="n">
        <v>0</v>
      </c>
      <c r="Q114" s="4" t="n">
        <v>1680.0000000000002</v>
      </c>
      <c r="R114" s="4">
        <f>SUM(O114:Q114)</f>
      </c>
      <c r="S114" s="4" t="n">
        <v>880.2857142857144</v>
      </c>
      <c r="T114" s="4" t="n">
        <v>0</v>
      </c>
      <c r="U114" s="4" t="n">
        <v>1400</v>
      </c>
      <c r="V114" s="4">
        <f>SUM(S114:U114)</f>
      </c>
      <c r="W114" s="4" t="n">
        <v>812.5714285714288</v>
      </c>
      <c r="X114" s="4" t="n">
        <v>0</v>
      </c>
      <c r="Y114" s="4" t="n">
        <v>1400</v>
      </c>
      <c r="Z114" s="4">
        <f>SUM(W114:Y114)</f>
      </c>
      <c r="AA114" s="4" t="n">
        <v>0</v>
      </c>
      <c r="AB114" s="4" t="n">
        <v>0</v>
      </c>
      <c r="AC114" s="4" t="n">
        <v>0</v>
      </c>
      <c r="AD114" s="4">
        <f>SUM(AA114:AC114)</f>
      </c>
      <c r="AE114" s="4" t="n">
        <v>0</v>
      </c>
      <c r="AF114" s="4" t="n">
        <v>0</v>
      </c>
      <c r="AG114" s="4" t="n">
        <v>0</v>
      </c>
      <c r="AH114" s="4">
        <f>SUM(AE114:AG114)</f>
      </c>
      <c r="AI114" s="4" t="n">
        <v>0</v>
      </c>
      <c r="AJ114" s="4" t="n">
        <v>0</v>
      </c>
      <c r="AK114" s="4" t="n">
        <v>0</v>
      </c>
      <c r="AL114" s="4">
        <f>SUM(AI114:AK114)</f>
      </c>
      <c r="AM114" s="4" t="n">
        <v>0</v>
      </c>
      <c r="AN114" s="4" t="n">
        <v>0</v>
      </c>
      <c r="AO114" s="4" t="n">
        <v>0</v>
      </c>
      <c r="AP114" s="4">
        <f>SUM(AM114:AO114)</f>
      </c>
      <c r="AQ114" s="4" t="n">
        <v>0</v>
      </c>
      <c r="AR114" s="4" t="n">
        <v>0</v>
      </c>
      <c r="AS114" s="4" t="n">
        <v>0</v>
      </c>
      <c r="AT114" s="4">
        <f>SUM(AQ114:AS114)</f>
      </c>
      <c r="AU114" s="4" t="n">
        <v>0</v>
      </c>
      <c r="AV114" s="4" t="n">
        <v>0</v>
      </c>
      <c r="AW114" s="4" t="n">
        <v>0</v>
      </c>
      <c r="AX114" s="4">
        <f>SUM(AU114:AW114)</f>
      </c>
      <c r="AY114" s="4">
        <f>SUM(C114,G114,K114,O114,S114,W114,AA114,AE114,AI114,AM114,AQ114,AU114)</f>
      </c>
      <c r="AZ114" s="4">
        <f>SUM(D114,H114,L114,P114,T114,X114,AB114,AF114,AJ114,AN114,AR114,AV114)</f>
      </c>
      <c r="BA114" s="4">
        <f>SUM(E114,I114,M114,Q114,U114,Y114,AC114,AG114,AK114,AO114,AS114,AW114)</f>
      </c>
      <c r="BB114" s="4">
        <f>SUM(AY114:BA114)</f>
      </c>
    </row>
    <row r="115" spans="1:54" hidden="true" outlineLevel="1" collapsed="true">
      <c r="A115" s="6" t="s">
        <v>37</v>
      </c>
      <c r="B115" s="6" t="s">
        <v>11</v>
      </c>
      <c r="C115" s="4" t="n">
        <v>21412.83037196766</v>
      </c>
      <c r="D115" s="4" t="n">
        <v>31611.05951558367</v>
      </c>
      <c r="E115" s="4" t="n">
        <v>1599.4087295858044</v>
      </c>
      <c r="F115" s="4">
        <f>SUM(C115:E115)</f>
      </c>
      <c r="G115" s="4" t="n">
        <v>4810.075471698113</v>
      </c>
      <c r="H115" s="4" t="n">
        <v>78250.99942495687</v>
      </c>
      <c r="I115" s="4" t="n">
        <v>3104.3228522139166</v>
      </c>
      <c r="J115" s="4">
        <f>SUM(G115:I115)</f>
      </c>
      <c r="K115" s="4" t="n">
        <v>1924.66576819407</v>
      </c>
      <c r="L115" s="4" t="n">
        <v>58931.83024726856</v>
      </c>
      <c r="M115" s="4" t="n">
        <v>2073.7555573810896</v>
      </c>
      <c r="N115" s="4">
        <f>SUM(K115:M115)</f>
      </c>
      <c r="O115" s="4" t="n">
        <v>1471.8032345013478</v>
      </c>
      <c r="P115" s="4" t="n">
        <v>28791.123174238077</v>
      </c>
      <c r="Q115" s="4" t="n">
        <v>2488.5066688573074</v>
      </c>
      <c r="R115" s="4">
        <f>SUM(O115:Q115)</f>
      </c>
      <c r="S115" s="4" t="n">
        <v>1471.8032345013478</v>
      </c>
      <c r="T115" s="4" t="n">
        <v>28791.123174238077</v>
      </c>
      <c r="U115" s="4" t="n">
        <v>2073.7555573810896</v>
      </c>
      <c r="V115" s="4">
        <f>SUM(S115:U115)</f>
      </c>
      <c r="W115" s="4" t="n">
        <v>1358.5876010781674</v>
      </c>
      <c r="X115" s="4" t="n">
        <v>32839.874870615306</v>
      </c>
      <c r="Y115" s="4" t="n">
        <v>2073.7555573810896</v>
      </c>
      <c r="Z115" s="4">
        <f>SUM(W115:Y115)</f>
      </c>
      <c r="AA115" s="4" t="n">
        <v>0</v>
      </c>
      <c r="AB115" s="4" t="n">
        <v>0</v>
      </c>
      <c r="AC115" s="4" t="n">
        <v>0</v>
      </c>
      <c r="AD115" s="4">
        <f>SUM(AA115:AC115)</f>
      </c>
      <c r="AE115" s="4" t="n">
        <v>0</v>
      </c>
      <c r="AF115" s="4" t="n">
        <v>0</v>
      </c>
      <c r="AG115" s="4" t="n">
        <v>0</v>
      </c>
      <c r="AH115" s="4">
        <f>SUM(AE115:AG115)</f>
      </c>
      <c r="AI115" s="4" t="n">
        <v>0</v>
      </c>
      <c r="AJ115" s="4" t="n">
        <v>0</v>
      </c>
      <c r="AK115" s="4" t="n">
        <v>0</v>
      </c>
      <c r="AL115" s="4">
        <f>SUM(AI115:AK115)</f>
      </c>
      <c r="AM115" s="4" t="n">
        <v>0</v>
      </c>
      <c r="AN115" s="4" t="n">
        <v>0</v>
      </c>
      <c r="AO115" s="4" t="n">
        <v>0</v>
      </c>
      <c r="AP115" s="4">
        <f>SUM(AM115:AO115)</f>
      </c>
      <c r="AQ115" s="4" t="n">
        <v>0</v>
      </c>
      <c r="AR115" s="4" t="n">
        <v>0</v>
      </c>
      <c r="AS115" s="4" t="n">
        <v>0</v>
      </c>
      <c r="AT115" s="4">
        <f>SUM(AQ115:AS115)</f>
      </c>
      <c r="AU115" s="4" t="n">
        <v>0</v>
      </c>
      <c r="AV115" s="4" t="n">
        <v>0</v>
      </c>
      <c r="AW115" s="4" t="n">
        <v>0</v>
      </c>
      <c r="AX115" s="4">
        <f>SUM(AU115:AW115)</f>
      </c>
      <c r="AY115" s="4">
        <f>SUM(C115,G115,K115,O115,S115,W115,AA115,AE115,AI115,AM115,AQ115,AU115)</f>
      </c>
      <c r="AZ115" s="4">
        <f>SUM(D115,H115,L115,P115,T115,X115,AB115,AF115,AJ115,AN115,AR115,AV115)</f>
      </c>
      <c r="BA115" s="4">
        <f>SUM(E115,I115,M115,Q115,U115,Y115,AC115,AG115,AK115,AO115,AS115,AW115)</f>
      </c>
      <c r="BB115" s="4">
        <f>SUM(AY115:BA115)</f>
      </c>
    </row>
    <row r="116" spans="1:54" hidden="true" outlineLevel="1" collapsed="true">
      <c r="A116" s="6" t="s">
        <v>37</v>
      </c>
      <c r="B116" s="6" t="s">
        <v>12</v>
      </c>
      <c r="C116" s="4" t="n">
        <v>118960.16873315367</v>
      </c>
      <c r="D116" s="4" t="n">
        <v>77410.70422190093</v>
      </c>
      <c r="E116" s="4" t="n">
        <v>4077.427147264273</v>
      </c>
      <c r="F116" s="4">
        <f>SUM(C116:E116)</f>
      </c>
      <c r="G116" s="4" t="n">
        <v>26722.641509433965</v>
      </c>
      <c r="H116" s="4" t="n">
        <v>191624.86371477865</v>
      </c>
      <c r="I116" s="4" t="n">
        <v>7913.955974698102</v>
      </c>
      <c r="J116" s="4">
        <f>SUM(G116:I116)</f>
      </c>
      <c r="K116" s="4" t="n">
        <v>10692.587601078167</v>
      </c>
      <c r="L116" s="4" t="n">
        <v>144315.14003121667</v>
      </c>
      <c r="M116" s="4" t="n">
        <v>5286.695670746734</v>
      </c>
      <c r="N116" s="4">
        <f>SUM(K116:M116)</f>
      </c>
      <c r="O116" s="4" t="n">
        <v>8176.684636118599</v>
      </c>
      <c r="P116" s="4" t="n">
        <v>70505.10658013639</v>
      </c>
      <c r="Q116" s="4" t="n">
        <v>6344.034804896082</v>
      </c>
      <c r="R116" s="4">
        <f>SUM(O116:Q116)</f>
      </c>
      <c r="S116" s="4" t="n">
        <v>8176.684636118599</v>
      </c>
      <c r="T116" s="4" t="n">
        <v>70505.10658013639</v>
      </c>
      <c r="U116" s="4" t="n">
        <v>5286.695670746734</v>
      </c>
      <c r="V116" s="4">
        <f>SUM(S116:U116)</f>
      </c>
      <c r="W116" s="4" t="n">
        <v>7547.708894878707</v>
      </c>
      <c r="X116" s="4" t="n">
        <v>80419.88719296806</v>
      </c>
      <c r="Y116" s="4" t="n">
        <v>5286.695670746734</v>
      </c>
      <c r="Z116" s="4">
        <f>SUM(W116:Y116)</f>
      </c>
      <c r="AA116" s="4" t="n">
        <v>0</v>
      </c>
      <c r="AB116" s="4" t="n">
        <v>0</v>
      </c>
      <c r="AC116" s="4" t="n">
        <v>0</v>
      </c>
      <c r="AD116" s="4">
        <f>SUM(AA116:AC116)</f>
      </c>
      <c r="AE116" s="4" t="n">
        <v>0</v>
      </c>
      <c r="AF116" s="4" t="n">
        <v>0</v>
      </c>
      <c r="AG116" s="4" t="n">
        <v>0</v>
      </c>
      <c r="AH116" s="4">
        <f>SUM(AE116:AG116)</f>
      </c>
      <c r="AI116" s="4" t="n">
        <v>0</v>
      </c>
      <c r="AJ116" s="4" t="n">
        <v>0</v>
      </c>
      <c r="AK116" s="4" t="n">
        <v>0</v>
      </c>
      <c r="AL116" s="4">
        <f>SUM(AI116:AK116)</f>
      </c>
      <c r="AM116" s="4" t="n">
        <v>0</v>
      </c>
      <c r="AN116" s="4" t="n">
        <v>0</v>
      </c>
      <c r="AO116" s="4" t="n">
        <v>0</v>
      </c>
      <c r="AP116" s="4">
        <f>SUM(AM116:AO116)</f>
      </c>
      <c r="AQ116" s="4" t="n">
        <v>0</v>
      </c>
      <c r="AR116" s="4" t="n">
        <v>0</v>
      </c>
      <c r="AS116" s="4" t="n">
        <v>0</v>
      </c>
      <c r="AT116" s="4">
        <f>SUM(AQ116:AS116)</f>
      </c>
      <c r="AU116" s="4" t="n">
        <v>0</v>
      </c>
      <c r="AV116" s="4" t="n">
        <v>0</v>
      </c>
      <c r="AW116" s="4" t="n">
        <v>0</v>
      </c>
      <c r="AX116" s="4">
        <f>SUM(AU116:AW116)</f>
      </c>
      <c r="AY116" s="4">
        <f>SUM(C116,G116,K116,O116,S116,W116,AA116,AE116,AI116,AM116,AQ116,AU116)</f>
      </c>
      <c r="AZ116" s="4">
        <f>SUM(D116,H116,L116,P116,T116,X116,AB116,AF116,AJ116,AN116,AR116,AV116)</f>
      </c>
      <c r="BA116" s="4">
        <f>SUM(E116,I116,M116,Q116,U116,Y116,AC116,AG116,AK116,AO116,AS116,AW116)</f>
      </c>
      <c r="BB116" s="4">
        <f>SUM(AY116:BA116)</f>
      </c>
    </row>
    <row r="117" spans="1:54" hidden="true" outlineLevel="1" collapsed="true">
      <c r="A117" s="6" t="s">
        <v>37</v>
      </c>
      <c r="B117" s="6" t="s">
        <v>13</v>
      </c>
      <c r="C117" s="4" t="n">
        <v>6637.977415309973</v>
      </c>
      <c r="D117" s="4" t="n">
        <v>11255.628049883093</v>
      </c>
      <c r="E117" s="4" t="n">
        <v>575.1525380745915</v>
      </c>
      <c r="F117" s="4">
        <f>SUM(C117:E117)</f>
      </c>
      <c r="G117" s="4" t="n">
        <v>1491.1233962264153</v>
      </c>
      <c r="H117" s="4" t="n">
        <v>27862.53158090857</v>
      </c>
      <c r="I117" s="4" t="n">
        <v>1116.3245106935021</v>
      </c>
      <c r="J117" s="4">
        <f>SUM(G117:I117)</f>
      </c>
      <c r="K117" s="4" t="n">
        <v>596.6463881401618</v>
      </c>
      <c r="L117" s="4" t="n">
        <v>20983.629518495032</v>
      </c>
      <c r="M117" s="4" t="n">
        <v>745.729187362195</v>
      </c>
      <c r="N117" s="4">
        <f>SUM(K117:M117)</f>
      </c>
      <c r="O117" s="4" t="n">
        <v>456.2590026954178</v>
      </c>
      <c r="P117" s="4" t="n">
        <v>10251.544192241847</v>
      </c>
      <c r="Q117" s="4" t="n">
        <v>894.8750248346341</v>
      </c>
      <c r="R117" s="4">
        <f>SUM(O117:Q117)</f>
      </c>
      <c r="S117" s="4" t="n">
        <v>456.2590026954178</v>
      </c>
      <c r="T117" s="4" t="n">
        <v>10251.544192241847</v>
      </c>
      <c r="U117" s="4" t="n">
        <v>745.729187362195</v>
      </c>
      <c r="V117" s="4">
        <f>SUM(S117:U117)</f>
      </c>
      <c r="W117" s="4" t="n">
        <v>421.16215633423184</v>
      </c>
      <c r="X117" s="4" t="n">
        <v>11693.167594275857</v>
      </c>
      <c r="Y117" s="4" t="n">
        <v>745.729187362195</v>
      </c>
      <c r="Z117" s="4">
        <f>SUM(W117:Y117)</f>
      </c>
      <c r="AA117" s="4" t="n">
        <v>0</v>
      </c>
      <c r="AB117" s="4" t="n">
        <v>0</v>
      </c>
      <c r="AC117" s="4" t="n">
        <v>0</v>
      </c>
      <c r="AD117" s="4">
        <f>SUM(AA117:AC117)</f>
      </c>
      <c r="AE117" s="4" t="n">
        <v>0</v>
      </c>
      <c r="AF117" s="4" t="n">
        <v>0</v>
      </c>
      <c r="AG117" s="4" t="n">
        <v>0</v>
      </c>
      <c r="AH117" s="4">
        <f>SUM(AE117:AG117)</f>
      </c>
      <c r="AI117" s="4" t="n">
        <v>0</v>
      </c>
      <c r="AJ117" s="4" t="n">
        <v>0</v>
      </c>
      <c r="AK117" s="4" t="n">
        <v>0</v>
      </c>
      <c r="AL117" s="4">
        <f>SUM(AI117:AK117)</f>
      </c>
      <c r="AM117" s="4" t="n">
        <v>0</v>
      </c>
      <c r="AN117" s="4" t="n">
        <v>0</v>
      </c>
      <c r="AO117" s="4" t="n">
        <v>0</v>
      </c>
      <c r="AP117" s="4">
        <f>SUM(AM117:AO117)</f>
      </c>
      <c r="AQ117" s="4" t="n">
        <v>0</v>
      </c>
      <c r="AR117" s="4" t="n">
        <v>0</v>
      </c>
      <c r="AS117" s="4" t="n">
        <v>0</v>
      </c>
      <c r="AT117" s="4">
        <f>SUM(AQ117:AS117)</f>
      </c>
      <c r="AU117" s="4" t="n">
        <v>0</v>
      </c>
      <c r="AV117" s="4" t="n">
        <v>0</v>
      </c>
      <c r="AW117" s="4" t="n">
        <v>0</v>
      </c>
      <c r="AX117" s="4">
        <f>SUM(AU117:AW117)</f>
      </c>
      <c r="AY117" s="4">
        <f>SUM(C117,G117,K117,O117,S117,W117,AA117,AE117,AI117,AM117,AQ117,AU117)</f>
      </c>
      <c r="AZ117" s="4">
        <f>SUM(D117,H117,L117,P117,T117,X117,AB117,AF117,AJ117,AN117,AR117,AV117)</f>
      </c>
      <c r="BA117" s="4">
        <f>SUM(E117,I117,M117,Q117,U117,Y117,AC117,AG117,AK117,AO117,AS117,AW117)</f>
      </c>
      <c r="BB117" s="4">
        <f>SUM(AY117:BA117)</f>
      </c>
    </row>
    <row r="118" spans="1:54" hidden="true" outlineLevel="1" collapsed="true">
      <c r="A118" s="6" t="s">
        <v>37</v>
      </c>
      <c r="B118" s="6" t="s">
        <v>14</v>
      </c>
      <c r="C118" s="4" t="n">
        <v>30477.595229433966</v>
      </c>
      <c r="D118" s="4" t="n">
        <v>51721.41566952965</v>
      </c>
      <c r="E118" s="4" t="n">
        <v>2641.90835353201</v>
      </c>
      <c r="F118" s="4">
        <f>SUM(C118:E118)</f>
      </c>
      <c r="G118" s="4" t="n">
        <v>6846.340754716982</v>
      </c>
      <c r="H118" s="4" t="n">
        <v>128032.80022357678</v>
      </c>
      <c r="I118" s="4" t="n">
        <v>5127.73021905923</v>
      </c>
      <c r="J118" s="4">
        <f>SUM(G118:I118)</f>
      </c>
      <c r="K118" s="4" t="n">
        <v>2739.440943396227</v>
      </c>
      <c r="L118" s="4" t="n">
        <v>96423.14225129058</v>
      </c>
      <c r="M118" s="4" t="n">
        <v>3425.4359307188047</v>
      </c>
      <c r="N118" s="4">
        <f>SUM(K118:M118)</f>
      </c>
      <c r="O118" s="4" t="n">
        <v>2094.866603773585</v>
      </c>
      <c r="P118" s="4" t="n">
        <v>47107.48934414196</v>
      </c>
      <c r="Q118" s="4" t="n">
        <v>4110.523116862566</v>
      </c>
      <c r="R118" s="4">
        <f>SUM(O118:Q118)</f>
      </c>
      <c r="S118" s="4" t="n">
        <v>2094.866603773585</v>
      </c>
      <c r="T118" s="4" t="n">
        <v>47107.48934414196</v>
      </c>
      <c r="U118" s="4" t="n">
        <v>3425.4359307188047</v>
      </c>
      <c r="V118" s="4">
        <f>SUM(S118:U118)</f>
      </c>
      <c r="W118" s="4" t="n">
        <v>1933.723018867925</v>
      </c>
      <c r="X118" s="4" t="n">
        <v>53731.980033161926</v>
      </c>
      <c r="Y118" s="4" t="n">
        <v>3425.4359307188047</v>
      </c>
      <c r="Z118" s="4">
        <f>SUM(W118:Y118)</f>
      </c>
      <c r="AA118" s="4" t="n">
        <v>0</v>
      </c>
      <c r="AB118" s="4" t="n">
        <v>0</v>
      </c>
      <c r="AC118" s="4" t="n">
        <v>0</v>
      </c>
      <c r="AD118" s="4">
        <f>SUM(AA118:AC118)</f>
      </c>
      <c r="AE118" s="4" t="n">
        <v>0</v>
      </c>
      <c r="AF118" s="4" t="n">
        <v>0</v>
      </c>
      <c r="AG118" s="4" t="n">
        <v>0</v>
      </c>
      <c r="AH118" s="4">
        <f>SUM(AE118:AG118)</f>
      </c>
      <c r="AI118" s="4" t="n">
        <v>0</v>
      </c>
      <c r="AJ118" s="4" t="n">
        <v>0</v>
      </c>
      <c r="AK118" s="4" t="n">
        <v>0</v>
      </c>
      <c r="AL118" s="4">
        <f>SUM(AI118:AK118)</f>
      </c>
      <c r="AM118" s="4" t="n">
        <v>0</v>
      </c>
      <c r="AN118" s="4" t="n">
        <v>0</v>
      </c>
      <c r="AO118" s="4" t="n">
        <v>0</v>
      </c>
      <c r="AP118" s="4">
        <f>SUM(AM118:AO118)</f>
      </c>
      <c r="AQ118" s="4" t="n">
        <v>0</v>
      </c>
      <c r="AR118" s="4" t="n">
        <v>0</v>
      </c>
      <c r="AS118" s="4" t="n">
        <v>0</v>
      </c>
      <c r="AT118" s="4">
        <f>SUM(AQ118:AS118)</f>
      </c>
      <c r="AU118" s="4" t="n">
        <v>0</v>
      </c>
      <c r="AV118" s="4" t="n">
        <v>0</v>
      </c>
      <c r="AW118" s="4" t="n">
        <v>0</v>
      </c>
      <c r="AX118" s="4">
        <f>SUM(AU118:AW118)</f>
      </c>
      <c r="AY118" s="4">
        <f>SUM(C118,G118,K118,O118,S118,W118,AA118,AE118,AI118,AM118,AQ118,AU118)</f>
      </c>
      <c r="AZ118" s="4">
        <f>SUM(D118,H118,L118,P118,T118,X118,AB118,AF118,AJ118,AN118,AR118,AV118)</f>
      </c>
      <c r="BA118" s="4">
        <f>SUM(E118,I118,M118,Q118,U118,Y118,AC118,AG118,AK118,AO118,AS118,AW118)</f>
      </c>
      <c r="BB118" s="4">
        <f>SUM(AY118:BA118)</f>
      </c>
    </row>
    <row r="119" spans="1:54" hidden="true" outlineLevel="1" collapsed="true">
      <c r="A119" s="6" t="s">
        <v>37</v>
      </c>
      <c r="B119" s="6" t="s">
        <v>15</v>
      </c>
      <c r="C119" s="4">
        <f>C112-SUM(C113:C118)</f>
      </c>
      <c r="D119" s="4">
        <f>D112-SUM(D113:D118)</f>
      </c>
      <c r="E119" s="4">
        <f>E112-SUM(E113:E118)</f>
      </c>
      <c r="F119" s="4">
        <f>F112 - SUM(F113:F118)</f>
      </c>
      <c r="G119" s="4">
        <f>G112-SUM(G113:G118)</f>
      </c>
      <c r="H119" s="4">
        <f>H112-SUM(H113:H118)</f>
      </c>
      <c r="I119" s="4">
        <f>I112-SUM(I113:I118)</f>
      </c>
      <c r="J119" s="4">
        <f>J112 - SUM(J113:J118)</f>
      </c>
      <c r="K119" s="4">
        <f>K112-SUM(K113:K118)</f>
      </c>
      <c r="L119" s="4">
        <f>L112-SUM(L113:L118)</f>
      </c>
      <c r="M119" s="4">
        <f>M112-SUM(M113:M118)</f>
      </c>
      <c r="N119" s="4">
        <f>N112 - SUM(N113:N118)</f>
      </c>
      <c r="O119" s="4">
        <f>O112-SUM(O113:O118)</f>
      </c>
      <c r="P119" s="4">
        <f>P112-SUM(P113:P118)</f>
      </c>
      <c r="Q119" s="4">
        <f>Q112-SUM(Q113:Q118)</f>
      </c>
      <c r="R119" s="4">
        <f>R112 - SUM(R113:R118)</f>
      </c>
      <c r="S119" s="4">
        <f>S112-SUM(S113:S118)</f>
      </c>
      <c r="T119" s="4">
        <f>T112-SUM(T113:T118)</f>
      </c>
      <c r="U119" s="4">
        <f>U112-SUM(U113:U118)</f>
      </c>
      <c r="V119" s="4">
        <f>V112 - SUM(V113:V118)</f>
      </c>
      <c r="W119" s="4">
        <f>W112-SUM(W113:W118)</f>
      </c>
      <c r="X119" s="4">
        <f>X112-SUM(X113:X118)</f>
      </c>
      <c r="Y119" s="4">
        <f>Y112-SUM(Y113:Y118)</f>
      </c>
      <c r="Z119" s="4">
        <f>Z112 - SUM(Z113:Z118)</f>
      </c>
      <c r="AA119" s="4">
        <f>AA112-SUM(AA113:AA118)</f>
      </c>
      <c r="AB119" s="4">
        <f>AB112-SUM(AB113:AB118)</f>
      </c>
      <c r="AC119" s="4">
        <f>AC112-SUM(AC113:AC118)</f>
      </c>
      <c r="AD119" s="4">
        <f>AD112 - SUM(AD113:AD118)</f>
      </c>
      <c r="AE119" s="4">
        <f>AE112-SUM(AE113:AE118)</f>
      </c>
      <c r="AF119" s="4">
        <f>AF112-SUM(AF113:AF118)</f>
      </c>
      <c r="AG119" s="4">
        <f>AG112-SUM(AG113:AG118)</f>
      </c>
      <c r="AH119" s="4">
        <f>AH112 - SUM(AH113:AH118)</f>
      </c>
      <c r="AI119" s="4">
        <f>AI112-SUM(AI113:AI118)</f>
      </c>
      <c r="AJ119" s="4">
        <f>AJ112-SUM(AJ113:AJ118)</f>
      </c>
      <c r="AK119" s="4">
        <f>AK112-SUM(AK113:AK118)</f>
      </c>
      <c r="AL119" s="4">
        <f>AL112 - SUM(AL113:AL118)</f>
      </c>
      <c r="AM119" s="4">
        <f>AM112-SUM(AM113:AM118)</f>
      </c>
      <c r="AN119" s="4">
        <f>AN112-SUM(AN113:AN118)</f>
      </c>
      <c r="AO119" s="4">
        <f>AO112-SUM(AO113:AO118)</f>
      </c>
      <c r="AP119" s="4">
        <f>AP112 - SUM(AP113:AP118)</f>
      </c>
      <c r="AQ119" s="4">
        <f>AQ112-SUM(AQ113:AQ118)</f>
      </c>
      <c r="AR119" s="4">
        <f>AR112-SUM(AR113:AR118)</f>
      </c>
      <c r="AS119" s="4">
        <f>AS112-SUM(AS113:AS118)</f>
      </c>
      <c r="AT119" s="4">
        <f>AT112 - SUM(AT113:AT118)</f>
      </c>
      <c r="AU119" s="4">
        <f>AU112-SUM(AU113:AU118)</f>
      </c>
      <c r="AV119" s="4">
        <f>AV112-SUM(AV113:AV118)</f>
      </c>
      <c r="AW119" s="4">
        <f>AW112-SUM(AW113:AW118)</f>
      </c>
      <c r="AX119" s="4">
        <f>AX112 - SUM(AX113:AX118)</f>
      </c>
      <c r="AY119" s="4">
        <f>AY112 - SUM(AY113:AY118)</f>
      </c>
      <c r="AZ119" s="4">
        <f>AZ112 - SUM(AZ113:AZ118)</f>
      </c>
      <c r="BA119" s="4">
        <f>BA112 - SUM(BA113:BA118)</f>
      </c>
      <c r="BB119" s="4">
        <f>BB112 - SUM(BB113:BB118)</f>
      </c>
    </row>
    <row r="120" spans="1:54" hidden="true" outlineLevel="1" collapsed="true">
      <c r="A120" s="6" t="s">
        <v>37</v>
      </c>
      <c r="B120" s="6" t="s">
        <v>16</v>
      </c>
      <c r="C120" s="4" t="n">
        <v>253450.72114285716</v>
      </c>
      <c r="D120" s="4" t="n">
        <v>377037.56742857146</v>
      </c>
      <c r="E120" s="4" t="n">
        <v>20946.96742857143</v>
      </c>
      <c r="F120" s="4">
        <f>SUM(C120:E120)</f>
      </c>
      <c r="G120" s="4" t="n">
        <v>54924.00000000001</v>
      </c>
      <c r="H120" s="4" t="n">
        <v>902322.8571428573</v>
      </c>
      <c r="I120" s="4" t="n">
        <v>39231.42857142857</v>
      </c>
      <c r="J120" s="4">
        <f>SUM(G120:I120)</f>
      </c>
      <c r="K120" s="4" t="n">
        <v>22231.14285714286</v>
      </c>
      <c r="L120" s="4" t="n">
        <v>685242.2857142858</v>
      </c>
      <c r="M120" s="4" t="n">
        <v>26154.285714285717</v>
      </c>
      <c r="N120" s="4">
        <f>SUM(K120:M120)</f>
      </c>
      <c r="O120" s="4" t="n">
        <v>17000.285714285717</v>
      </c>
      <c r="P120" s="4" t="n">
        <v>334774.85714285716</v>
      </c>
      <c r="Q120" s="4" t="n">
        <v>31385.14285714286</v>
      </c>
      <c r="R120" s="4">
        <f>SUM(O120:Q120)</f>
      </c>
      <c r="S120" s="4" t="n">
        <v>17000.285714285717</v>
      </c>
      <c r="T120" s="4" t="n">
        <v>334774.85714285716</v>
      </c>
      <c r="U120" s="4" t="n">
        <v>26154.285714285717</v>
      </c>
      <c r="V120" s="4">
        <f>SUM(S120:U120)</f>
      </c>
      <c r="W120" s="4" t="n">
        <v>15692.57142857143</v>
      </c>
      <c r="X120" s="4" t="n">
        <v>381852.5714285715</v>
      </c>
      <c r="Y120" s="4" t="n">
        <v>26154.285714285717</v>
      </c>
      <c r="Z120" s="4">
        <f>SUM(W120:Y120)</f>
      </c>
      <c r="AA120" s="4" t="n">
        <v>0</v>
      </c>
      <c r="AB120" s="4" t="n">
        <v>0</v>
      </c>
      <c r="AC120" s="4" t="n">
        <v>0</v>
      </c>
      <c r="AD120" s="4">
        <f>SUM(AA120:AC120)</f>
      </c>
      <c r="AE120" s="4" t="n">
        <v>0</v>
      </c>
      <c r="AF120" s="4" t="n">
        <v>0</v>
      </c>
      <c r="AG120" s="4" t="n">
        <v>0</v>
      </c>
      <c r="AH120" s="4">
        <f>SUM(AE120:AG120)</f>
      </c>
      <c r="AI120" s="4" t="n">
        <v>0</v>
      </c>
      <c r="AJ120" s="4" t="n">
        <v>0</v>
      </c>
      <c r="AK120" s="4" t="n">
        <v>0</v>
      </c>
      <c r="AL120" s="4">
        <f>SUM(AI120:AK120)</f>
      </c>
      <c r="AM120" s="4" t="n">
        <v>0</v>
      </c>
      <c r="AN120" s="4" t="n">
        <v>0</v>
      </c>
      <c r="AO120" s="4" t="n">
        <v>0</v>
      </c>
      <c r="AP120" s="4">
        <f>SUM(AM120:AO120)</f>
      </c>
      <c r="AQ120" s="4" t="n">
        <v>0</v>
      </c>
      <c r="AR120" s="4" t="n">
        <v>0</v>
      </c>
      <c r="AS120" s="4" t="n">
        <v>0</v>
      </c>
      <c r="AT120" s="4">
        <f>SUM(AQ120:AS120)</f>
      </c>
      <c r="AU120" s="4" t="n">
        <v>0</v>
      </c>
      <c r="AV120" s="4" t="n">
        <v>0</v>
      </c>
      <c r="AW120" s="4" t="n">
        <v>0</v>
      </c>
      <c r="AX120" s="4">
        <f>SUM(AU120:AW120)</f>
      </c>
      <c r="AY120" s="4">
        <f>SUM(C120,G120,K120,O120,S120,W120,AA120,AE120,AI120,AM120,AQ120,AU120)</f>
      </c>
      <c r="AZ120" s="4">
        <f>SUM(D120,H120,L120,P120,T120,X120,AB120,AF120,AJ120,AN120,AR120,AV120)</f>
      </c>
      <c r="BA120" s="4">
        <f>SUM(E120,I120,M120,Q120,U120,Y120,AC120,AG120,AK120,AO120,AS120,AW120)</f>
      </c>
      <c r="BB120" s="4">
        <f>SUM(AY120:BA120)</f>
      </c>
    </row>
    <row r="121" spans="1:54" hidden="true" outlineLevel="1" collapsed="true">
      <c r="A121" s="6" t="s">
        <v>37</v>
      </c>
      <c r="B121" s="6" t="s">
        <v>17</v>
      </c>
      <c r="C121" s="4" t="n">
        <v>27548.991428571433</v>
      </c>
      <c r="D121" s="4" t="n">
        <v>40982.344285714295</v>
      </c>
      <c r="E121" s="4" t="n">
        <v>2391.2585714285715</v>
      </c>
      <c r="F121" s="4">
        <f>SUM(C121:E121)</f>
      </c>
      <c r="G121" s="4" t="n">
        <v>6120.000000000001</v>
      </c>
      <c r="H121" s="4" t="n">
        <v>100542.85714285716</v>
      </c>
      <c r="I121" s="4" t="n">
        <v>4585.714285714286</v>
      </c>
      <c r="J121" s="4">
        <f>SUM(G121:I121)</f>
      </c>
      <c r="K121" s="4" t="n">
        <v>2477.1428571428573</v>
      </c>
      <c r="L121" s="4" t="n">
        <v>76354.28571428572</v>
      </c>
      <c r="M121" s="4" t="n">
        <v>3057.142857142858</v>
      </c>
      <c r="N121" s="4">
        <f>SUM(K121:M121)</f>
      </c>
      <c r="O121" s="4" t="n">
        <v>1326.0000000000002</v>
      </c>
      <c r="P121" s="4" t="n">
        <v>26112.000000000007</v>
      </c>
      <c r="Q121" s="4" t="n">
        <v>2568.0000000000005</v>
      </c>
      <c r="R121" s="4">
        <f>SUM(O121:Q121)</f>
      </c>
      <c r="S121" s="4" t="n">
        <v>1326.0000000000002</v>
      </c>
      <c r="T121" s="4" t="n">
        <v>26112.000000000007</v>
      </c>
      <c r="U121" s="4" t="n">
        <v>2140.0000000000005</v>
      </c>
      <c r="V121" s="4">
        <f>SUM(S121:U121)</f>
      </c>
      <c r="W121" s="4" t="n">
        <v>1224.0000000000005</v>
      </c>
      <c r="X121" s="4" t="n">
        <v>29784.000000000004</v>
      </c>
      <c r="Y121" s="4" t="n">
        <v>2140.0000000000005</v>
      </c>
      <c r="Z121" s="4">
        <f>SUM(W121:Y121)</f>
      </c>
      <c r="AA121" s="4" t="n">
        <v>0</v>
      </c>
      <c r="AB121" s="4" t="n">
        <v>0</v>
      </c>
      <c r="AC121" s="4" t="n">
        <v>0</v>
      </c>
      <c r="AD121" s="4">
        <f>SUM(AA121:AC121)</f>
      </c>
      <c r="AE121" s="4" t="n">
        <v>0</v>
      </c>
      <c r="AF121" s="4" t="n">
        <v>0</v>
      </c>
      <c r="AG121" s="4" t="n">
        <v>0</v>
      </c>
      <c r="AH121" s="4">
        <f>SUM(AE121:AG121)</f>
      </c>
      <c r="AI121" s="4" t="n">
        <v>0</v>
      </c>
      <c r="AJ121" s="4" t="n">
        <v>0</v>
      </c>
      <c r="AK121" s="4" t="n">
        <v>0</v>
      </c>
      <c r="AL121" s="4">
        <f>SUM(AI121:AK121)</f>
      </c>
      <c r="AM121" s="4" t="n">
        <v>0</v>
      </c>
      <c r="AN121" s="4" t="n">
        <v>0</v>
      </c>
      <c r="AO121" s="4" t="n">
        <v>0</v>
      </c>
      <c r="AP121" s="4">
        <f>SUM(AM121:AO121)</f>
      </c>
      <c r="AQ121" s="4" t="n">
        <v>0</v>
      </c>
      <c r="AR121" s="4" t="n">
        <v>0</v>
      </c>
      <c r="AS121" s="4" t="n">
        <v>0</v>
      </c>
      <c r="AT121" s="4">
        <f>SUM(AQ121:AS121)</f>
      </c>
      <c r="AU121" s="4" t="n">
        <v>0</v>
      </c>
      <c r="AV121" s="4" t="n">
        <v>0</v>
      </c>
      <c r="AW121" s="4" t="n">
        <v>0</v>
      </c>
      <c r="AX121" s="4">
        <f>SUM(AU121:AW121)</f>
      </c>
      <c r="AY121" s="4">
        <f>SUM(C121,G121,K121,O121,S121,W121,AA121,AE121,AI121,AM121,AQ121,AU121)</f>
      </c>
      <c r="AZ121" s="4">
        <f>SUM(D121,H121,L121,P121,T121,X121,AB121,AF121,AJ121,AN121,AR121,AV121)</f>
      </c>
      <c r="BA121" s="4">
        <f>SUM(E121,I121,M121,Q121,U121,Y121,AC121,AG121,AK121,AO121,AS121,AW121)</f>
      </c>
      <c r="BB121" s="4">
        <f>SUM(AY121:BA121)</f>
      </c>
    </row>
    <row r="122" spans="1:54" hidden="true" outlineLevel="1" collapsed="true">
      <c r="A122" s="6" t="s">
        <v>37</v>
      </c>
      <c r="B122" s="6" t="s">
        <v>18</v>
      </c>
      <c r="C122" s="4" t="n">
        <v>2238.3545348830194</v>
      </c>
      <c r="D122" s="4" t="n">
        <v>3532.9101773550265</v>
      </c>
      <c r="E122" s="4" t="n">
        <v>186.78850065165318</v>
      </c>
      <c r="F122" s="4">
        <f>SUM(C122:E122)</f>
      </c>
      <c r="G122" s="4" t="n">
        <v>646.4741433962264</v>
      </c>
      <c r="H122" s="4" t="n">
        <v>11244.18301893502</v>
      </c>
      <c r="I122" s="4" t="n">
        <v>466.1246017623002</v>
      </c>
      <c r="J122" s="4">
        <f>SUM(G122:I122)</f>
      </c>
      <c r="K122" s="4" t="n">
        <v>316.15843018867923</v>
      </c>
      <c r="L122" s="4" t="n">
        <v>10349.946806383836</v>
      </c>
      <c r="M122" s="4" t="n">
        <v>380.5773011413456</v>
      </c>
      <c r="N122" s="4">
        <f>SUM(K122:M122)</f>
      </c>
      <c r="O122" s="4" t="n">
        <v>329.6839245283018</v>
      </c>
      <c r="P122" s="4" t="n">
        <v>6895.176220769245</v>
      </c>
      <c r="Q122" s="4" t="n">
        <v>622.7628564131111</v>
      </c>
      <c r="R122" s="4">
        <f>SUM(O122:Q122)</f>
      </c>
      <c r="S122" s="4" t="n">
        <v>329.6839245283018</v>
      </c>
      <c r="T122" s="4" t="n">
        <v>6895.176220769245</v>
      </c>
      <c r="U122" s="4" t="n">
        <v>518.9690470109258</v>
      </c>
      <c r="V122" s="4">
        <f>SUM(S122:U122)</f>
      </c>
      <c r="W122" s="4" t="n">
        <v>304.3236226415094</v>
      </c>
      <c r="X122" s="4" t="n">
        <v>7864.810376814919</v>
      </c>
      <c r="Y122" s="4" t="n">
        <v>518.9690470109258</v>
      </c>
      <c r="Z122" s="4">
        <f>SUM(W122:Y122)</f>
      </c>
      <c r="AA122" s="4" t="n">
        <v>0</v>
      </c>
      <c r="AB122" s="4" t="n">
        <v>0</v>
      </c>
      <c r="AC122" s="4" t="n">
        <v>0</v>
      </c>
      <c r="AD122" s="4">
        <f>SUM(AA122:AC122)</f>
      </c>
      <c r="AE122" s="4" t="n">
        <v>0</v>
      </c>
      <c r="AF122" s="4" t="n">
        <v>0</v>
      </c>
      <c r="AG122" s="4" t="n">
        <v>0</v>
      </c>
      <c r="AH122" s="4">
        <f>SUM(AE122:AG122)</f>
      </c>
      <c r="AI122" s="4" t="n">
        <v>0</v>
      </c>
      <c r="AJ122" s="4" t="n">
        <v>0</v>
      </c>
      <c r="AK122" s="4" t="n">
        <v>0</v>
      </c>
      <c r="AL122" s="4">
        <f>SUM(AI122:AK122)</f>
      </c>
      <c r="AM122" s="4" t="n">
        <v>0</v>
      </c>
      <c r="AN122" s="4" t="n">
        <v>0</v>
      </c>
      <c r="AO122" s="4" t="n">
        <v>0</v>
      </c>
      <c r="AP122" s="4">
        <f>SUM(AM122:AO122)</f>
      </c>
      <c r="AQ122" s="4" t="n">
        <v>0</v>
      </c>
      <c r="AR122" s="4" t="n">
        <v>0</v>
      </c>
      <c r="AS122" s="4" t="n">
        <v>0</v>
      </c>
      <c r="AT122" s="4">
        <f>SUM(AQ122:AS122)</f>
      </c>
      <c r="AU122" s="4" t="n">
        <v>0</v>
      </c>
      <c r="AV122" s="4" t="n">
        <v>0</v>
      </c>
      <c r="AW122" s="4" t="n">
        <v>0</v>
      </c>
      <c r="AX122" s="4">
        <f>SUM(AU122:AW122)</f>
      </c>
      <c r="AY122" s="4">
        <f>SUM(C122,G122,K122,O122,S122,W122,AA122,AE122,AI122,AM122,AQ122,AU122)</f>
      </c>
      <c r="AZ122" s="4">
        <f>SUM(D122,H122,L122,P122,T122,X122,AB122,AF122,AJ122,AN122,AR122,AV122)</f>
      </c>
      <c r="BA122" s="4">
        <f>SUM(E122,I122,M122,Q122,U122,Y122,AC122,AG122,AK122,AO122,AS122,AW122)</f>
      </c>
      <c r="BB122" s="4">
        <f>SUM(AY122:BA122)</f>
      </c>
    </row>
    <row r="123" spans="1:54" hidden="true" outlineLevel="1" collapsed="true">
      <c r="A123" s="6" t="s">
        <v>37</v>
      </c>
      <c r="B123" s="6" t="s">
        <v>19</v>
      </c>
      <c r="C123" s="4" t="n">
        <v>18848.217</v>
      </c>
      <c r="D123" s="4" t="n">
        <v>41625.91125</v>
      </c>
      <c r="E123" s="4" t="n">
        <v>2815.1635</v>
      </c>
      <c r="F123" s="4">
        <f>SUM(C123:E123)</f>
      </c>
      <c r="G123" s="4" t="n">
        <v>4084.5</v>
      </c>
      <c r="H123" s="4" t="n">
        <v>99618.75</v>
      </c>
      <c r="I123" s="4" t="n">
        <v>3900</v>
      </c>
      <c r="J123" s="4">
        <f>SUM(G123:I123)</f>
      </c>
      <c r="K123" s="4" t="n">
        <v>1653.25</v>
      </c>
      <c r="L123" s="4" t="n">
        <v>75652.5</v>
      </c>
      <c r="M123" s="4" t="n">
        <v>2600</v>
      </c>
      <c r="N123" s="4">
        <f>SUM(K123:M123)</f>
      </c>
      <c r="O123" s="4" t="n">
        <v>1264.25</v>
      </c>
      <c r="P123" s="4" t="n">
        <v>36960</v>
      </c>
      <c r="Q123" s="4" t="n">
        <v>3120</v>
      </c>
      <c r="R123" s="4">
        <f>SUM(O123:Q123)</f>
      </c>
      <c r="S123" s="4" t="n">
        <v>1264.25</v>
      </c>
      <c r="T123" s="4" t="n">
        <v>36960</v>
      </c>
      <c r="U123" s="4" t="n">
        <v>2600</v>
      </c>
      <c r="V123" s="4">
        <f>SUM(S123:U123)</f>
      </c>
      <c r="W123" s="4" t="n">
        <v>1167</v>
      </c>
      <c r="X123" s="4" t="n">
        <v>42157.5</v>
      </c>
      <c r="Y123" s="4" t="n">
        <v>2600</v>
      </c>
      <c r="Z123" s="4">
        <f>SUM(W123:Y123)</f>
      </c>
      <c r="AA123" s="4" t="n">
        <v>0</v>
      </c>
      <c r="AB123" s="4" t="n">
        <v>0</v>
      </c>
      <c r="AC123" s="4" t="n">
        <v>0</v>
      </c>
      <c r="AD123" s="4">
        <f>SUM(AA123:AC123)</f>
      </c>
      <c r="AE123" s="4" t="n">
        <v>0</v>
      </c>
      <c r="AF123" s="4" t="n">
        <v>0</v>
      </c>
      <c r="AG123" s="4" t="n">
        <v>0</v>
      </c>
      <c r="AH123" s="4">
        <f>SUM(AE123:AG123)</f>
      </c>
      <c r="AI123" s="4" t="n">
        <v>0</v>
      </c>
      <c r="AJ123" s="4" t="n">
        <v>0</v>
      </c>
      <c r="AK123" s="4" t="n">
        <v>0</v>
      </c>
      <c r="AL123" s="4">
        <f>SUM(AI123:AK123)</f>
      </c>
      <c r="AM123" s="4" t="n">
        <v>0</v>
      </c>
      <c r="AN123" s="4" t="n">
        <v>0</v>
      </c>
      <c r="AO123" s="4" t="n">
        <v>0</v>
      </c>
      <c r="AP123" s="4">
        <f>SUM(AM123:AO123)</f>
      </c>
      <c r="AQ123" s="4" t="n">
        <v>0</v>
      </c>
      <c r="AR123" s="4" t="n">
        <v>0</v>
      </c>
      <c r="AS123" s="4" t="n">
        <v>0</v>
      </c>
      <c r="AT123" s="4">
        <f>SUM(AQ123:AS123)</f>
      </c>
      <c r="AU123" s="4" t="n">
        <v>0</v>
      </c>
      <c r="AV123" s="4" t="n">
        <v>0</v>
      </c>
      <c r="AW123" s="4" t="n">
        <v>0</v>
      </c>
      <c r="AX123" s="4">
        <f>SUM(AU123:AW123)</f>
      </c>
      <c r="AY123" s="4">
        <f>SUM(C123,G123,K123,O123,S123,W123,AA123,AE123,AI123,AM123,AQ123,AU123)</f>
      </c>
      <c r="AZ123" s="4">
        <f>SUM(D123,H123,L123,P123,T123,X123,AB123,AF123,AJ123,AN123,AR123,AV123)</f>
      </c>
      <c r="BA123" s="4">
        <f>SUM(E123,I123,M123,Q123,U123,Y123,AC123,AG123,AK123,AO123,AS123,AW123)</f>
      </c>
      <c r="BB123" s="4">
        <f>SUM(AY123:BA123)</f>
      </c>
    </row>
    <row r="124" spans="1:54">
      <c r="A124" s="6" t="s">
        <v>37</v>
      </c>
      <c r="B124" s="6" t="s">
        <v>20</v>
      </c>
      <c r="C124" s="4">
        <f>C119-SUM(C120:C123)</f>
      </c>
      <c r="D124" s="4">
        <f>D119-SUM(D120:D123)</f>
      </c>
      <c r="E124" s="4">
        <f>E119-SUM(E120:E123)</f>
      </c>
      <c r="F124" s="4">
        <f>F119 - SUM(F120:F123)</f>
      </c>
      <c r="G124" s="4">
        <f>G119-SUM(G120:G123)</f>
      </c>
      <c r="H124" s="4">
        <f>H119-SUM(H120:H123)</f>
      </c>
      <c r="I124" s="4">
        <f>I119-SUM(I120:I123)</f>
      </c>
      <c r="J124" s="4">
        <f>J119 - SUM(J120:J123)</f>
      </c>
      <c r="K124" s="4">
        <f>K119-SUM(K120:K123)</f>
      </c>
      <c r="L124" s="4">
        <f>L119-SUM(L120:L123)</f>
      </c>
      <c r="M124" s="4">
        <f>M119-SUM(M120:M123)</f>
      </c>
      <c r="N124" s="4">
        <f>N119 - SUM(N120:N123)</f>
      </c>
      <c r="O124" s="4">
        <f>O119-SUM(O120:O123)</f>
      </c>
      <c r="P124" s="4">
        <f>P119-SUM(P120:P123)</f>
      </c>
      <c r="Q124" s="4">
        <f>Q119-SUM(Q120:Q123)</f>
      </c>
      <c r="R124" s="4">
        <f>R119 - SUM(R120:R123)</f>
      </c>
      <c r="S124" s="4">
        <f>S119-SUM(S120:S123)</f>
      </c>
      <c r="T124" s="4">
        <f>T119-SUM(T120:T123)</f>
      </c>
      <c r="U124" s="4">
        <f>U119-SUM(U120:U123)</f>
      </c>
      <c r="V124" s="4">
        <f>V119 - SUM(V120:V123)</f>
      </c>
      <c r="W124" s="4">
        <f>W119-SUM(W120:W123)</f>
      </c>
      <c r="X124" s="4">
        <f>X119-SUM(X120:X123)</f>
      </c>
      <c r="Y124" s="4">
        <f>Y119-SUM(Y120:Y123)</f>
      </c>
      <c r="Z124" s="4">
        <f>Z119 - SUM(Z120:Z123)</f>
      </c>
      <c r="AA124" s="4">
        <f>AA119-SUM(AA120:AA123)</f>
      </c>
      <c r="AB124" s="4">
        <f>AB119-SUM(AB120:AB123)</f>
      </c>
      <c r="AC124" s="4">
        <f>AC119-SUM(AC120:AC123)</f>
      </c>
      <c r="AD124" s="4">
        <f>AD119 - SUM(AD120:AD123)</f>
      </c>
      <c r="AE124" s="4">
        <f>AE119-SUM(AE120:AE123)</f>
      </c>
      <c r="AF124" s="4">
        <f>AF119-SUM(AF120:AF123)</f>
      </c>
      <c r="AG124" s="4">
        <f>AG119-SUM(AG120:AG123)</f>
      </c>
      <c r="AH124" s="4">
        <f>AH119 - SUM(AH120:AH123)</f>
      </c>
      <c r="AI124" s="4">
        <f>AI119-SUM(AI120:AI123)</f>
      </c>
      <c r="AJ124" s="4">
        <f>AJ119-SUM(AJ120:AJ123)</f>
      </c>
      <c r="AK124" s="4">
        <f>AK119-SUM(AK120:AK123)</f>
      </c>
      <c r="AL124" s="4">
        <f>AL119 - SUM(AL120:AL123)</f>
      </c>
      <c r="AM124" s="4">
        <f>AM119-SUM(AM120:AM123)</f>
      </c>
      <c r="AN124" s="4">
        <f>AN119-SUM(AN120:AN123)</f>
      </c>
      <c r="AO124" s="4">
        <f>AO119-SUM(AO120:AO123)</f>
      </c>
      <c r="AP124" s="4">
        <f>AP119 - SUM(AP120:AP123)</f>
      </c>
      <c r="AQ124" s="4">
        <f>AQ119-SUM(AQ120:AQ123)</f>
      </c>
      <c r="AR124" s="4">
        <f>AR119-SUM(AR120:AR123)</f>
      </c>
      <c r="AS124" s="4">
        <f>AS119-SUM(AS120:AS123)</f>
      </c>
      <c r="AT124" s="4">
        <f>AT119 - SUM(AT120:AT123)</f>
      </c>
      <c r="AU124" s="4">
        <f>AU119-SUM(AU120:AU123)</f>
      </c>
      <c r="AV124" s="4">
        <f>AV119-SUM(AV120:AV123)</f>
      </c>
      <c r="AW124" s="4">
        <f>AW119-SUM(AW120:AW123)</f>
      </c>
      <c r="AX124" s="4">
        <f>AX119 - SUM(AX120:AX123)</f>
      </c>
      <c r="AY124" s="4">
        <f>AY119 - SUM(AY120:AY123)</f>
      </c>
      <c r="AZ124" s="4">
        <f>AZ119 - SUM(AZ120:AZ123)</f>
      </c>
      <c r="BA124" s="4">
        <f>BA119 - SUM(BA120:BA123)</f>
      </c>
      <c r="BB124" s="4">
        <f>BB119 - SUM(BB120:BB123)</f>
      </c>
    </row>
    <row r="125" spans="1:54">
      <c r="A125" s="6" t="s">
        <v>37</v>
      </c>
      <c r="B125" s="6" t="s">
        <v>21</v>
      </c>
      <c r="C125" s="2">
        <f>C124/C119</f>
      </c>
      <c r="D125" s="2">
        <f>D124/D119</f>
      </c>
      <c r="E125" s="2">
        <f>E124/E119</f>
      </c>
      <c r="F125" s="2">
        <f>F124 /F119</f>
      </c>
      <c r="G125" s="2">
        <f>G124/G119</f>
      </c>
      <c r="H125" s="2">
        <f>H124/H119</f>
      </c>
      <c r="I125" s="2">
        <f>I124/I119</f>
      </c>
      <c r="J125" s="2">
        <f>J124 /J119</f>
      </c>
      <c r="K125" s="2">
        <f>K124/K119</f>
      </c>
      <c r="L125" s="2">
        <f>L124/L119</f>
      </c>
      <c r="M125" s="2">
        <f>M124/M119</f>
      </c>
      <c r="N125" s="2">
        <f>N124 /N119</f>
      </c>
      <c r="O125" s="2">
        <f>O124/O119</f>
      </c>
      <c r="P125" s="2">
        <f>P124/P119</f>
      </c>
      <c r="Q125" s="2">
        <f>Q124/Q119</f>
      </c>
      <c r="R125" s="2">
        <f>R124 /R119</f>
      </c>
      <c r="S125" s="2">
        <f>S124/S119</f>
      </c>
      <c r="T125" s="2">
        <f>T124/T119</f>
      </c>
      <c r="U125" s="2">
        <f>U124/U119</f>
      </c>
      <c r="V125" s="2">
        <f>V124 /V119</f>
      </c>
      <c r="W125" s="2">
        <f>W124/W119</f>
      </c>
      <c r="X125" s="2">
        <f>X124/X119</f>
      </c>
      <c r="Y125" s="2">
        <f>Y124/Y119</f>
      </c>
      <c r="Z125" s="2">
        <f>Z124 /Z119</f>
      </c>
      <c r="AA125" s="2">
        <f>AA124/AA119</f>
      </c>
      <c r="AB125" s="2">
        <f>AB124/AB119</f>
      </c>
      <c r="AC125" s="2">
        <f>AC124/AC119</f>
      </c>
      <c r="AD125" s="2">
        <f>AD124 /AD119</f>
      </c>
      <c r="AE125" s="2">
        <f>AE124/AE119</f>
      </c>
      <c r="AF125" s="2">
        <f>AF124/AF119</f>
      </c>
      <c r="AG125" s="2">
        <f>AG124/AG119</f>
      </c>
      <c r="AH125" s="2">
        <f>AH124 /AH119</f>
      </c>
      <c r="AI125" s="2">
        <f>AI124/AI119</f>
      </c>
      <c r="AJ125" s="2">
        <f>AJ124/AJ119</f>
      </c>
      <c r="AK125" s="2">
        <f>AK124/AK119</f>
      </c>
      <c r="AL125" s="2">
        <f>AL124 /AL119</f>
      </c>
      <c r="AM125" s="2">
        <f>AM124/AM119</f>
      </c>
      <c r="AN125" s="2">
        <f>AN124/AN119</f>
      </c>
      <c r="AO125" s="2">
        <f>AO124/AO119</f>
      </c>
      <c r="AP125" s="2">
        <f>AP124 /AP119</f>
      </c>
      <c r="AQ125" s="2">
        <f>AQ124/AQ119</f>
      </c>
      <c r="AR125" s="2">
        <f>AR124/AR119</f>
      </c>
      <c r="AS125" s="2">
        <f>AS124/AS119</f>
      </c>
      <c r="AT125" s="2">
        <f>AT124 /AT119</f>
      </c>
      <c r="AU125" s="2">
        <f>AU124/AU119</f>
      </c>
      <c r="AV125" s="2">
        <f>AV124/AV119</f>
      </c>
      <c r="AW125" s="2">
        <f>AW124/AW119</f>
      </c>
      <c r="AX125" s="2">
        <f>AX124 /AX119</f>
      </c>
      <c r="AY125" s="2">
        <f>AY124 / AY119</f>
      </c>
      <c r="AZ125" s="2">
        <f>AZ124 / AZ119</f>
      </c>
      <c r="BA125" s="2">
        <f>BA124 / BA119</f>
      </c>
      <c r="BB125" s="2">
        <f>BB124 / BB119</f>
      </c>
    </row>
    <row r="127" spans="1:54">
      <c r="A127" s="7" t="s">
        <v>25</v>
      </c>
      <c r="B127" s="7" t="s">
        <v>38</v>
      </c>
      <c r="C127" s="7" t="s">
        <v>22</v>
      </c>
      <c r="D127" s="7" t="s">
        <v>23</v>
      </c>
      <c r="E127" s="7" t="s">
        <v>24</v>
      </c>
      <c r="F127" s="7" t="s">
        <v>3</v>
      </c>
      <c r="G127" s="7" t="s">
        <v>22</v>
      </c>
      <c r="H127" s="7" t="s">
        <v>23</v>
      </c>
      <c r="I127" s="7" t="s">
        <v>24</v>
      </c>
      <c r="J127" s="7" t="s">
        <v>3</v>
      </c>
      <c r="K127" s="7" t="s">
        <v>22</v>
      </c>
      <c r="L127" s="7" t="s">
        <v>23</v>
      </c>
      <c r="M127" s="7" t="s">
        <v>24</v>
      </c>
      <c r="N127" s="7" t="s">
        <v>3</v>
      </c>
      <c r="O127" s="7" t="s">
        <v>22</v>
      </c>
      <c r="P127" s="7" t="s">
        <v>23</v>
      </c>
      <c r="Q127" s="7" t="s">
        <v>24</v>
      </c>
      <c r="R127" s="7" t="s">
        <v>3</v>
      </c>
      <c r="S127" s="7" t="s">
        <v>22</v>
      </c>
      <c r="T127" s="7" t="s">
        <v>23</v>
      </c>
      <c r="U127" s="7" t="s">
        <v>24</v>
      </c>
      <c r="V127" s="7" t="s">
        <v>3</v>
      </c>
      <c r="W127" s="7" t="s">
        <v>22</v>
      </c>
      <c r="X127" s="7" t="s">
        <v>23</v>
      </c>
      <c r="Y127" s="7" t="s">
        <v>24</v>
      </c>
      <c r="Z127" s="7" t="s">
        <v>3</v>
      </c>
      <c r="AA127" s="7" t="s">
        <v>22</v>
      </c>
      <c r="AB127" s="7" t="s">
        <v>23</v>
      </c>
      <c r="AC127" s="7" t="s">
        <v>24</v>
      </c>
      <c r="AD127" s="7" t="s">
        <v>3</v>
      </c>
      <c r="AE127" s="7" t="s">
        <v>22</v>
      </c>
      <c r="AF127" s="7" t="s">
        <v>23</v>
      </c>
      <c r="AG127" s="7" t="s">
        <v>24</v>
      </c>
      <c r="AH127" s="7" t="s">
        <v>3</v>
      </c>
      <c r="AI127" s="7" t="s">
        <v>22</v>
      </c>
      <c r="AJ127" s="7" t="s">
        <v>23</v>
      </c>
      <c r="AK127" s="7" t="s">
        <v>24</v>
      </c>
      <c r="AL127" s="7" t="s">
        <v>3</v>
      </c>
      <c r="AM127" s="7" t="s">
        <v>22</v>
      </c>
      <c r="AN127" s="7" t="s">
        <v>23</v>
      </c>
      <c r="AO127" s="7" t="s">
        <v>24</v>
      </c>
      <c r="AP127" s="7" t="s">
        <v>3</v>
      </c>
      <c r="AQ127" s="7" t="s">
        <v>22</v>
      </c>
      <c r="AR127" s="7" t="s">
        <v>23</v>
      </c>
      <c r="AS127" s="7" t="s">
        <v>24</v>
      </c>
      <c r="AT127" s="7" t="s">
        <v>3</v>
      </c>
      <c r="AU127" s="7" t="s">
        <v>22</v>
      </c>
      <c r="AV127" s="7" t="s">
        <v>23</v>
      </c>
      <c r="AW127" s="7" t="s">
        <v>24</v>
      </c>
      <c r="AX127" s="7" t="s">
        <v>3</v>
      </c>
      <c r="AY127" s="8" t="s">
        <v>22</v>
      </c>
      <c r="AZ127" s="8" t="s">
        <v>23</v>
      </c>
      <c r="BA127" s="8" t="s">
        <v>24</v>
      </c>
      <c r="BB127" s="8" t="s">
        <v>3</v>
      </c>
    </row>
    <row r="128" spans="1:54">
      <c r="A128" s="6" t="s">
        <v>39</v>
      </c>
      <c r="B128" s="6" t="s">
        <v>4</v>
      </c>
      <c r="C128" s="3" t="n">
        <v>293213</v>
      </c>
      <c r="D128" s="3" t="n">
        <v>91300</v>
      </c>
      <c r="E128" s="3" t="n">
        <v>4004</v>
      </c>
      <c r="F128" s="4">
        <f>SUM(C128:E128)</f>
      </c>
      <c r="G128" s="3" t="n">
        <v>388925</v>
      </c>
      <c r="H128" s="3" t="n">
        <v>66881</v>
      </c>
      <c r="I128" s="3" t="n">
        <v>3635</v>
      </c>
      <c r="J128" s="4">
        <f>SUM(G128:I128)</f>
      </c>
      <c r="K128" s="3" t="n">
        <v>338038</v>
      </c>
      <c r="L128" s="3" t="n">
        <v>48706</v>
      </c>
      <c r="M128" s="3" t="n">
        <v>5816</v>
      </c>
      <c r="N128" s="4">
        <f>SUM(K128:M128)</f>
      </c>
      <c r="O128" s="3" t="n">
        <v>261000</v>
      </c>
      <c r="P128" s="3" t="n">
        <v>46500</v>
      </c>
      <c r="Q128" s="3" t="n">
        <v>5000</v>
      </c>
      <c r="R128" s="4">
        <f>SUM(O128:Q128)</f>
      </c>
      <c r="S128" s="3" t="n">
        <v>175000</v>
      </c>
      <c r="T128" s="3" t="n">
        <v>31500</v>
      </c>
      <c r="U128" s="3" t="n">
        <v>3000</v>
      </c>
      <c r="V128" s="4">
        <f>SUM(S128:U128)</f>
      </c>
      <c r="W128" s="3" t="n">
        <v>190000</v>
      </c>
      <c r="X128" s="3" t="n">
        <v>31000</v>
      </c>
      <c r="Y128" s="3" t="n">
        <v>3000</v>
      </c>
      <c r="Z128" s="4">
        <f>SUM(W128:Y128)</f>
      </c>
      <c r="AA128" s="3" t="n">
        <v>0</v>
      </c>
      <c r="AB128" s="3" t="n">
        <v>0</v>
      </c>
      <c r="AC128" s="3" t="n">
        <v>0</v>
      </c>
      <c r="AD128" s="4">
        <f>SUM(AA128:AC128)</f>
      </c>
      <c r="AE128" s="3" t="n">
        <v>0</v>
      </c>
      <c r="AF128" s="3" t="n">
        <v>0</v>
      </c>
      <c r="AG128" s="3" t="n">
        <v>0</v>
      </c>
      <c r="AH128" s="4">
        <f>SUM(AE128:AG128)</f>
      </c>
      <c r="AI128" s="3" t="n">
        <v>0</v>
      </c>
      <c r="AJ128" s="3" t="n">
        <v>0</v>
      </c>
      <c r="AK128" s="3" t="n">
        <v>0</v>
      </c>
      <c r="AL128" s="4">
        <f>SUM(AI128:AK128)</f>
      </c>
      <c r="AM128" s="3" t="n">
        <v>0</v>
      </c>
      <c r="AN128" s="3" t="n">
        <v>0</v>
      </c>
      <c r="AO128" s="3" t="n">
        <v>0</v>
      </c>
      <c r="AP128" s="4">
        <f>SUM(AM128:AO128)</f>
      </c>
      <c r="AQ128" s="3" t="n">
        <v>0</v>
      </c>
      <c r="AR128" s="3" t="n">
        <v>0</v>
      </c>
      <c r="AS128" s="3" t="n">
        <v>0</v>
      </c>
      <c r="AT128" s="4">
        <f>SUM(AQ128:AS128)</f>
      </c>
      <c r="AU128" s="3" t="n">
        <v>0</v>
      </c>
      <c r="AV128" s="3" t="n">
        <v>0</v>
      </c>
      <c r="AW128" s="3" t="n">
        <v>0</v>
      </c>
      <c r="AX128" s="4">
        <f>SUM(AU128:AW128)</f>
      </c>
      <c r="AY128" s="3">
        <f>SUM(C128,G128,K128,O128,S128,W128,AA128,AE128,AI128,AM128,AQ128,AU128)</f>
      </c>
      <c r="AZ128" s="3">
        <f>SUM(D128,H128,L128,P128,T128,X128,AB128,AF128,AJ128,AN128,AR128,AV128)</f>
      </c>
      <c r="BA128" s="3">
        <f>SUM(E128,I128,M128,Q128,U128,Y128,AC128,AG128,AK128,AO128,AS128,AW128)</f>
      </c>
      <c r="BB128" s="3">
        <f>SUM(AY128:BA128)</f>
      </c>
    </row>
    <row r="129" spans="1:54">
      <c r="A129" s="6" t="s">
        <v>39</v>
      </c>
      <c r="B129" s="6" t="s">
        <v>28</v>
      </c>
      <c r="C129" s="4" t="n">
        <v>2.69</v>
      </c>
      <c r="D129" s="4" t="n">
        <v>2.69</v>
      </c>
      <c r="E129" s="4" t="n">
        <v>2.79</v>
      </c>
      <c r="F129" s="4">
        <f>F133 / F128 * 0.473</f>
      </c>
      <c r="G129" s="4" t="n">
        <v>2.69</v>
      </c>
      <c r="H129" s="4" t="n">
        <v>2.69</v>
      </c>
      <c r="I129" s="4" t="n">
        <v>2.79</v>
      </c>
      <c r="J129" s="4">
        <f>J133 / J128 * 0.473</f>
      </c>
      <c r="K129" s="4" t="n">
        <v>2.69</v>
      </c>
      <c r="L129" s="4" t="n">
        <v>2.69</v>
      </c>
      <c r="M129" s="4" t="n">
        <v>2.79</v>
      </c>
      <c r="N129" s="4">
        <f>N133 / N128 * 0.473</f>
      </c>
      <c r="O129" s="4" t="n">
        <v>2.69</v>
      </c>
      <c r="P129" s="4" t="n">
        <v>2.69</v>
      </c>
      <c r="Q129" s="4" t="n">
        <v>2.79</v>
      </c>
      <c r="R129" s="4">
        <f>R133 / R128 * 0.473</f>
      </c>
      <c r="S129" s="4" t="n">
        <v>2.69</v>
      </c>
      <c r="T129" s="4" t="n">
        <v>2.69</v>
      </c>
      <c r="U129" s="4" t="n">
        <v>2.79</v>
      </c>
      <c r="V129" s="4">
        <f>V133 / V128 * 0.473</f>
      </c>
      <c r="W129" s="4" t="n">
        <v>2.69</v>
      </c>
      <c r="X129" s="4" t="n">
        <v>2.69</v>
      </c>
      <c r="Y129" s="4" t="n">
        <v>2.79</v>
      </c>
      <c r="Z129" s="4">
        <f>Z133 / Z128 * 0.473</f>
      </c>
      <c r="AA129" s="4" t="n">
        <v>0</v>
      </c>
      <c r="AB129" s="4" t="n">
        <v>0</v>
      </c>
      <c r="AC129" s="4" t="n">
        <v>0</v>
      </c>
      <c r="AD129" s="4">
        <f>AD133 / AD128 * 0.473</f>
      </c>
      <c r="AE129" s="4" t="n">
        <v>0</v>
      </c>
      <c r="AF129" s="4" t="n">
        <v>0</v>
      </c>
      <c r="AG129" s="4" t="n">
        <v>0</v>
      </c>
      <c r="AH129" s="4">
        <f>AH133 / AH128 * 0.473</f>
      </c>
      <c r="AI129" s="4" t="n">
        <v>0</v>
      </c>
      <c r="AJ129" s="4" t="n">
        <v>0</v>
      </c>
      <c r="AK129" s="4" t="n">
        <v>0</v>
      </c>
      <c r="AL129" s="4">
        <f>AL133 / AL128 * 0.473</f>
      </c>
      <c r="AM129" s="4" t="n">
        <v>0</v>
      </c>
      <c r="AN129" s="4" t="n">
        <v>0</v>
      </c>
      <c r="AO129" s="4" t="n">
        <v>0</v>
      </c>
      <c r="AP129" s="4">
        <f>AP133 / AP128 * 0.473</f>
      </c>
      <c r="AQ129" s="4" t="n">
        <v>0</v>
      </c>
      <c r="AR129" s="4" t="n">
        <v>0</v>
      </c>
      <c r="AS129" s="4" t="n">
        <v>0</v>
      </c>
      <c r="AT129" s="4">
        <f>AT133 / AT128 * 0.473</f>
      </c>
      <c r="AU129" s="4" t="n">
        <v>0</v>
      </c>
      <c r="AV129" s="4" t="n">
        <v>0</v>
      </c>
      <c r="AW129" s="4" t="n">
        <v>0</v>
      </c>
      <c r="AX129" s="4">
        <f>AX133 / AX128 * 0.473</f>
      </c>
      <c r="AY129" s="4">
        <f>AY133 / AY128 * 0.473</f>
      </c>
      <c r="AZ129" s="4">
        <f>AZ133 / AZ128 * 0.473</f>
      </c>
      <c r="BA129" s="4">
        <f>BA133 / BA128 * 0.473</f>
      </c>
      <c r="BB129" s="4">
        <f>BB133 / BB128 * 0.473</f>
      </c>
    </row>
    <row r="130" spans="1:54" hidden="true" outlineLevel="1" collapsed="true">
      <c r="A130" s="6" t="s">
        <v>39</v>
      </c>
      <c r="B130" s="6" t="s">
        <v>29</v>
      </c>
      <c r="C130" s="4" t="n">
        <v>3.21</v>
      </c>
      <c r="D130" s="4" t="n">
        <v>3.26</v>
      </c>
      <c r="E130" s="4" t="n">
        <v>3.16</v>
      </c>
      <c r="F130" s="4" t="n">
        <v>0</v>
      </c>
      <c r="G130" s="4" t="n">
        <v>3.21</v>
      </c>
      <c r="H130" s="4" t="n">
        <v>3.26</v>
      </c>
      <c r="I130" s="4" t="n">
        <v>3.16</v>
      </c>
      <c r="J130" s="4" t="n">
        <v>0</v>
      </c>
      <c r="K130" s="4" t="n">
        <v>3.3</v>
      </c>
      <c r="L130" s="4" t="n">
        <v>3.33</v>
      </c>
      <c r="M130" s="4" t="n">
        <v>3.14</v>
      </c>
      <c r="N130" s="4" t="n">
        <v>0</v>
      </c>
      <c r="O130" s="4" t="n">
        <v>3.3</v>
      </c>
      <c r="P130" s="4" t="n">
        <v>3.33</v>
      </c>
      <c r="Q130" s="4" t="n">
        <v>3.14</v>
      </c>
      <c r="R130" s="4" t="n">
        <v>0</v>
      </c>
      <c r="S130" s="4" t="n">
        <v>3.3</v>
      </c>
      <c r="T130" s="4" t="n">
        <v>3.33</v>
      </c>
      <c r="U130" s="4" t="n">
        <v>3.14</v>
      </c>
      <c r="V130" s="4" t="n">
        <v>0</v>
      </c>
      <c r="W130" s="4" t="n">
        <v>3.3</v>
      </c>
      <c r="X130" s="4" t="n">
        <v>3.33</v>
      </c>
      <c r="Y130" s="4" t="n">
        <v>3.14</v>
      </c>
      <c r="Z130" s="4" t="n">
        <v>0</v>
      </c>
      <c r="AA130" s="4" t="n">
        <v>3.3</v>
      </c>
      <c r="AB130" s="4" t="n">
        <v>3.33</v>
      </c>
      <c r="AC130" s="4" t="n">
        <v>3.14</v>
      </c>
      <c r="AD130" s="4" t="n">
        <v>0</v>
      </c>
      <c r="AE130" s="4" t="n">
        <v>3.3</v>
      </c>
      <c r="AF130" s="4" t="n">
        <v>3.33</v>
      </c>
      <c r="AG130" s="4" t="n">
        <v>3.14</v>
      </c>
      <c r="AH130" s="4" t="n">
        <v>0</v>
      </c>
      <c r="AI130" s="4" t="n">
        <v>3.3</v>
      </c>
      <c r="AJ130" s="4" t="n">
        <v>3.33</v>
      </c>
      <c r="AK130" s="4" t="n">
        <v>3.14</v>
      </c>
      <c r="AL130" s="4" t="n">
        <v>0</v>
      </c>
      <c r="AM130" s="4" t="n">
        <v>3.3</v>
      </c>
      <c r="AN130" s="4" t="n">
        <v>3.33</v>
      </c>
      <c r="AO130" s="4" t="n">
        <v>3.14</v>
      </c>
      <c r="AP130" s="4" t="n">
        <v>0</v>
      </c>
      <c r="AQ130" s="4" t="n">
        <v>3.39</v>
      </c>
      <c r="AR130" s="4" t="n">
        <v>3.41</v>
      </c>
      <c r="AS130" s="4" t="n">
        <v>3.13</v>
      </c>
      <c r="AT130" s="4" t="n">
        <v>0</v>
      </c>
      <c r="AU130" s="4" t="n">
        <v>3.39</v>
      </c>
      <c r="AV130" s="4" t="n">
        <v>3.41</v>
      </c>
      <c r="AW130" s="4" t="n">
        <v>3.13</v>
      </c>
      <c r="AX130" s="4" t="n">
        <v>0</v>
      </c>
      <c r="AY130" s="4" t="n">
        <v>0</v>
      </c>
      <c r="AZ130" s="4" t="n">
        <v>0</v>
      </c>
      <c r="BA130" s="4" t="n">
        <v>0</v>
      </c>
      <c r="BB130" s="4" t="n">
        <v>0</v>
      </c>
    </row>
    <row r="131" spans="1:54" hidden="true" outlineLevel="1" collapsed="true">
      <c r="A131" s="6" t="s">
        <v>39</v>
      </c>
      <c r="B131" s="6" t="s">
        <v>6</v>
      </c>
      <c r="C131" s="1" t="n">
        <v>0.19</v>
      </c>
      <c r="D131" s="1" t="n">
        <v>0.3</v>
      </c>
      <c r="E131" s="1" t="n">
        <v>0</v>
      </c>
      <c r="F131" s="1">
        <f>(C128 / F128 * C131)+(D128 / F128 * D131)+(E128 / F128 * E131)</f>
      </c>
      <c r="G131" s="1" t="n">
        <v>0.19</v>
      </c>
      <c r="H131" s="1" t="n">
        <v>0.3</v>
      </c>
      <c r="I131" s="1" t="n">
        <v>0</v>
      </c>
      <c r="J131" s="1">
        <f>(G128 / J128 * G131)+(H128 / J128 * H131)+(I128 / J128 * I131)</f>
      </c>
      <c r="K131" s="1" t="n">
        <v>0.19</v>
      </c>
      <c r="L131" s="1" t="n">
        <v>0.3</v>
      </c>
      <c r="M131" s="1" t="n">
        <v>0</v>
      </c>
      <c r="N131" s="1">
        <f>(K128 / N128 * K131)+(L128 / N128 * L131)+(M128 / N128 * M131)</f>
      </c>
      <c r="O131" s="1" t="n">
        <v>0.19</v>
      </c>
      <c r="P131" s="1" t="n">
        <v>0.3</v>
      </c>
      <c r="Q131" s="1" t="n">
        <v>0</v>
      </c>
      <c r="R131" s="1">
        <f>(O128 / R128 * O131)+(P128 / R128 * P131)+(Q128 / R128 * Q131)</f>
      </c>
      <c r="S131" s="1" t="n">
        <v>0.19</v>
      </c>
      <c r="T131" s="1" t="n">
        <v>0.3</v>
      </c>
      <c r="U131" s="1" t="n">
        <v>0</v>
      </c>
      <c r="V131" s="1">
        <f>(S128 / V128 * S131)+(T128 / V128 * T131)+(U128 / V128 * U131)</f>
      </c>
      <c r="W131" s="1" t="n">
        <v>0.19</v>
      </c>
      <c r="X131" s="1" t="n">
        <v>0.3</v>
      </c>
      <c r="Y131" s="1" t="n">
        <v>0</v>
      </c>
      <c r="Z131" s="1">
        <f>(W128 / Z128 * W131)+(X128 / Z128 * X131)+(Y128 / Z128 * Y131)</f>
      </c>
      <c r="AA131" s="1" t="n">
        <v>0.19</v>
      </c>
      <c r="AB131" s="1" t="n">
        <v>0.3</v>
      </c>
      <c r="AC131" s="1" t="n">
        <v>0</v>
      </c>
      <c r="AD131" s="1">
        <f>(AA128 / AD128 * AA131)+(AB128 / AD128 * AB131)+(AC128 / AD128 * AC131)</f>
      </c>
      <c r="AE131" s="1" t="n">
        <v>0.19</v>
      </c>
      <c r="AF131" s="1" t="n">
        <v>0.3</v>
      </c>
      <c r="AG131" s="1" t="n">
        <v>0</v>
      </c>
      <c r="AH131" s="1">
        <f>(AE128 / AH128 * AE131)+(AF128 / AH128 * AF131)+(AG128 / AH128 * AG131)</f>
      </c>
      <c r="AI131" s="1" t="n">
        <v>0.19</v>
      </c>
      <c r="AJ131" s="1" t="n">
        <v>0.3</v>
      </c>
      <c r="AK131" s="1" t="n">
        <v>0</v>
      </c>
      <c r="AL131" s="1">
        <f>(AI128 / AL128 * AI131)+(AJ128 / AL128 * AJ131)+(AK128 / AL128 * AK131)</f>
      </c>
      <c r="AM131" s="1" t="n">
        <v>0.19</v>
      </c>
      <c r="AN131" s="1" t="n">
        <v>0.3</v>
      </c>
      <c r="AO131" s="1" t="n">
        <v>0</v>
      </c>
      <c r="AP131" s="1">
        <f>(AM128 / AP128 * AM131)+(AN128 / AP128 * AN131)+(AO128 / AP128 * AO131)</f>
      </c>
      <c r="AQ131" s="1" t="n">
        <v>0.19</v>
      </c>
      <c r="AR131" s="1" t="n">
        <v>0.3</v>
      </c>
      <c r="AS131" s="1" t="n">
        <v>0</v>
      </c>
      <c r="AT131" s="1">
        <f>(AQ128 / AT128 * AQ131)+(AR128 / AT128 * AR131)+(AS128 / AT128 * AS131)</f>
      </c>
      <c r="AU131" s="1" t="n">
        <v>0.19</v>
      </c>
      <c r="AV131" s="1" t="n">
        <v>0.3</v>
      </c>
      <c r="AW131" s="1" t="n">
        <v>0</v>
      </c>
      <c r="AX131" s="1">
        <f>(AU128 / AX128 * AU131)+(AV128 / AX128 * AV131)+(AW128 / AX128 * AW131)</f>
      </c>
      <c r="AY131" s="1" t="n">
        <v>0</v>
      </c>
      <c r="AZ131" s="1" t="n">
        <v>0</v>
      </c>
      <c r="BA131" s="1" t="n">
        <v>0</v>
      </c>
      <c r="BB131" s="1" t="n">
        <v>0</v>
      </c>
    </row>
    <row r="132" spans="1:54" hidden="true" outlineLevel="1" collapsed="true">
      <c r="A132" s="6" t="s">
        <v>39</v>
      </c>
      <c r="B132" s="6" t="s">
        <v>7</v>
      </c>
      <c r="C132" s="1" t="n">
        <v>0.65</v>
      </c>
      <c r="D132" s="1" t="n">
        <v>0.75</v>
      </c>
      <c r="E132" s="1" t="n">
        <v>0.85</v>
      </c>
      <c r="F132" s="1">
        <f>(C128 / F128 * C132)+(D128 / F128 * D132)+(E128 / F128 * E132)</f>
      </c>
      <c r="G132" s="1" t="n">
        <v>0.65</v>
      </c>
      <c r="H132" s="1" t="n">
        <v>0.75</v>
      </c>
      <c r="I132" s="1" t="n">
        <v>1</v>
      </c>
      <c r="J132" s="1">
        <f>(G128 / J128 * G132)+(H128 / J128 * H132)+(I128 / J128 * I132)</f>
      </c>
      <c r="K132" s="1" t="n">
        <v>0.65</v>
      </c>
      <c r="L132" s="1" t="n">
        <v>0.75</v>
      </c>
      <c r="M132" s="1" t="n">
        <v>1</v>
      </c>
      <c r="N132" s="1">
        <f>(K128 / N128 * K132)+(L128 / N128 * L132)+(M128 / N128 * M132)</f>
      </c>
      <c r="O132" s="1" t="n">
        <v>0.65</v>
      </c>
      <c r="P132" s="1" t="n">
        <v>0.75</v>
      </c>
      <c r="Q132" s="1" t="n">
        <v>1</v>
      </c>
      <c r="R132" s="1">
        <f>(O128 / R128 * O132)+(P128 / R128 * P132)+(Q128 / R128 * Q132)</f>
      </c>
      <c r="S132" s="1" t="n">
        <v>0.65</v>
      </c>
      <c r="T132" s="1" t="n">
        <v>0.75</v>
      </c>
      <c r="U132" s="1" t="n">
        <v>1</v>
      </c>
      <c r="V132" s="1">
        <f>(S128 / V128 * S132)+(T128 / V128 * T132)+(U128 / V128 * U132)</f>
      </c>
      <c r="W132" s="1" t="n">
        <v>0.65</v>
      </c>
      <c r="X132" s="1" t="n">
        <v>0.75</v>
      </c>
      <c r="Y132" s="1" t="n">
        <v>1</v>
      </c>
      <c r="Z132" s="1">
        <f>(W128 / Z128 * W132)+(X128 / Z128 * X132)+(Y128 / Z128 * Y132)</f>
      </c>
      <c r="AA132" s="1" t="n">
        <v>0.65</v>
      </c>
      <c r="AB132" s="1" t="n">
        <v>0.75</v>
      </c>
      <c r="AC132" s="1" t="n">
        <v>1</v>
      </c>
      <c r="AD132" s="1">
        <f>(AA128 / AD128 * AA132)+(AB128 / AD128 * AB132)+(AC128 / AD128 * AC132)</f>
      </c>
      <c r="AE132" s="1" t="n">
        <v>0.65</v>
      </c>
      <c r="AF132" s="1" t="n">
        <v>0.75</v>
      </c>
      <c r="AG132" s="1" t="n">
        <v>1</v>
      </c>
      <c r="AH132" s="1">
        <f>(AE128 / AH128 * AE132)+(AF128 / AH128 * AF132)+(AG128 / AH128 * AG132)</f>
      </c>
      <c r="AI132" s="1" t="n">
        <v>0.65</v>
      </c>
      <c r="AJ132" s="1" t="n">
        <v>0.75</v>
      </c>
      <c r="AK132" s="1" t="n">
        <v>1</v>
      </c>
      <c r="AL132" s="1">
        <f>(AI128 / AL128 * AI132)+(AJ128 / AL128 * AJ132)+(AK128 / AL128 * AK132)</f>
      </c>
      <c r="AM132" s="1" t="n">
        <v>0.65</v>
      </c>
      <c r="AN132" s="1" t="n">
        <v>0.75</v>
      </c>
      <c r="AO132" s="1" t="n">
        <v>1</v>
      </c>
      <c r="AP132" s="1">
        <f>(AM128 / AP128 * AM132)+(AN128 / AP128 * AN132)+(AO128 / AP128 * AO132)</f>
      </c>
      <c r="AQ132" s="1" t="n">
        <v>0.65</v>
      </c>
      <c r="AR132" s="1" t="n">
        <v>0.75</v>
      </c>
      <c r="AS132" s="1" t="n">
        <v>1</v>
      </c>
      <c r="AT132" s="1">
        <f>(AQ128 / AT128 * AQ132)+(AR128 / AT128 * AR132)+(AS128 / AT128 * AS132)</f>
      </c>
      <c r="AU132" s="1" t="n">
        <v>0.65</v>
      </c>
      <c r="AV132" s="1" t="n">
        <v>0.75</v>
      </c>
      <c r="AW132" s="1" t="n">
        <v>1</v>
      </c>
      <c r="AX132" s="1">
        <f>(AU128 / AX128 * AU132)+(AV128 / AX128 * AV132)+(AW128 / AX128 * AW132)</f>
      </c>
      <c r="AY132" s="1" t="n">
        <v>0</v>
      </c>
      <c r="AZ132" s="1" t="n">
        <v>0</v>
      </c>
      <c r="BA132" s="1" t="n">
        <v>0</v>
      </c>
      <c r="BB132" s="1" t="n">
        <v>0</v>
      </c>
    </row>
    <row r="133" spans="1:54" hidden="true" outlineLevel="1" collapsed="true">
      <c r="A133" s="6" t="s">
        <v>39</v>
      </c>
      <c r="B133" s="6" t="s">
        <v>8</v>
      </c>
      <c r="C133" s="4" t="n">
        <v>1667532.7061310783</v>
      </c>
      <c r="D133" s="4" t="n">
        <v>519232.5581395349</v>
      </c>
      <c r="E133" s="4" t="n">
        <v>23617.674418604653</v>
      </c>
      <c r="F133" s="4">
        <f>SUM(C133:E133)</f>
      </c>
      <c r="G133" s="4" t="n">
        <v>2211856.7653276958</v>
      </c>
      <c r="H133" s="4" t="n">
        <v>380359.1754756871</v>
      </c>
      <c r="I133" s="4" t="n">
        <v>21441.12050739958</v>
      </c>
      <c r="J133" s="4">
        <f>SUM(G133:I133)</f>
      </c>
      <c r="K133" s="4" t="n">
        <v>1922457.1247357293</v>
      </c>
      <c r="L133" s="4" t="n">
        <v>276996.06765327696</v>
      </c>
      <c r="M133" s="4" t="n">
        <v>34305.792811839325</v>
      </c>
      <c r="N133" s="4">
        <f>SUM(K133:M133)</f>
      </c>
      <c r="O133" s="4" t="n">
        <v>1484334.0380549682</v>
      </c>
      <c r="P133" s="4" t="n">
        <v>264450.31712473574</v>
      </c>
      <c r="Q133" s="4" t="n">
        <v>29492.600422832984</v>
      </c>
      <c r="R133" s="4">
        <f>SUM(O133:Q133)</f>
      </c>
      <c r="S133" s="4" t="n">
        <v>995243.1289640592</v>
      </c>
      <c r="T133" s="4" t="n">
        <v>179143.76321353065</v>
      </c>
      <c r="U133" s="4" t="n">
        <v>17695.56025369979</v>
      </c>
      <c r="V133" s="4">
        <f>SUM(S133:U133)</f>
      </c>
      <c r="W133" s="4" t="n">
        <v>1080549.6828752642</v>
      </c>
      <c r="X133" s="4" t="n">
        <v>176300.2114164905</v>
      </c>
      <c r="Y133" s="4" t="n">
        <v>17695.56025369979</v>
      </c>
      <c r="Z133" s="4">
        <f>SUM(W133:Y133)</f>
      </c>
      <c r="AA133" s="4" t="n">
        <v>0</v>
      </c>
      <c r="AB133" s="4" t="n">
        <v>0</v>
      </c>
      <c r="AC133" s="4" t="n">
        <v>0</v>
      </c>
      <c r="AD133" s="4">
        <f>SUM(AA133:AC133)</f>
      </c>
      <c r="AE133" s="4" t="n">
        <v>0</v>
      </c>
      <c r="AF133" s="4" t="n">
        <v>0</v>
      </c>
      <c r="AG133" s="4" t="n">
        <v>0</v>
      </c>
      <c r="AH133" s="4">
        <f>SUM(AE133:AG133)</f>
      </c>
      <c r="AI133" s="4" t="n">
        <v>0</v>
      </c>
      <c r="AJ133" s="4" t="n">
        <v>0</v>
      </c>
      <c r="AK133" s="4" t="n">
        <v>0</v>
      </c>
      <c r="AL133" s="4">
        <f>SUM(AI133:AK133)</f>
      </c>
      <c r="AM133" s="4" t="n">
        <v>0</v>
      </c>
      <c r="AN133" s="4" t="n">
        <v>0</v>
      </c>
      <c r="AO133" s="4" t="n">
        <v>0</v>
      </c>
      <c r="AP133" s="4">
        <f>SUM(AM133:AO133)</f>
      </c>
      <c r="AQ133" s="4" t="n">
        <v>0</v>
      </c>
      <c r="AR133" s="4" t="n">
        <v>0</v>
      </c>
      <c r="AS133" s="4" t="n">
        <v>0</v>
      </c>
      <c r="AT133" s="4">
        <f>SUM(AQ133:AS133)</f>
      </c>
      <c r="AU133" s="4" t="n">
        <v>0</v>
      </c>
      <c r="AV133" s="4" t="n">
        <v>0</v>
      </c>
      <c r="AW133" s="4" t="n">
        <v>0</v>
      </c>
      <c r="AX133" s="4">
        <f>SUM(AU133:AW133)</f>
      </c>
      <c r="AY133" s="4">
        <f>SUM(C133,G133,K133,O133,S133,W133,AA133,AE133,AI133,AM133,AQ133,AU133)</f>
      </c>
      <c r="AZ133" s="4">
        <f>SUM(D133,H133,L133,P133,T133,X133,AB133,AF133,AJ133,AN133,AR133,AV133)</f>
      </c>
      <c r="BA133" s="4">
        <f>SUM(E133,I133,M133,Q133,U133,Y133,AC133,AG133,AK133,AO133,AS133,AW133)</f>
      </c>
      <c r="BB133" s="4">
        <f>SUM(AY133:BA133)</f>
      </c>
    </row>
    <row r="134" spans="1:54" hidden="true" outlineLevel="1" collapsed="true">
      <c r="A134" s="6" t="s">
        <v>39</v>
      </c>
      <c r="B134" s="6" t="s">
        <v>9</v>
      </c>
      <c r="C134" s="4" t="n">
        <v>143291.65247436828</v>
      </c>
      <c r="D134" s="4" t="n">
        <v>110587.11903392756</v>
      </c>
      <c r="E134" s="4" t="n">
        <v>5164.892319296041</v>
      </c>
      <c r="F134" s="4">
        <f>SUM(C134:E134)</f>
      </c>
      <c r="G134" s="4" t="n">
        <v>190065.60397592766</v>
      </c>
      <c r="H134" s="4" t="n">
        <v>81009.60687960689</v>
      </c>
      <c r="I134" s="4" t="n">
        <v>4688.906988172105</v>
      </c>
      <c r="J134" s="4">
        <f>SUM(G134:I134)</f>
      </c>
      <c r="K134" s="4" t="n">
        <v>186719.35387688002</v>
      </c>
      <c r="L134" s="4" t="n">
        <v>61029.814648403066</v>
      </c>
      <c r="M134" s="4" t="n">
        <v>7426.600975944233</v>
      </c>
      <c r="N134" s="4">
        <f>SUM(K134:M134)</f>
      </c>
      <c r="O134" s="4" t="n">
        <v>144166.48827015216</v>
      </c>
      <c r="P134" s="4" t="n">
        <v>58265.64244961079</v>
      </c>
      <c r="Q134" s="4" t="n">
        <v>6384.629449745729</v>
      </c>
      <c r="R134" s="4">
        <f>SUM(O134:Q134)</f>
      </c>
      <c r="S134" s="4" t="n">
        <v>96663.354204125</v>
      </c>
      <c r="T134" s="4" t="n">
        <v>39470.27391747828</v>
      </c>
      <c r="U134" s="4" t="n">
        <v>3830.777669847438</v>
      </c>
      <c r="V134" s="4">
        <f>SUM(S134:U134)</f>
      </c>
      <c r="W134" s="4" t="n">
        <v>104948.78456447857</v>
      </c>
      <c r="X134" s="4" t="n">
        <v>38843.76163307385</v>
      </c>
      <c r="Y134" s="4" t="n">
        <v>3830.777669847438</v>
      </c>
      <c r="Z134" s="4">
        <f>SUM(W134:Y134)</f>
      </c>
      <c r="AA134" s="4" t="n">
        <v>0</v>
      </c>
      <c r="AB134" s="4" t="n">
        <v>0</v>
      </c>
      <c r="AC134" s="4" t="n">
        <v>0</v>
      </c>
      <c r="AD134" s="4">
        <f>SUM(AA134:AC134)</f>
      </c>
      <c r="AE134" s="4" t="n">
        <v>0</v>
      </c>
      <c r="AF134" s="4" t="n">
        <v>0</v>
      </c>
      <c r="AG134" s="4" t="n">
        <v>0</v>
      </c>
      <c r="AH134" s="4">
        <f>SUM(AE134:AG134)</f>
      </c>
      <c r="AI134" s="4" t="n">
        <v>0</v>
      </c>
      <c r="AJ134" s="4" t="n">
        <v>0</v>
      </c>
      <c r="AK134" s="4" t="n">
        <v>0</v>
      </c>
      <c r="AL134" s="4">
        <f>SUM(AI134:AK134)</f>
      </c>
      <c r="AM134" s="4" t="n">
        <v>0</v>
      </c>
      <c r="AN134" s="4" t="n">
        <v>0</v>
      </c>
      <c r="AO134" s="4" t="n">
        <v>0</v>
      </c>
      <c r="AP134" s="4">
        <f>SUM(AM134:AO134)</f>
      </c>
      <c r="AQ134" s="4" t="n">
        <v>0</v>
      </c>
      <c r="AR134" s="4" t="n">
        <v>0</v>
      </c>
      <c r="AS134" s="4" t="n">
        <v>0</v>
      </c>
      <c r="AT134" s="4">
        <f>SUM(AQ134:AS134)</f>
      </c>
      <c r="AU134" s="4" t="n">
        <v>0</v>
      </c>
      <c r="AV134" s="4" t="n">
        <v>0</v>
      </c>
      <c r="AW134" s="4" t="n">
        <v>0</v>
      </c>
      <c r="AX134" s="4">
        <f>SUM(AU134:AW134)</f>
      </c>
      <c r="AY134" s="4">
        <f>SUM(C134,G134,K134,O134,S134,W134,AA134,AE134,AI134,AM134,AQ134,AU134)</f>
      </c>
      <c r="AZ134" s="4">
        <f>SUM(D134,H134,L134,P134,T134,X134,AB134,AF134,AJ134,AN134,AR134,AV134)</f>
      </c>
      <c r="BA134" s="4">
        <f>SUM(E134,I134,M134,Q134,U134,Y134,AC134,AG134,AK134,AO134,AS134,AW134)</f>
      </c>
      <c r="BB134" s="4">
        <f>SUM(AY134:BA134)</f>
      </c>
    </row>
    <row r="135" spans="1:54" hidden="true" outlineLevel="1" collapsed="true">
      <c r="A135" s="6" t="s">
        <v>39</v>
      </c>
      <c r="B135" s="6" t="s">
        <v>10</v>
      </c>
      <c r="C135" s="4" t="n">
        <v>39797.62071881607</v>
      </c>
      <c r="D135" s="4" t="n">
        <v>0</v>
      </c>
      <c r="E135" s="4" t="n">
        <v>534.9953488372093</v>
      </c>
      <c r="F135" s="4">
        <f>SUM(C135:E135)</f>
      </c>
      <c r="G135" s="4" t="n">
        <v>52788.55179704017</v>
      </c>
      <c r="H135" s="4" t="n">
        <v>0</v>
      </c>
      <c r="I135" s="4" t="n">
        <v>485.6913319238902</v>
      </c>
      <c r="J135" s="4">
        <f>SUM(G135:I135)</f>
      </c>
      <c r="K135" s="4" t="n">
        <v>47168.09302325582</v>
      </c>
      <c r="L135" s="4" t="n">
        <v>0</v>
      </c>
      <c r="M135" s="4" t="n">
        <v>772.187737843552</v>
      </c>
      <c r="N135" s="4">
        <f>SUM(K135:M135)</f>
      </c>
      <c r="O135" s="4" t="n">
        <v>36418.604651162794</v>
      </c>
      <c r="P135" s="4" t="n">
        <v>0</v>
      </c>
      <c r="Q135" s="4" t="n">
        <v>663.84778012685</v>
      </c>
      <c r="R135" s="4">
        <f>SUM(O135:Q135)</f>
      </c>
      <c r="S135" s="4" t="n">
        <v>24418.604651162794</v>
      </c>
      <c r="T135" s="4" t="n">
        <v>0</v>
      </c>
      <c r="U135" s="4" t="n">
        <v>398.30866807611005</v>
      </c>
      <c r="V135" s="4">
        <f>SUM(S135:U135)</f>
      </c>
      <c r="W135" s="4" t="n">
        <v>26511.627906976748</v>
      </c>
      <c r="X135" s="4" t="n">
        <v>0</v>
      </c>
      <c r="Y135" s="4" t="n">
        <v>398.30866807611005</v>
      </c>
      <c r="Z135" s="4">
        <f>SUM(W135:Y135)</f>
      </c>
      <c r="AA135" s="4" t="n">
        <v>0</v>
      </c>
      <c r="AB135" s="4" t="n">
        <v>0</v>
      </c>
      <c r="AC135" s="4" t="n">
        <v>0</v>
      </c>
      <c r="AD135" s="4">
        <f>SUM(AA135:AC135)</f>
      </c>
      <c r="AE135" s="4" t="n">
        <v>0</v>
      </c>
      <c r="AF135" s="4" t="n">
        <v>0</v>
      </c>
      <c r="AG135" s="4" t="n">
        <v>0</v>
      </c>
      <c r="AH135" s="4">
        <f>SUM(AE135:AG135)</f>
      </c>
      <c r="AI135" s="4" t="n">
        <v>0</v>
      </c>
      <c r="AJ135" s="4" t="n">
        <v>0</v>
      </c>
      <c r="AK135" s="4" t="n">
        <v>0</v>
      </c>
      <c r="AL135" s="4">
        <f>SUM(AI135:AK135)</f>
      </c>
      <c r="AM135" s="4" t="n">
        <v>0</v>
      </c>
      <c r="AN135" s="4" t="n">
        <v>0</v>
      </c>
      <c r="AO135" s="4" t="n">
        <v>0</v>
      </c>
      <c r="AP135" s="4">
        <f>SUM(AM135:AO135)</f>
      </c>
      <c r="AQ135" s="4" t="n">
        <v>0</v>
      </c>
      <c r="AR135" s="4" t="n">
        <v>0</v>
      </c>
      <c r="AS135" s="4" t="n">
        <v>0</v>
      </c>
      <c r="AT135" s="4">
        <f>SUM(AQ135:AS135)</f>
      </c>
      <c r="AU135" s="4" t="n">
        <v>0</v>
      </c>
      <c r="AV135" s="4" t="n">
        <v>0</v>
      </c>
      <c r="AW135" s="4" t="n">
        <v>0</v>
      </c>
      <c r="AX135" s="4">
        <f>SUM(AU135:AW135)</f>
      </c>
      <c r="AY135" s="4">
        <f>SUM(C135,G135,K135,O135,S135,W135,AA135,AE135,AI135,AM135,AQ135,AU135)</f>
      </c>
      <c r="AZ135" s="4">
        <f>SUM(D135,H135,L135,P135,T135,X135,AB135,AF135,AJ135,AN135,AR135,AV135)</f>
      </c>
      <c r="BA135" s="4">
        <f>SUM(E135,I135,M135,Q135,U135,Y135,AC135,AG135,AK135,AO135,AS135,AW135)</f>
      </c>
      <c r="BB135" s="4">
        <f>SUM(AY135:BA135)</f>
      </c>
    </row>
    <row r="136" spans="1:54" hidden="true" outlineLevel="1" collapsed="true">
      <c r="A136" s="6" t="s">
        <v>39</v>
      </c>
      <c r="B136" s="6" t="s">
        <v>11</v>
      </c>
      <c r="C136" s="4" t="n">
        <v>67729.0068945636</v>
      </c>
      <c r="D136" s="4" t="n">
        <v>19255.1519852361</v>
      </c>
      <c r="E136" s="4" t="n">
        <v>771.579333752357</v>
      </c>
      <c r="F136" s="4">
        <f>SUM(C136:E136)</f>
      </c>
      <c r="G136" s="4" t="n">
        <v>89837.43560642996</v>
      </c>
      <c r="H136" s="4" t="n">
        <v>14105.18970344552</v>
      </c>
      <c r="I136" s="4" t="n">
        <v>700.4722473001543</v>
      </c>
      <c r="J136" s="4">
        <f>SUM(G136:I136)</f>
      </c>
      <c r="K136" s="4" t="n">
        <v>77042.44218032304</v>
      </c>
      <c r="L136" s="4" t="n">
        <v>10176.21298892343</v>
      </c>
      <c r="M136" s="4" t="n">
        <v>1124.225056853894</v>
      </c>
      <c r="N136" s="4">
        <f>SUM(K136:M136)</f>
      </c>
      <c r="O136" s="4" t="n">
        <v>59484.66565612243</v>
      </c>
      <c r="P136" s="4" t="n">
        <v>9715.310310535446</v>
      </c>
      <c r="Q136" s="4" t="n">
        <v>966.4933432375293</v>
      </c>
      <c r="R136" s="4">
        <f>SUM(O136:Q136)</f>
      </c>
      <c r="S136" s="4" t="n">
        <v>39884.3543671319</v>
      </c>
      <c r="T136" s="4" t="n">
        <v>6581.3392426207865</v>
      </c>
      <c r="U136" s="4" t="n">
        <v>579.8960059425176</v>
      </c>
      <c r="V136" s="4">
        <f>SUM(S136:U136)</f>
      </c>
      <c r="W136" s="4" t="n">
        <v>43303.01331288606</v>
      </c>
      <c r="X136" s="4" t="n">
        <v>6476.873540356964</v>
      </c>
      <c r="Y136" s="4" t="n">
        <v>579.8960059425176</v>
      </c>
      <c r="Z136" s="4">
        <f>SUM(W136:Y136)</f>
      </c>
      <c r="AA136" s="4" t="n">
        <v>0</v>
      </c>
      <c r="AB136" s="4" t="n">
        <v>0</v>
      </c>
      <c r="AC136" s="4" t="n">
        <v>0</v>
      </c>
      <c r="AD136" s="4">
        <f>SUM(AA136:AC136)</f>
      </c>
      <c r="AE136" s="4" t="n">
        <v>0</v>
      </c>
      <c r="AF136" s="4" t="n">
        <v>0</v>
      </c>
      <c r="AG136" s="4" t="n">
        <v>0</v>
      </c>
      <c r="AH136" s="4">
        <f>SUM(AE136:AG136)</f>
      </c>
      <c r="AI136" s="4" t="n">
        <v>0</v>
      </c>
      <c r="AJ136" s="4" t="n">
        <v>0</v>
      </c>
      <c r="AK136" s="4" t="n">
        <v>0</v>
      </c>
      <c r="AL136" s="4">
        <f>SUM(AI136:AK136)</f>
      </c>
      <c r="AM136" s="4" t="n">
        <v>0</v>
      </c>
      <c r="AN136" s="4" t="n">
        <v>0</v>
      </c>
      <c r="AO136" s="4" t="n">
        <v>0</v>
      </c>
      <c r="AP136" s="4">
        <f>SUM(AM136:AO136)</f>
      </c>
      <c r="AQ136" s="4" t="n">
        <v>0</v>
      </c>
      <c r="AR136" s="4" t="n">
        <v>0</v>
      </c>
      <c r="AS136" s="4" t="n">
        <v>0</v>
      </c>
      <c r="AT136" s="4">
        <f>SUM(AQ136:AS136)</f>
      </c>
      <c r="AU136" s="4" t="n">
        <v>0</v>
      </c>
      <c r="AV136" s="4" t="n">
        <v>0</v>
      </c>
      <c r="AW136" s="4" t="n">
        <v>0</v>
      </c>
      <c r="AX136" s="4">
        <f>SUM(AU136:AW136)</f>
      </c>
      <c r="AY136" s="4">
        <f>SUM(C136,G136,K136,O136,S136,W136,AA136,AE136,AI136,AM136,AQ136,AU136)</f>
      </c>
      <c r="AZ136" s="4">
        <f>SUM(D136,H136,L136,P136,T136,X136,AB136,AF136,AJ136,AN136,AR136,AV136)</f>
      </c>
      <c r="BA136" s="4">
        <f>SUM(E136,I136,M136,Q136,U136,Y136,AC136,AG136,AK136,AO136,AS136,AW136)</f>
      </c>
      <c r="BB136" s="4">
        <f>SUM(AY136:BA136)</f>
      </c>
    </row>
    <row r="137" spans="1:54" hidden="true" outlineLevel="1" collapsed="true">
      <c r="A137" s="6" t="s">
        <v>39</v>
      </c>
      <c r="B137" s="6" t="s">
        <v>12</v>
      </c>
      <c r="C137" s="4" t="n">
        <v>354178.60651083256</v>
      </c>
      <c r="D137" s="4" t="n">
        <v>46726.83445444455</v>
      </c>
      <c r="E137" s="4" t="n">
        <v>2057.544890006285</v>
      </c>
      <c r="F137" s="4">
        <f>SUM(C137:E137)</f>
      </c>
      <c r="G137" s="4" t="n">
        <v>469791.2934870744</v>
      </c>
      <c r="H137" s="4" t="n">
        <v>34229.32546711617</v>
      </c>
      <c r="I137" s="4" t="n">
        <v>1867.9259928004114</v>
      </c>
      <c r="J137" s="4">
        <f>SUM(G137:I137)</f>
      </c>
      <c r="K137" s="4" t="n">
        <v>402881.80891381763</v>
      </c>
      <c r="L137" s="4" t="n">
        <v>24694.80480191406</v>
      </c>
      <c r="M137" s="4" t="n">
        <v>2997.933484943718</v>
      </c>
      <c r="N137" s="4">
        <f>SUM(K137:M137)</f>
      </c>
      <c r="O137" s="4" t="n">
        <v>311066.0698693827</v>
      </c>
      <c r="P137" s="4" t="n">
        <v>23576.323723750746</v>
      </c>
      <c r="Q137" s="4" t="n">
        <v>2577.315581966745</v>
      </c>
      <c r="R137" s="4">
        <f>SUM(O137:Q137)</f>
      </c>
      <c r="S137" s="4" t="n">
        <v>208569.2039354099</v>
      </c>
      <c r="T137" s="4" t="n">
        <v>15971.058006411795</v>
      </c>
      <c r="U137" s="4" t="n">
        <v>1546.3893491800472</v>
      </c>
      <c r="V137" s="4">
        <f>SUM(S137:U137)</f>
      </c>
      <c r="W137" s="4" t="n">
        <v>226446.56427273073</v>
      </c>
      <c r="X137" s="4" t="n">
        <v>15717.549149167162</v>
      </c>
      <c r="Y137" s="4" t="n">
        <v>1546.3893491800472</v>
      </c>
      <c r="Z137" s="4">
        <f>SUM(W137:Y137)</f>
      </c>
      <c r="AA137" s="4" t="n">
        <v>0</v>
      </c>
      <c r="AB137" s="4" t="n">
        <v>0</v>
      </c>
      <c r="AC137" s="4" t="n">
        <v>0</v>
      </c>
      <c r="AD137" s="4">
        <f>SUM(AA137:AC137)</f>
      </c>
      <c r="AE137" s="4" t="n">
        <v>0</v>
      </c>
      <c r="AF137" s="4" t="n">
        <v>0</v>
      </c>
      <c r="AG137" s="4" t="n">
        <v>0</v>
      </c>
      <c r="AH137" s="4">
        <f>SUM(AE137:AG137)</f>
      </c>
      <c r="AI137" s="4" t="n">
        <v>0</v>
      </c>
      <c r="AJ137" s="4" t="n">
        <v>0</v>
      </c>
      <c r="AK137" s="4" t="n">
        <v>0</v>
      </c>
      <c r="AL137" s="4">
        <f>SUM(AI137:AK137)</f>
      </c>
      <c r="AM137" s="4" t="n">
        <v>0</v>
      </c>
      <c r="AN137" s="4" t="n">
        <v>0</v>
      </c>
      <c r="AO137" s="4" t="n">
        <v>0</v>
      </c>
      <c r="AP137" s="4">
        <f>SUM(AM137:AO137)</f>
      </c>
      <c r="AQ137" s="4" t="n">
        <v>0</v>
      </c>
      <c r="AR137" s="4" t="n">
        <v>0</v>
      </c>
      <c r="AS137" s="4" t="n">
        <v>0</v>
      </c>
      <c r="AT137" s="4">
        <f>SUM(AQ137:AS137)</f>
      </c>
      <c r="AU137" s="4" t="n">
        <v>0</v>
      </c>
      <c r="AV137" s="4" t="n">
        <v>0</v>
      </c>
      <c r="AW137" s="4" t="n">
        <v>0</v>
      </c>
      <c r="AX137" s="4">
        <f>SUM(AU137:AW137)</f>
      </c>
      <c r="AY137" s="4">
        <f>SUM(C137,G137,K137,O137,S137,W137,AA137,AE137,AI137,AM137,AQ137,AU137)</f>
      </c>
      <c r="AZ137" s="4">
        <f>SUM(D137,H137,L137,P137,T137,X137,AB137,AF137,AJ137,AN137,AR137,AV137)</f>
      </c>
      <c r="BA137" s="4">
        <f>SUM(E137,I137,M137,Q137,U137,Y137,AC137,AG137,AK137,AO137,AS137,AW137)</f>
      </c>
      <c r="BB137" s="4">
        <f>SUM(AY137:BA137)</f>
      </c>
    </row>
    <row r="138" spans="1:54" hidden="true" outlineLevel="1" collapsed="true">
      <c r="A138" s="6" t="s">
        <v>39</v>
      </c>
      <c r="B138" s="6" t="s">
        <v>13</v>
      </c>
      <c r="C138" s="4" t="n">
        <v>20677.843519505615</v>
      </c>
      <c r="D138" s="4" t="n">
        <v>6841.108255212165</v>
      </c>
      <c r="E138" s="4" t="n">
        <v>280.64912299685733</v>
      </c>
      <c r="F138" s="4">
        <f>SUM(C138:E138)</f>
      </c>
      <c r="G138" s="4" t="n">
        <v>27427.60481569276</v>
      </c>
      <c r="H138" s="4" t="n">
        <v>5011.39278441232</v>
      </c>
      <c r="I138" s="4" t="n">
        <v>254.78510541797613</v>
      </c>
      <c r="J138" s="4">
        <f>SUM(G138:I138)</f>
      </c>
      <c r="K138" s="4" t="n">
        <v>23521.25974983327</v>
      </c>
      <c r="L138" s="4" t="n">
        <v>3615.4778076381767</v>
      </c>
      <c r="M138" s="4" t="n">
        <v>408.9181273463231</v>
      </c>
      <c r="N138" s="4">
        <f>SUM(K138:M138)</f>
      </c>
      <c r="O138" s="4" t="n">
        <v>18160.824507027268</v>
      </c>
      <c r="P138" s="4" t="n">
        <v>3451.7250042125247</v>
      </c>
      <c r="Q138" s="4" t="n">
        <v>351.54584538026404</v>
      </c>
      <c r="R138" s="4">
        <f>SUM(O138:Q138)</f>
      </c>
      <c r="S138" s="4" t="n">
        <v>12176.798041110238</v>
      </c>
      <c r="T138" s="4" t="n">
        <v>2338.265325434291</v>
      </c>
      <c r="U138" s="4" t="n">
        <v>210.92750722815842</v>
      </c>
      <c r="V138" s="4">
        <f>SUM(S138:U138)</f>
      </c>
      <c r="W138" s="4" t="n">
        <v>13220.523587491116</v>
      </c>
      <c r="X138" s="4" t="n">
        <v>2301.1500028083497</v>
      </c>
      <c r="Y138" s="4" t="n">
        <v>210.92750722815842</v>
      </c>
      <c r="Z138" s="4">
        <f>SUM(W138:Y138)</f>
      </c>
      <c r="AA138" s="4" t="n">
        <v>0</v>
      </c>
      <c r="AB138" s="4" t="n">
        <v>0</v>
      </c>
      <c r="AC138" s="4" t="n">
        <v>0</v>
      </c>
      <c r="AD138" s="4">
        <f>SUM(AA138:AC138)</f>
      </c>
      <c r="AE138" s="4" t="n">
        <v>0</v>
      </c>
      <c r="AF138" s="4" t="n">
        <v>0</v>
      </c>
      <c r="AG138" s="4" t="n">
        <v>0</v>
      </c>
      <c r="AH138" s="4">
        <f>SUM(AE138:AG138)</f>
      </c>
      <c r="AI138" s="4" t="n">
        <v>0</v>
      </c>
      <c r="AJ138" s="4" t="n">
        <v>0</v>
      </c>
      <c r="AK138" s="4" t="n">
        <v>0</v>
      </c>
      <c r="AL138" s="4">
        <f>SUM(AI138:AK138)</f>
      </c>
      <c r="AM138" s="4" t="n">
        <v>0</v>
      </c>
      <c r="AN138" s="4" t="n">
        <v>0</v>
      </c>
      <c r="AO138" s="4" t="n">
        <v>0</v>
      </c>
      <c r="AP138" s="4">
        <f>SUM(AM138:AO138)</f>
      </c>
      <c r="AQ138" s="4" t="n">
        <v>0</v>
      </c>
      <c r="AR138" s="4" t="n">
        <v>0</v>
      </c>
      <c r="AS138" s="4" t="n">
        <v>0</v>
      </c>
      <c r="AT138" s="4">
        <f>SUM(AQ138:AS138)</f>
      </c>
      <c r="AU138" s="4" t="n">
        <v>0</v>
      </c>
      <c r="AV138" s="4" t="n">
        <v>0</v>
      </c>
      <c r="AW138" s="4" t="n">
        <v>0</v>
      </c>
      <c r="AX138" s="4">
        <f>SUM(AU138:AW138)</f>
      </c>
      <c r="AY138" s="4">
        <f>SUM(C138,G138,K138,O138,S138,W138,AA138,AE138,AI138,AM138,AQ138,AU138)</f>
      </c>
      <c r="AZ138" s="4">
        <f>SUM(D138,H138,L138,P138,T138,X138,AB138,AF138,AJ138,AN138,AR138,AV138)</f>
      </c>
      <c r="BA138" s="4">
        <f>SUM(E138,I138,M138,Q138,U138,Y138,AC138,AG138,AK138,AO138,AS138,AW138)</f>
      </c>
      <c r="BB138" s="4">
        <f>SUM(AY138:BA138)</f>
      </c>
    </row>
    <row r="139" spans="1:54" hidden="true" outlineLevel="1" collapsed="true">
      <c r="A139" s="6" t="s">
        <v>39</v>
      </c>
      <c r="B139" s="6" t="s">
        <v>14</v>
      </c>
      <c r="C139" s="4" t="n">
        <v>94995.796751272</v>
      </c>
      <c r="D139" s="4" t="n">
        <v>31438.666675582073</v>
      </c>
      <c r="E139" s="4" t="n">
        <v>1288.5717797812697</v>
      </c>
      <c r="F139" s="4">
        <f>SUM(C139:E139)</f>
      </c>
      <c r="G139" s="4" t="n">
        <v>126004.78236465798</v>
      </c>
      <c r="H139" s="4" t="n">
        <v>23030.114632306733</v>
      </c>
      <c r="I139" s="4" t="n">
        <v>1169.8197850911379</v>
      </c>
      <c r="J139" s="4">
        <f>SUM(G139:I139)</f>
      </c>
      <c r="K139" s="4" t="n">
        <v>108058.69617986448</v>
      </c>
      <c r="L139" s="4" t="n">
        <v>16615.115187031304</v>
      </c>
      <c r="M139" s="4" t="n">
        <v>1877.505810504086</v>
      </c>
      <c r="N139" s="4">
        <f>SUM(K139:M139)</f>
      </c>
      <c r="O139" s="4" t="n">
        <v>83432.39429574375</v>
      </c>
      <c r="P139" s="4" t="n">
        <v>15862.580712786017</v>
      </c>
      <c r="Q139" s="4" t="n">
        <v>1614.0868384663736</v>
      </c>
      <c r="R139" s="4">
        <f>SUM(O139:Q139)</f>
      </c>
      <c r="S139" s="4" t="n">
        <v>55941.26054312321</v>
      </c>
      <c r="T139" s="4" t="n">
        <v>10745.619192532464</v>
      </c>
      <c r="U139" s="4" t="n">
        <v>968.4521030798243</v>
      </c>
      <c r="V139" s="4">
        <f>SUM(S139:U139)</f>
      </c>
      <c r="W139" s="4" t="n">
        <v>60736.22573253377</v>
      </c>
      <c r="X139" s="4" t="n">
        <v>10575.053808524011</v>
      </c>
      <c r="Y139" s="4" t="n">
        <v>968.4521030798243</v>
      </c>
      <c r="Z139" s="4">
        <f>SUM(W139:Y139)</f>
      </c>
      <c r="AA139" s="4" t="n">
        <v>0</v>
      </c>
      <c r="AB139" s="4" t="n">
        <v>0</v>
      </c>
      <c r="AC139" s="4" t="n">
        <v>0</v>
      </c>
      <c r="AD139" s="4">
        <f>SUM(AA139:AC139)</f>
      </c>
      <c r="AE139" s="4" t="n">
        <v>0</v>
      </c>
      <c r="AF139" s="4" t="n">
        <v>0</v>
      </c>
      <c r="AG139" s="4" t="n">
        <v>0</v>
      </c>
      <c r="AH139" s="4">
        <f>SUM(AE139:AG139)</f>
      </c>
      <c r="AI139" s="4" t="n">
        <v>0</v>
      </c>
      <c r="AJ139" s="4" t="n">
        <v>0</v>
      </c>
      <c r="AK139" s="4" t="n">
        <v>0</v>
      </c>
      <c r="AL139" s="4">
        <f>SUM(AI139:AK139)</f>
      </c>
      <c r="AM139" s="4" t="n">
        <v>0</v>
      </c>
      <c r="AN139" s="4" t="n">
        <v>0</v>
      </c>
      <c r="AO139" s="4" t="n">
        <v>0</v>
      </c>
      <c r="AP139" s="4">
        <f>SUM(AM139:AO139)</f>
      </c>
      <c r="AQ139" s="4" t="n">
        <v>0</v>
      </c>
      <c r="AR139" s="4" t="n">
        <v>0</v>
      </c>
      <c r="AS139" s="4" t="n">
        <v>0</v>
      </c>
      <c r="AT139" s="4">
        <f>SUM(AQ139:AS139)</f>
      </c>
      <c r="AU139" s="4" t="n">
        <v>0</v>
      </c>
      <c r="AV139" s="4" t="n">
        <v>0</v>
      </c>
      <c r="AW139" s="4" t="n">
        <v>0</v>
      </c>
      <c r="AX139" s="4">
        <f>SUM(AU139:AW139)</f>
      </c>
      <c r="AY139" s="4">
        <f>SUM(C139,G139,K139,O139,S139,W139,AA139,AE139,AI139,AM139,AQ139,AU139)</f>
      </c>
      <c r="AZ139" s="4">
        <f>SUM(D139,H139,L139,P139,T139,X139,AB139,AF139,AJ139,AN139,AR139,AV139)</f>
      </c>
      <c r="BA139" s="4">
        <f>SUM(E139,I139,M139,Q139,U139,Y139,AC139,AG139,AK139,AO139,AS139,AW139)</f>
      </c>
      <c r="BB139" s="4">
        <f>SUM(AY139:BA139)</f>
      </c>
    </row>
    <row r="140" spans="1:54" hidden="true" outlineLevel="1" collapsed="true">
      <c r="A140" s="6" t="s">
        <v>39</v>
      </c>
      <c r="B140" s="6" t="s">
        <v>15</v>
      </c>
      <c r="C140" s="4">
        <f>C133-SUM(C134:C139)</f>
      </c>
      <c r="D140" s="4">
        <f>D133-SUM(D134:D139)</f>
      </c>
      <c r="E140" s="4">
        <f>E133-SUM(E134:E139)</f>
      </c>
      <c r="F140" s="4">
        <f>F133 - SUM(F134:F139)</f>
      </c>
      <c r="G140" s="4">
        <f>G133-SUM(G134:G139)</f>
      </c>
      <c r="H140" s="4">
        <f>H133-SUM(H134:H139)</f>
      </c>
      <c r="I140" s="4">
        <f>I133-SUM(I134:I139)</f>
      </c>
      <c r="J140" s="4">
        <f>J133 - SUM(J134:J139)</f>
      </c>
      <c r="K140" s="4">
        <f>K133-SUM(K134:K139)</f>
      </c>
      <c r="L140" s="4">
        <f>L133-SUM(L134:L139)</f>
      </c>
      <c r="M140" s="4">
        <f>M133-SUM(M134:M139)</f>
      </c>
      <c r="N140" s="4">
        <f>N133 - SUM(N134:N139)</f>
      </c>
      <c r="O140" s="4">
        <f>O133-SUM(O134:O139)</f>
      </c>
      <c r="P140" s="4">
        <f>P133-SUM(P134:P139)</f>
      </c>
      <c r="Q140" s="4">
        <f>Q133-SUM(Q134:Q139)</f>
      </c>
      <c r="R140" s="4">
        <f>R133 - SUM(R134:R139)</f>
      </c>
      <c r="S140" s="4">
        <f>S133-SUM(S134:S139)</f>
      </c>
      <c r="T140" s="4">
        <f>T133-SUM(T134:T139)</f>
      </c>
      <c r="U140" s="4">
        <f>U133-SUM(U134:U139)</f>
      </c>
      <c r="V140" s="4">
        <f>V133 - SUM(V134:V139)</f>
      </c>
      <c r="W140" s="4">
        <f>W133-SUM(W134:W139)</f>
      </c>
      <c r="X140" s="4">
        <f>X133-SUM(X134:X139)</f>
      </c>
      <c r="Y140" s="4">
        <f>Y133-SUM(Y134:Y139)</f>
      </c>
      <c r="Z140" s="4">
        <f>Z133 - SUM(Z134:Z139)</f>
      </c>
      <c r="AA140" s="4">
        <f>AA133-SUM(AA134:AA139)</f>
      </c>
      <c r="AB140" s="4">
        <f>AB133-SUM(AB134:AB139)</f>
      </c>
      <c r="AC140" s="4">
        <f>AC133-SUM(AC134:AC139)</f>
      </c>
      <c r="AD140" s="4">
        <f>AD133 - SUM(AD134:AD139)</f>
      </c>
      <c r="AE140" s="4">
        <f>AE133-SUM(AE134:AE139)</f>
      </c>
      <c r="AF140" s="4">
        <f>AF133-SUM(AF134:AF139)</f>
      </c>
      <c r="AG140" s="4">
        <f>AG133-SUM(AG134:AG139)</f>
      </c>
      <c r="AH140" s="4">
        <f>AH133 - SUM(AH134:AH139)</f>
      </c>
      <c r="AI140" s="4">
        <f>AI133-SUM(AI134:AI139)</f>
      </c>
      <c r="AJ140" s="4">
        <f>AJ133-SUM(AJ134:AJ139)</f>
      </c>
      <c r="AK140" s="4">
        <f>AK133-SUM(AK134:AK139)</f>
      </c>
      <c r="AL140" s="4">
        <f>AL133 - SUM(AL134:AL139)</f>
      </c>
      <c r="AM140" s="4">
        <f>AM133-SUM(AM134:AM139)</f>
      </c>
      <c r="AN140" s="4">
        <f>AN133-SUM(AN134:AN139)</f>
      </c>
      <c r="AO140" s="4">
        <f>AO133-SUM(AO134:AO139)</f>
      </c>
      <c r="AP140" s="4">
        <f>AP133 - SUM(AP134:AP139)</f>
      </c>
      <c r="AQ140" s="4">
        <f>AQ133-SUM(AQ134:AQ139)</f>
      </c>
      <c r="AR140" s="4">
        <f>AR133-SUM(AR134:AR139)</f>
      </c>
      <c r="AS140" s="4">
        <f>AS133-SUM(AS134:AS139)</f>
      </c>
      <c r="AT140" s="4">
        <f>AT133 - SUM(AT134:AT139)</f>
      </c>
      <c r="AU140" s="4">
        <f>AU133-SUM(AU134:AU139)</f>
      </c>
      <c r="AV140" s="4">
        <f>AV133-SUM(AV134:AV139)</f>
      </c>
      <c r="AW140" s="4">
        <f>AW133-SUM(AW134:AW139)</f>
      </c>
      <c r="AX140" s="4">
        <f>AX133 - SUM(AX134:AX139)</f>
      </c>
      <c r="AY140" s="4">
        <f>AY133 - SUM(AY134:AY139)</f>
      </c>
      <c r="AZ140" s="4">
        <f>AZ133 - SUM(AZ134:AZ139)</f>
      </c>
      <c r="BA140" s="4">
        <f>BA133 - SUM(BA134:BA139)</f>
      </c>
      <c r="BB140" s="4">
        <f>BB133 - SUM(BB134:BB139)</f>
      </c>
    </row>
    <row r="141" spans="1:54" hidden="true" outlineLevel="1" collapsed="true">
      <c r="A141" s="6" t="s">
        <v>39</v>
      </c>
      <c r="B141" s="6" t="s">
        <v>16</v>
      </c>
      <c r="C141" s="4" t="n">
        <v>730118.9670190276</v>
      </c>
      <c r="D141" s="4" t="n">
        <v>227342.79069767444</v>
      </c>
      <c r="E141" s="4" t="n">
        <v>9970.213953488374</v>
      </c>
      <c r="F141" s="4">
        <f>SUM(C141:E141)</f>
      </c>
      <c r="G141" s="4" t="n">
        <v>968447.9175475688</v>
      </c>
      <c r="H141" s="4" t="n">
        <v>166537.93192389008</v>
      </c>
      <c r="I141" s="4" t="n">
        <v>9051.380549682875</v>
      </c>
      <c r="J141" s="4">
        <f>SUM(G141:I141)</f>
      </c>
      <c r="K141" s="4" t="n">
        <v>841736.0600422834</v>
      </c>
      <c r="L141" s="4" t="n">
        <v>121281.02917547569</v>
      </c>
      <c r="M141" s="4" t="n">
        <v>14482.208879492602</v>
      </c>
      <c r="N141" s="4">
        <f>SUM(K141:M141)</f>
      </c>
      <c r="O141" s="4" t="n">
        <v>649906.5539112051</v>
      </c>
      <c r="P141" s="4" t="n">
        <v>115787.9492600423</v>
      </c>
      <c r="Q141" s="4" t="n">
        <v>12450.31712473573</v>
      </c>
      <c r="R141" s="4">
        <f>SUM(O141:Q141)</f>
      </c>
      <c r="S141" s="4" t="n">
        <v>435761.09936575056</v>
      </c>
      <c r="T141" s="4" t="n">
        <v>78436.9978858351</v>
      </c>
      <c r="U141" s="4" t="n">
        <v>7470.190274841438</v>
      </c>
      <c r="V141" s="4">
        <f>SUM(S141:U141)</f>
      </c>
      <c r="W141" s="4" t="n">
        <v>473112.0507399578</v>
      </c>
      <c r="X141" s="4" t="n">
        <v>77191.96617336152</v>
      </c>
      <c r="Y141" s="4" t="n">
        <v>7470.190274841438</v>
      </c>
      <c r="Z141" s="4">
        <f>SUM(W141:Y141)</f>
      </c>
      <c r="AA141" s="4" t="n">
        <v>0</v>
      </c>
      <c r="AB141" s="4" t="n">
        <v>0</v>
      </c>
      <c r="AC141" s="4" t="n">
        <v>0</v>
      </c>
      <c r="AD141" s="4">
        <f>SUM(AA141:AC141)</f>
      </c>
      <c r="AE141" s="4" t="n">
        <v>0</v>
      </c>
      <c r="AF141" s="4" t="n">
        <v>0</v>
      </c>
      <c r="AG141" s="4" t="n">
        <v>0</v>
      </c>
      <c r="AH141" s="4">
        <f>SUM(AE141:AG141)</f>
      </c>
      <c r="AI141" s="4" t="n">
        <v>0</v>
      </c>
      <c r="AJ141" s="4" t="n">
        <v>0</v>
      </c>
      <c r="AK141" s="4" t="n">
        <v>0</v>
      </c>
      <c r="AL141" s="4">
        <f>SUM(AI141:AK141)</f>
      </c>
      <c r="AM141" s="4" t="n">
        <v>0</v>
      </c>
      <c r="AN141" s="4" t="n">
        <v>0</v>
      </c>
      <c r="AO141" s="4" t="n">
        <v>0</v>
      </c>
      <c r="AP141" s="4">
        <f>SUM(AM141:AO141)</f>
      </c>
      <c r="AQ141" s="4" t="n">
        <v>0</v>
      </c>
      <c r="AR141" s="4" t="n">
        <v>0</v>
      </c>
      <c r="AS141" s="4" t="n">
        <v>0</v>
      </c>
      <c r="AT141" s="4">
        <f>SUM(AQ141:AS141)</f>
      </c>
      <c r="AU141" s="4" t="n">
        <v>0</v>
      </c>
      <c r="AV141" s="4" t="n">
        <v>0</v>
      </c>
      <c r="AW141" s="4" t="n">
        <v>0</v>
      </c>
      <c r="AX141" s="4">
        <f>SUM(AU141:AW141)</f>
      </c>
      <c r="AY141" s="4">
        <f>SUM(C141,G141,K141,O141,S141,W141,AA141,AE141,AI141,AM141,AQ141,AU141)</f>
      </c>
      <c r="AZ141" s="4">
        <f>SUM(D141,H141,L141,P141,T141,X141,AB141,AF141,AJ141,AN141,AR141,AV141)</f>
      </c>
      <c r="BA141" s="4">
        <f>SUM(E141,I141,M141,Q141,U141,Y141,AC141,AG141,AK141,AO141,AS141,AW141)</f>
      </c>
      <c r="BB141" s="4">
        <f>SUM(AY141:BA141)</f>
      </c>
    </row>
    <row r="142" spans="1:54" hidden="true" outlineLevel="1" collapsed="true">
      <c r="A142" s="6" t="s">
        <v>39</v>
      </c>
      <c r="B142" s="6" t="s">
        <v>17</v>
      </c>
      <c r="C142" s="4" t="n">
        <v>83376.63530655392</v>
      </c>
      <c r="D142" s="4" t="n">
        <v>25961.627906976748</v>
      </c>
      <c r="E142" s="4" t="n">
        <v>1180.8837209302326</v>
      </c>
      <c r="F142" s="4">
        <f>SUM(C142:E142)</f>
      </c>
      <c r="G142" s="4" t="n">
        <v>110592.83826638477</v>
      </c>
      <c r="H142" s="4" t="n">
        <v>19017.958773784358</v>
      </c>
      <c r="I142" s="4" t="n">
        <v>1072.0560253699791</v>
      </c>
      <c r="J142" s="4">
        <f>SUM(G142:I142)</f>
      </c>
      <c r="K142" s="4" t="n">
        <v>96122.85623678647</v>
      </c>
      <c r="L142" s="4" t="n">
        <v>13849.80338266385</v>
      </c>
      <c r="M142" s="4" t="n">
        <v>1715.2896405919664</v>
      </c>
      <c r="N142" s="4">
        <f>SUM(K142:M142)</f>
      </c>
      <c r="O142" s="4" t="n">
        <v>51951.691331923896</v>
      </c>
      <c r="P142" s="4" t="n">
        <v>9255.76109936575</v>
      </c>
      <c r="Q142" s="4" t="n">
        <v>1032.2410147991545</v>
      </c>
      <c r="R142" s="4">
        <f>SUM(O142:Q142)</f>
      </c>
      <c r="S142" s="4" t="n">
        <v>34833.50951374208</v>
      </c>
      <c r="T142" s="4" t="n">
        <v>6270.031712473574</v>
      </c>
      <c r="U142" s="4" t="n">
        <v>619.3446088794927</v>
      </c>
      <c r="V142" s="4">
        <f>SUM(S142:U142)</f>
      </c>
      <c r="W142" s="4" t="n">
        <v>37819.23890063426</v>
      </c>
      <c r="X142" s="4" t="n">
        <v>6170.507399577168</v>
      </c>
      <c r="Y142" s="4" t="n">
        <v>619.3446088794927</v>
      </c>
      <c r="Z142" s="4">
        <f>SUM(W142:Y142)</f>
      </c>
      <c r="AA142" s="4" t="n">
        <v>0</v>
      </c>
      <c r="AB142" s="4" t="n">
        <v>0</v>
      </c>
      <c r="AC142" s="4" t="n">
        <v>0</v>
      </c>
      <c r="AD142" s="4">
        <f>SUM(AA142:AC142)</f>
      </c>
      <c r="AE142" s="4" t="n">
        <v>0</v>
      </c>
      <c r="AF142" s="4" t="n">
        <v>0</v>
      </c>
      <c r="AG142" s="4" t="n">
        <v>0</v>
      </c>
      <c r="AH142" s="4">
        <f>SUM(AE142:AG142)</f>
      </c>
      <c r="AI142" s="4" t="n">
        <v>0</v>
      </c>
      <c r="AJ142" s="4" t="n">
        <v>0</v>
      </c>
      <c r="AK142" s="4" t="n">
        <v>0</v>
      </c>
      <c r="AL142" s="4">
        <f>SUM(AI142:AK142)</f>
      </c>
      <c r="AM142" s="4" t="n">
        <v>0</v>
      </c>
      <c r="AN142" s="4" t="n">
        <v>0</v>
      </c>
      <c r="AO142" s="4" t="n">
        <v>0</v>
      </c>
      <c r="AP142" s="4">
        <f>SUM(AM142:AO142)</f>
      </c>
      <c r="AQ142" s="4" t="n">
        <v>0</v>
      </c>
      <c r="AR142" s="4" t="n">
        <v>0</v>
      </c>
      <c r="AS142" s="4" t="n">
        <v>0</v>
      </c>
      <c r="AT142" s="4">
        <f>SUM(AQ142:AS142)</f>
      </c>
      <c r="AU142" s="4" t="n">
        <v>0</v>
      </c>
      <c r="AV142" s="4" t="n">
        <v>0</v>
      </c>
      <c r="AW142" s="4" t="n">
        <v>0</v>
      </c>
      <c r="AX142" s="4">
        <f>SUM(AU142:AW142)</f>
      </c>
      <c r="AY142" s="4">
        <f>SUM(C142,G142,K142,O142,S142,W142,AA142,AE142,AI142,AM142,AQ142,AU142)</f>
      </c>
      <c r="AZ142" s="4">
        <f>SUM(D142,H142,L142,P142,T142,X142,AB142,AF142,AJ142,AN142,AR142,AV142)</f>
      </c>
      <c r="BA142" s="4">
        <f>SUM(E142,I142,M142,Q142,U142,Y142,AC142,AG142,AK142,AO142,AS142,AW142)</f>
      </c>
      <c r="BB142" s="4">
        <f>SUM(AY142:BA142)</f>
      </c>
    </row>
    <row r="143" spans="1:54" hidden="true" outlineLevel="1" collapsed="true">
      <c r="A143" s="6" t="s">
        <v>39</v>
      </c>
      <c r="B143" s="6" t="s">
        <v>18</v>
      </c>
      <c r="C143" s="4" t="n">
        <v>6628.0352548320425</v>
      </c>
      <c r="D143" s="4" t="n">
        <v>2130.685744145928</v>
      </c>
      <c r="E143" s="4" t="n">
        <v>94.63609136754243</v>
      </c>
      <c r="F143" s="4">
        <f>SUM(C143:E143)</f>
      </c>
      <c r="G143" s="4" t="n">
        <v>11303.473439527854</v>
      </c>
      <c r="H143" s="4" t="n">
        <v>2006.7619140791958</v>
      </c>
      <c r="I143" s="4" t="n">
        <v>110.46167151024513</v>
      </c>
      <c r="J143" s="4">
        <f>SUM(G143:I143)</f>
      </c>
      <c r="K143" s="4" t="n">
        <v>11847.720178929307</v>
      </c>
      <c r="L143" s="4" t="n">
        <v>1769.511064413036</v>
      </c>
      <c r="M143" s="4" t="n">
        <v>216.68263780243876</v>
      </c>
      <c r="N143" s="4">
        <f>SUM(K143:M143)</f>
      </c>
      <c r="O143" s="4" t="n">
        <v>12474.074862080659</v>
      </c>
      <c r="P143" s="4" t="n">
        <v>2303.681023857603</v>
      </c>
      <c r="Q143" s="4" t="n">
        <v>254.02022375864243</v>
      </c>
      <c r="R143" s="4">
        <f>SUM(O143:Q143)</f>
      </c>
      <c r="S143" s="4" t="n">
        <v>8363.843298329943</v>
      </c>
      <c r="T143" s="4" t="n">
        <v>1560.5581129357959</v>
      </c>
      <c r="U143" s="4" t="n">
        <v>152.41213425518546</v>
      </c>
      <c r="V143" s="4">
        <f>SUM(S143:U143)</f>
      </c>
      <c r="W143" s="4" t="n">
        <v>9080.744152472509</v>
      </c>
      <c r="X143" s="4" t="n">
        <v>1535.7873492384022</v>
      </c>
      <c r="Y143" s="4" t="n">
        <v>152.41213425518546</v>
      </c>
      <c r="Z143" s="4">
        <f>SUM(W143:Y143)</f>
      </c>
      <c r="AA143" s="4" t="n">
        <v>0</v>
      </c>
      <c r="AB143" s="4" t="n">
        <v>0</v>
      </c>
      <c r="AC143" s="4" t="n">
        <v>0</v>
      </c>
      <c r="AD143" s="4">
        <f>SUM(AA143:AC143)</f>
      </c>
      <c r="AE143" s="4" t="n">
        <v>0</v>
      </c>
      <c r="AF143" s="4" t="n">
        <v>0</v>
      </c>
      <c r="AG143" s="4" t="n">
        <v>0</v>
      </c>
      <c r="AH143" s="4">
        <f>SUM(AE143:AG143)</f>
      </c>
      <c r="AI143" s="4" t="n">
        <v>0</v>
      </c>
      <c r="AJ143" s="4" t="n">
        <v>0</v>
      </c>
      <c r="AK143" s="4" t="n">
        <v>0</v>
      </c>
      <c r="AL143" s="4">
        <f>SUM(AI143:AK143)</f>
      </c>
      <c r="AM143" s="4" t="n">
        <v>0</v>
      </c>
      <c r="AN143" s="4" t="n">
        <v>0</v>
      </c>
      <c r="AO143" s="4" t="n">
        <v>0</v>
      </c>
      <c r="AP143" s="4">
        <f>SUM(AM143:AO143)</f>
      </c>
      <c r="AQ143" s="4" t="n">
        <v>0</v>
      </c>
      <c r="AR143" s="4" t="n">
        <v>0</v>
      </c>
      <c r="AS143" s="4" t="n">
        <v>0</v>
      </c>
      <c r="AT143" s="4">
        <f>SUM(AQ143:AS143)</f>
      </c>
      <c r="AU143" s="4" t="n">
        <v>0</v>
      </c>
      <c r="AV143" s="4" t="n">
        <v>0</v>
      </c>
      <c r="AW143" s="4" t="n">
        <v>0</v>
      </c>
      <c r="AX143" s="4">
        <f>SUM(AU143:AW143)</f>
      </c>
      <c r="AY143" s="4">
        <f>SUM(C143,G143,K143,O143,S143,W143,AA143,AE143,AI143,AM143,AQ143,AU143)</f>
      </c>
      <c r="AZ143" s="4">
        <f>SUM(D143,H143,L143,P143,T143,X143,AB143,AF143,AJ143,AN143,AR143,AV143)</f>
      </c>
      <c r="BA143" s="4">
        <f>SUM(E143,I143,M143,Q143,U143,Y143,AC143,AG143,AK143,AO143,AS143,AW143)</f>
      </c>
      <c r="BB143" s="4">
        <f>SUM(AY143:BA143)</f>
      </c>
    </row>
    <row r="144" spans="1:54" hidden="true" outlineLevel="1" collapsed="true">
      <c r="A144" s="6" t="s">
        <v>39</v>
      </c>
      <c r="B144" s="6" t="s">
        <v>19</v>
      </c>
      <c r="C144" s="4" t="n">
        <v>57029.9285</v>
      </c>
      <c r="D144" s="4" t="n">
        <v>26362.875</v>
      </c>
      <c r="E144" s="4" t="n">
        <v>1407.4060000000002</v>
      </c>
      <c r="F144" s="4">
        <f>SUM(C144:E144)</f>
      </c>
      <c r="G144" s="4" t="n">
        <v>75645.9125</v>
      </c>
      <c r="H144" s="4" t="n">
        <v>19311.888750000002</v>
      </c>
      <c r="I144" s="4" t="n">
        <v>945.1</v>
      </c>
      <c r="J144" s="4">
        <f>SUM(G144:I144)</f>
      </c>
      <c r="K144" s="4" t="n">
        <v>65748.391</v>
      </c>
      <c r="L144" s="4" t="n">
        <v>14063.8575</v>
      </c>
      <c r="M144" s="4" t="n">
        <v>1512.16</v>
      </c>
      <c r="N144" s="4">
        <f>SUM(K144:M144)</f>
      </c>
      <c r="O144" s="4" t="n">
        <v>50764.5</v>
      </c>
      <c r="P144" s="4" t="n">
        <v>13426.875</v>
      </c>
      <c r="Q144" s="4" t="n">
        <v>1300</v>
      </c>
      <c r="R144" s="4">
        <f>SUM(O144:Q144)</f>
      </c>
      <c r="S144" s="4" t="n">
        <v>34037.5</v>
      </c>
      <c r="T144" s="4" t="n">
        <v>9095.625</v>
      </c>
      <c r="U144" s="4" t="n">
        <v>780</v>
      </c>
      <c r="V144" s="4">
        <f>SUM(S144:U144)</f>
      </c>
      <c r="W144" s="4" t="n">
        <v>36955</v>
      </c>
      <c r="X144" s="4" t="n">
        <v>8951.25</v>
      </c>
      <c r="Y144" s="4" t="n">
        <v>780</v>
      </c>
      <c r="Z144" s="4">
        <f>SUM(W144:Y144)</f>
      </c>
      <c r="AA144" s="4" t="n">
        <v>0</v>
      </c>
      <c r="AB144" s="4" t="n">
        <v>0</v>
      </c>
      <c r="AC144" s="4" t="n">
        <v>0</v>
      </c>
      <c r="AD144" s="4">
        <f>SUM(AA144:AC144)</f>
      </c>
      <c r="AE144" s="4" t="n">
        <v>0</v>
      </c>
      <c r="AF144" s="4" t="n">
        <v>0</v>
      </c>
      <c r="AG144" s="4" t="n">
        <v>0</v>
      </c>
      <c r="AH144" s="4">
        <f>SUM(AE144:AG144)</f>
      </c>
      <c r="AI144" s="4" t="n">
        <v>0</v>
      </c>
      <c r="AJ144" s="4" t="n">
        <v>0</v>
      </c>
      <c r="AK144" s="4" t="n">
        <v>0</v>
      </c>
      <c r="AL144" s="4">
        <f>SUM(AI144:AK144)</f>
      </c>
      <c r="AM144" s="4" t="n">
        <v>0</v>
      </c>
      <c r="AN144" s="4" t="n">
        <v>0</v>
      </c>
      <c r="AO144" s="4" t="n">
        <v>0</v>
      </c>
      <c r="AP144" s="4">
        <f>SUM(AM144:AO144)</f>
      </c>
      <c r="AQ144" s="4" t="n">
        <v>0</v>
      </c>
      <c r="AR144" s="4" t="n">
        <v>0</v>
      </c>
      <c r="AS144" s="4" t="n">
        <v>0</v>
      </c>
      <c r="AT144" s="4">
        <f>SUM(AQ144:AS144)</f>
      </c>
      <c r="AU144" s="4" t="n">
        <v>0</v>
      </c>
      <c r="AV144" s="4" t="n">
        <v>0</v>
      </c>
      <c r="AW144" s="4" t="n">
        <v>0</v>
      </c>
      <c r="AX144" s="4">
        <f>SUM(AU144:AW144)</f>
      </c>
      <c r="AY144" s="4">
        <f>SUM(C144,G144,K144,O144,S144,W144,AA144,AE144,AI144,AM144,AQ144,AU144)</f>
      </c>
      <c r="AZ144" s="4">
        <f>SUM(D144,H144,L144,P144,T144,X144,AB144,AF144,AJ144,AN144,AR144,AV144)</f>
      </c>
      <c r="BA144" s="4">
        <f>SUM(E144,I144,M144,Q144,U144,Y144,AC144,AG144,AK144,AO144,AS144,AW144)</f>
      </c>
      <c r="BB144" s="4">
        <f>SUM(AY144:BA144)</f>
      </c>
    </row>
    <row r="145" spans="1:54">
      <c r="A145" s="6" t="s">
        <v>39</v>
      </c>
      <c r="B145" s="6" t="s">
        <v>20</v>
      </c>
      <c r="C145" s="4">
        <f>C140-SUM(C141:C144)</f>
      </c>
      <c r="D145" s="4">
        <f>D140-SUM(D141:D144)</f>
      </c>
      <c r="E145" s="4">
        <f>E140-SUM(E141:E144)</f>
      </c>
      <c r="F145" s="4">
        <f>F140 - SUM(F141:F144)</f>
      </c>
      <c r="G145" s="4">
        <f>G140-SUM(G141:G144)</f>
      </c>
      <c r="H145" s="4">
        <f>H140-SUM(H141:H144)</f>
      </c>
      <c r="I145" s="4">
        <f>I140-SUM(I141:I144)</f>
      </c>
      <c r="J145" s="4">
        <f>J140 - SUM(J141:J144)</f>
      </c>
      <c r="K145" s="4">
        <f>K140-SUM(K141:K144)</f>
      </c>
      <c r="L145" s="4">
        <f>L140-SUM(L141:L144)</f>
      </c>
      <c r="M145" s="4">
        <f>M140-SUM(M141:M144)</f>
      </c>
      <c r="N145" s="4">
        <f>N140 - SUM(N141:N144)</f>
      </c>
      <c r="O145" s="4">
        <f>O140-SUM(O141:O144)</f>
      </c>
      <c r="P145" s="4">
        <f>P140-SUM(P141:P144)</f>
      </c>
      <c r="Q145" s="4">
        <f>Q140-SUM(Q141:Q144)</f>
      </c>
      <c r="R145" s="4">
        <f>R140 - SUM(R141:R144)</f>
      </c>
      <c r="S145" s="4">
        <f>S140-SUM(S141:S144)</f>
      </c>
      <c r="T145" s="4">
        <f>T140-SUM(T141:T144)</f>
      </c>
      <c r="U145" s="4">
        <f>U140-SUM(U141:U144)</f>
      </c>
      <c r="V145" s="4">
        <f>V140 - SUM(V141:V144)</f>
      </c>
      <c r="W145" s="4">
        <f>W140-SUM(W141:W144)</f>
      </c>
      <c r="X145" s="4">
        <f>X140-SUM(X141:X144)</f>
      </c>
      <c r="Y145" s="4">
        <f>Y140-SUM(Y141:Y144)</f>
      </c>
      <c r="Z145" s="4">
        <f>Z140 - SUM(Z141:Z144)</f>
      </c>
      <c r="AA145" s="4">
        <f>AA140-SUM(AA141:AA144)</f>
      </c>
      <c r="AB145" s="4">
        <f>AB140-SUM(AB141:AB144)</f>
      </c>
      <c r="AC145" s="4">
        <f>AC140-SUM(AC141:AC144)</f>
      </c>
      <c r="AD145" s="4">
        <f>AD140 - SUM(AD141:AD144)</f>
      </c>
      <c r="AE145" s="4">
        <f>AE140-SUM(AE141:AE144)</f>
      </c>
      <c r="AF145" s="4">
        <f>AF140-SUM(AF141:AF144)</f>
      </c>
      <c r="AG145" s="4">
        <f>AG140-SUM(AG141:AG144)</f>
      </c>
      <c r="AH145" s="4">
        <f>AH140 - SUM(AH141:AH144)</f>
      </c>
      <c r="AI145" s="4">
        <f>AI140-SUM(AI141:AI144)</f>
      </c>
      <c r="AJ145" s="4">
        <f>AJ140-SUM(AJ141:AJ144)</f>
      </c>
      <c r="AK145" s="4">
        <f>AK140-SUM(AK141:AK144)</f>
      </c>
      <c r="AL145" s="4">
        <f>AL140 - SUM(AL141:AL144)</f>
      </c>
      <c r="AM145" s="4">
        <f>AM140-SUM(AM141:AM144)</f>
      </c>
      <c r="AN145" s="4">
        <f>AN140-SUM(AN141:AN144)</f>
      </c>
      <c r="AO145" s="4">
        <f>AO140-SUM(AO141:AO144)</f>
      </c>
      <c r="AP145" s="4">
        <f>AP140 - SUM(AP141:AP144)</f>
      </c>
      <c r="AQ145" s="4">
        <f>AQ140-SUM(AQ141:AQ144)</f>
      </c>
      <c r="AR145" s="4">
        <f>AR140-SUM(AR141:AR144)</f>
      </c>
      <c r="AS145" s="4">
        <f>AS140-SUM(AS141:AS144)</f>
      </c>
      <c r="AT145" s="4">
        <f>AT140 - SUM(AT141:AT144)</f>
      </c>
      <c r="AU145" s="4">
        <f>AU140-SUM(AU141:AU144)</f>
      </c>
      <c r="AV145" s="4">
        <f>AV140-SUM(AV141:AV144)</f>
      </c>
      <c r="AW145" s="4">
        <f>AW140-SUM(AW141:AW144)</f>
      </c>
      <c r="AX145" s="4">
        <f>AX140 - SUM(AX141:AX144)</f>
      </c>
      <c r="AY145" s="4">
        <f>AY140 - SUM(AY141:AY144)</f>
      </c>
      <c r="AZ145" s="4">
        <f>AZ140 - SUM(AZ141:AZ144)</f>
      </c>
      <c r="BA145" s="4">
        <f>BA140 - SUM(BA141:BA144)</f>
      </c>
      <c r="BB145" s="4">
        <f>BB140 - SUM(BB141:BB144)</f>
      </c>
    </row>
    <row r="146" spans="1:54">
      <c r="A146" s="6" t="s">
        <v>39</v>
      </c>
      <c r="B146" s="6" t="s">
        <v>21</v>
      </c>
      <c r="C146" s="2">
        <f>C145/C140</f>
      </c>
      <c r="D146" s="2">
        <f>D145/D140</f>
      </c>
      <c r="E146" s="2">
        <f>E145/E140</f>
      </c>
      <c r="F146" s="2">
        <f>F145 /F140</f>
      </c>
      <c r="G146" s="2">
        <f>G145/G140</f>
      </c>
      <c r="H146" s="2">
        <f>H145/H140</f>
      </c>
      <c r="I146" s="2">
        <f>I145/I140</f>
      </c>
      <c r="J146" s="2">
        <f>J145 /J140</f>
      </c>
      <c r="K146" s="2">
        <f>K145/K140</f>
      </c>
      <c r="L146" s="2">
        <f>L145/L140</f>
      </c>
      <c r="M146" s="2">
        <f>M145/M140</f>
      </c>
      <c r="N146" s="2">
        <f>N145 /N140</f>
      </c>
      <c r="O146" s="2">
        <f>O145/O140</f>
      </c>
      <c r="P146" s="2">
        <f>P145/P140</f>
      </c>
      <c r="Q146" s="2">
        <f>Q145/Q140</f>
      </c>
      <c r="R146" s="2">
        <f>R145 /R140</f>
      </c>
      <c r="S146" s="2">
        <f>S145/S140</f>
      </c>
      <c r="T146" s="2">
        <f>T145/T140</f>
      </c>
      <c r="U146" s="2">
        <f>U145/U140</f>
      </c>
      <c r="V146" s="2">
        <f>V145 /V140</f>
      </c>
      <c r="W146" s="2">
        <f>W145/W140</f>
      </c>
      <c r="X146" s="2">
        <f>X145/X140</f>
      </c>
      <c r="Y146" s="2">
        <f>Y145/Y140</f>
      </c>
      <c r="Z146" s="2">
        <f>Z145 /Z140</f>
      </c>
      <c r="AA146" s="2">
        <f>AA145/AA140</f>
      </c>
      <c r="AB146" s="2">
        <f>AB145/AB140</f>
      </c>
      <c r="AC146" s="2">
        <f>AC145/AC140</f>
      </c>
      <c r="AD146" s="2">
        <f>AD145 /AD140</f>
      </c>
      <c r="AE146" s="2">
        <f>AE145/AE140</f>
      </c>
      <c r="AF146" s="2">
        <f>AF145/AF140</f>
      </c>
      <c r="AG146" s="2">
        <f>AG145/AG140</f>
      </c>
      <c r="AH146" s="2">
        <f>AH145 /AH140</f>
      </c>
      <c r="AI146" s="2">
        <f>AI145/AI140</f>
      </c>
      <c r="AJ146" s="2">
        <f>AJ145/AJ140</f>
      </c>
      <c r="AK146" s="2">
        <f>AK145/AK140</f>
      </c>
      <c r="AL146" s="2">
        <f>AL145 /AL140</f>
      </c>
      <c r="AM146" s="2">
        <f>AM145/AM140</f>
      </c>
      <c r="AN146" s="2">
        <f>AN145/AN140</f>
      </c>
      <c r="AO146" s="2">
        <f>AO145/AO140</f>
      </c>
      <c r="AP146" s="2">
        <f>AP145 /AP140</f>
      </c>
      <c r="AQ146" s="2">
        <f>AQ145/AQ140</f>
      </c>
      <c r="AR146" s="2">
        <f>AR145/AR140</f>
      </c>
      <c r="AS146" s="2">
        <f>AS145/AS140</f>
      </c>
      <c r="AT146" s="2">
        <f>AT145 /AT140</f>
      </c>
      <c r="AU146" s="2">
        <f>AU145/AU140</f>
      </c>
      <c r="AV146" s="2">
        <f>AV145/AV140</f>
      </c>
      <c r="AW146" s="2">
        <f>AW145/AW140</f>
      </c>
      <c r="AX146" s="2">
        <f>AX145 /AX140</f>
      </c>
      <c r="AY146" s="2">
        <f>AY145 / AY140</f>
      </c>
      <c r="AZ146" s="2">
        <f>AZ145 / AZ140</f>
      </c>
      <c r="BA146" s="2">
        <f>BA145 / BA140</f>
      </c>
      <c r="BB146" s="2">
        <f>BB145 / BB140</f>
      </c>
    </row>
    <row r="148" spans="1:54">
      <c r="A148" s="7" t="s">
        <v>25</v>
      </c>
      <c r="B148" s="7" t="s">
        <v>40</v>
      </c>
      <c r="C148" s="7" t="s">
        <v>22</v>
      </c>
      <c r="D148" s="7" t="s">
        <v>23</v>
      </c>
      <c r="E148" s="7" t="s">
        <v>24</v>
      </c>
      <c r="F148" s="7" t="s">
        <v>3</v>
      </c>
      <c r="G148" s="7" t="s">
        <v>22</v>
      </c>
      <c r="H148" s="7" t="s">
        <v>23</v>
      </c>
      <c r="I148" s="7" t="s">
        <v>24</v>
      </c>
      <c r="J148" s="7" t="s">
        <v>3</v>
      </c>
      <c r="K148" s="7" t="s">
        <v>22</v>
      </c>
      <c r="L148" s="7" t="s">
        <v>23</v>
      </c>
      <c r="M148" s="7" t="s">
        <v>24</v>
      </c>
      <c r="N148" s="7" t="s">
        <v>3</v>
      </c>
      <c r="O148" s="7" t="s">
        <v>22</v>
      </c>
      <c r="P148" s="7" t="s">
        <v>23</v>
      </c>
      <c r="Q148" s="7" t="s">
        <v>24</v>
      </c>
      <c r="R148" s="7" t="s">
        <v>3</v>
      </c>
      <c r="S148" s="7" t="s">
        <v>22</v>
      </c>
      <c r="T148" s="7" t="s">
        <v>23</v>
      </c>
      <c r="U148" s="7" t="s">
        <v>24</v>
      </c>
      <c r="V148" s="7" t="s">
        <v>3</v>
      </c>
      <c r="W148" s="7" t="s">
        <v>22</v>
      </c>
      <c r="X148" s="7" t="s">
        <v>23</v>
      </c>
      <c r="Y148" s="7" t="s">
        <v>24</v>
      </c>
      <c r="Z148" s="7" t="s">
        <v>3</v>
      </c>
      <c r="AA148" s="7" t="s">
        <v>22</v>
      </c>
      <c r="AB148" s="7" t="s">
        <v>23</v>
      </c>
      <c r="AC148" s="7" t="s">
        <v>24</v>
      </c>
      <c r="AD148" s="7" t="s">
        <v>3</v>
      </c>
      <c r="AE148" s="7" t="s">
        <v>22</v>
      </c>
      <c r="AF148" s="7" t="s">
        <v>23</v>
      </c>
      <c r="AG148" s="7" t="s">
        <v>24</v>
      </c>
      <c r="AH148" s="7" t="s">
        <v>3</v>
      </c>
      <c r="AI148" s="7" t="s">
        <v>22</v>
      </c>
      <c r="AJ148" s="7" t="s">
        <v>23</v>
      </c>
      <c r="AK148" s="7" t="s">
        <v>24</v>
      </c>
      <c r="AL148" s="7" t="s">
        <v>3</v>
      </c>
      <c r="AM148" s="7" t="s">
        <v>22</v>
      </c>
      <c r="AN148" s="7" t="s">
        <v>23</v>
      </c>
      <c r="AO148" s="7" t="s">
        <v>24</v>
      </c>
      <c r="AP148" s="7" t="s">
        <v>3</v>
      </c>
      <c r="AQ148" s="7" t="s">
        <v>22</v>
      </c>
      <c r="AR148" s="7" t="s">
        <v>23</v>
      </c>
      <c r="AS148" s="7" t="s">
        <v>24</v>
      </c>
      <c r="AT148" s="7" t="s">
        <v>3</v>
      </c>
      <c r="AU148" s="7" t="s">
        <v>22</v>
      </c>
      <c r="AV148" s="7" t="s">
        <v>23</v>
      </c>
      <c r="AW148" s="7" t="s">
        <v>24</v>
      </c>
      <c r="AX148" s="7" t="s">
        <v>3</v>
      </c>
      <c r="AY148" s="8" t="s">
        <v>22</v>
      </c>
      <c r="AZ148" s="8" t="s">
        <v>23</v>
      </c>
      <c r="BA148" s="8" t="s">
        <v>24</v>
      </c>
      <c r="BB148" s="8" t="s">
        <v>3</v>
      </c>
    </row>
    <row r="149" spans="1:54">
      <c r="A149" s="6" t="s">
        <v>41</v>
      </c>
      <c r="B149" s="6" t="s">
        <v>4</v>
      </c>
      <c r="C149" s="3" t="n">
        <v>0</v>
      </c>
      <c r="D149" s="3" t="n">
        <v>0</v>
      </c>
      <c r="E149" s="3" t="n">
        <v>0</v>
      </c>
      <c r="F149" s="4">
        <f>SUM(C149:E149)</f>
      </c>
      <c r="G149" s="3" t="n">
        <v>176000</v>
      </c>
      <c r="H149" s="3" t="n">
        <v>0</v>
      </c>
      <c r="I149" s="3" t="n">
        <v>0</v>
      </c>
      <c r="J149" s="4">
        <f>SUM(G149:I149)</f>
      </c>
      <c r="K149" s="3" t="n">
        <v>147000</v>
      </c>
      <c r="L149" s="3" t="n">
        <v>0</v>
      </c>
      <c r="M149" s="3" t="n">
        <v>0</v>
      </c>
      <c r="N149" s="4">
        <f>SUM(K149:M149)</f>
      </c>
      <c r="O149" s="3" t="n">
        <v>136500</v>
      </c>
      <c r="P149" s="3" t="n">
        <v>0</v>
      </c>
      <c r="Q149" s="3" t="n">
        <v>0</v>
      </c>
      <c r="R149" s="4">
        <f>SUM(O149:Q149)</f>
      </c>
      <c r="S149" s="3" t="n">
        <v>96500</v>
      </c>
      <c r="T149" s="3" t="n">
        <v>0</v>
      </c>
      <c r="U149" s="3" t="n">
        <v>0</v>
      </c>
      <c r="V149" s="4">
        <f>SUM(S149:U149)</f>
      </c>
      <c r="W149" s="3" t="n">
        <v>71000</v>
      </c>
      <c r="X149" s="3" t="n">
        <v>0</v>
      </c>
      <c r="Y149" s="3" t="n">
        <v>0</v>
      </c>
      <c r="Z149" s="4">
        <f>SUM(W149:Y149)</f>
      </c>
      <c r="AA149" s="3" t="n">
        <v>0</v>
      </c>
      <c r="AB149" s="3" t="n">
        <v>0</v>
      </c>
      <c r="AC149" s="3" t="n">
        <v>0</v>
      </c>
      <c r="AD149" s="4">
        <f>SUM(AA149:AC149)</f>
      </c>
      <c r="AE149" s="3" t="n">
        <v>0</v>
      </c>
      <c r="AF149" s="3" t="n">
        <v>0</v>
      </c>
      <c r="AG149" s="3" t="n">
        <v>0</v>
      </c>
      <c r="AH149" s="4">
        <f>SUM(AE149:AG149)</f>
      </c>
      <c r="AI149" s="3" t="n">
        <v>0</v>
      </c>
      <c r="AJ149" s="3" t="n">
        <v>0</v>
      </c>
      <c r="AK149" s="3" t="n">
        <v>0</v>
      </c>
      <c r="AL149" s="4">
        <f>SUM(AI149:AK149)</f>
      </c>
      <c r="AM149" s="3" t="n">
        <v>0</v>
      </c>
      <c r="AN149" s="3" t="n">
        <v>0</v>
      </c>
      <c r="AO149" s="3" t="n">
        <v>0</v>
      </c>
      <c r="AP149" s="4">
        <f>SUM(AM149:AO149)</f>
      </c>
      <c r="AQ149" s="3" t="n">
        <v>0</v>
      </c>
      <c r="AR149" s="3" t="n">
        <v>0</v>
      </c>
      <c r="AS149" s="3" t="n">
        <v>0</v>
      </c>
      <c r="AT149" s="4">
        <f>SUM(AQ149:AS149)</f>
      </c>
      <c r="AU149" s="3" t="n">
        <v>0</v>
      </c>
      <c r="AV149" s="3" t="n">
        <v>0</v>
      </c>
      <c r="AW149" s="3" t="n">
        <v>0</v>
      </c>
      <c r="AX149" s="4">
        <f>SUM(AU149:AW149)</f>
      </c>
      <c r="AY149" s="3">
        <f>SUM(C149,G149,K149,O149,S149,W149,AA149,AE149,AI149,AM149,AQ149,AU149)</f>
      </c>
      <c r="AZ149" s="3">
        <f>SUM(D149,H149,L149,P149,T149,X149,AB149,AF149,AJ149,AN149,AR149,AV149)</f>
      </c>
      <c r="BA149" s="3">
        <f>SUM(E149,I149,M149,Q149,U149,Y149,AC149,AG149,AK149,AO149,AS149,AW149)</f>
      </c>
      <c r="BB149" s="3">
        <f>SUM(AY149:BA149)</f>
      </c>
    </row>
    <row r="150" spans="1:54">
      <c r="A150" s="6" t="s">
        <v>41</v>
      </c>
      <c r="B150" s="6" t="s">
        <v>28</v>
      </c>
      <c r="C150" s="4" t="n">
        <v>0</v>
      </c>
      <c r="D150" s="4" t="n">
        <v>0</v>
      </c>
      <c r="E150" s="4" t="n">
        <v>0</v>
      </c>
      <c r="F150" s="4">
        <f>F154 / F149 * 0.35</f>
      </c>
      <c r="G150" s="4" t="n">
        <v>2.19</v>
      </c>
      <c r="H150" s="4" t="n">
        <v>0</v>
      </c>
      <c r="I150" s="4" t="n">
        <v>0</v>
      </c>
      <c r="J150" s="4">
        <f>J154 / J149 * 0.35</f>
      </c>
      <c r="K150" s="4" t="n">
        <v>2.19</v>
      </c>
      <c r="L150" s="4" t="n">
        <v>0</v>
      </c>
      <c r="M150" s="4" t="n">
        <v>0</v>
      </c>
      <c r="N150" s="4">
        <f>N154 / N149 * 0.35</f>
      </c>
      <c r="O150" s="4" t="n">
        <v>2.19</v>
      </c>
      <c r="P150" s="4" t="n">
        <v>0</v>
      </c>
      <c r="Q150" s="4" t="n">
        <v>0</v>
      </c>
      <c r="R150" s="4">
        <f>R154 / R149 * 0.35</f>
      </c>
      <c r="S150" s="4" t="n">
        <v>2.19</v>
      </c>
      <c r="T150" s="4" t="n">
        <v>0</v>
      </c>
      <c r="U150" s="4" t="n">
        <v>0</v>
      </c>
      <c r="V150" s="4">
        <f>V154 / V149 * 0.35</f>
      </c>
      <c r="W150" s="4" t="n">
        <v>2.19</v>
      </c>
      <c r="X150" s="4" t="n">
        <v>0</v>
      </c>
      <c r="Y150" s="4" t="n">
        <v>0</v>
      </c>
      <c r="Z150" s="4">
        <f>Z154 / Z149 * 0.35</f>
      </c>
      <c r="AA150" s="4" t="n">
        <v>0</v>
      </c>
      <c r="AB150" s="4" t="n">
        <v>0</v>
      </c>
      <c r="AC150" s="4" t="n">
        <v>0</v>
      </c>
      <c r="AD150" s="4">
        <f>AD154 / AD149 * 0.35</f>
      </c>
      <c r="AE150" s="4" t="n">
        <v>0</v>
      </c>
      <c r="AF150" s="4" t="n">
        <v>0</v>
      </c>
      <c r="AG150" s="4" t="n">
        <v>0</v>
      </c>
      <c r="AH150" s="4">
        <f>AH154 / AH149 * 0.35</f>
      </c>
      <c r="AI150" s="4" t="n">
        <v>0</v>
      </c>
      <c r="AJ150" s="4" t="n">
        <v>0</v>
      </c>
      <c r="AK150" s="4" t="n">
        <v>0</v>
      </c>
      <c r="AL150" s="4">
        <f>AL154 / AL149 * 0.35</f>
      </c>
      <c r="AM150" s="4" t="n">
        <v>0</v>
      </c>
      <c r="AN150" s="4" t="n">
        <v>0</v>
      </c>
      <c r="AO150" s="4" t="n">
        <v>0</v>
      </c>
      <c r="AP150" s="4">
        <f>AP154 / AP149 * 0.35</f>
      </c>
      <c r="AQ150" s="4" t="n">
        <v>0</v>
      </c>
      <c r="AR150" s="4" t="n">
        <v>0</v>
      </c>
      <c r="AS150" s="4" t="n">
        <v>0</v>
      </c>
      <c r="AT150" s="4">
        <f>AT154 / AT149 * 0.35</f>
      </c>
      <c r="AU150" s="4" t="n">
        <v>0</v>
      </c>
      <c r="AV150" s="4" t="n">
        <v>0</v>
      </c>
      <c r="AW150" s="4" t="n">
        <v>0</v>
      </c>
      <c r="AX150" s="4">
        <f>AX154 / AX149 * 0.35</f>
      </c>
      <c r="AY150" s="4">
        <f>AY154 / AY149 * 0.35</f>
      </c>
      <c r="AZ150" s="4">
        <f>AZ154 / AZ149 * 0.35</f>
      </c>
      <c r="BA150" s="4">
        <f>BA154 / BA149 * 0.35</f>
      </c>
      <c r="BB150" s="4">
        <f>BB154 / BB149 * 0.35</f>
      </c>
    </row>
    <row r="151" spans="1:54" hidden="true" outlineLevel="1" collapsed="true">
      <c r="A151" s="6" t="s">
        <v>41</v>
      </c>
      <c r="B151" s="6" t="s">
        <v>29</v>
      </c>
      <c r="C151" s="4" t="n">
        <v>2.28</v>
      </c>
      <c r="D151" s="4" t="n">
        <v>2.69</v>
      </c>
      <c r="E151" s="4" t="n">
        <v>2.46</v>
      </c>
      <c r="F151" s="4" t="n">
        <v>0</v>
      </c>
      <c r="G151" s="4" t="n">
        <v>2.28</v>
      </c>
      <c r="H151" s="4" t="n">
        <v>2.69</v>
      </c>
      <c r="I151" s="4" t="n">
        <v>2.46</v>
      </c>
      <c r="J151" s="4" t="n">
        <v>0</v>
      </c>
      <c r="K151" s="4" t="n">
        <v>2.34</v>
      </c>
      <c r="L151" s="4" t="n">
        <v>2.75</v>
      </c>
      <c r="M151" s="4" t="n">
        <v>2.45</v>
      </c>
      <c r="N151" s="4" t="n">
        <v>0</v>
      </c>
      <c r="O151" s="4" t="n">
        <v>2.34</v>
      </c>
      <c r="P151" s="4" t="n">
        <v>2.75</v>
      </c>
      <c r="Q151" s="4" t="n">
        <v>2.45</v>
      </c>
      <c r="R151" s="4" t="n">
        <v>0</v>
      </c>
      <c r="S151" s="4" t="n">
        <v>2.34</v>
      </c>
      <c r="T151" s="4" t="n">
        <v>2.75</v>
      </c>
      <c r="U151" s="4" t="n">
        <v>2.45</v>
      </c>
      <c r="V151" s="4" t="n">
        <v>0</v>
      </c>
      <c r="W151" s="4" t="n">
        <v>2.34</v>
      </c>
      <c r="X151" s="4" t="n">
        <v>2.75</v>
      </c>
      <c r="Y151" s="4" t="n">
        <v>2.45</v>
      </c>
      <c r="Z151" s="4" t="n">
        <v>0</v>
      </c>
      <c r="AA151" s="4" t="n">
        <v>2.34</v>
      </c>
      <c r="AB151" s="4" t="n">
        <v>2.75</v>
      </c>
      <c r="AC151" s="4" t="n">
        <v>2.45</v>
      </c>
      <c r="AD151" s="4" t="n">
        <v>0</v>
      </c>
      <c r="AE151" s="4" t="n">
        <v>2.34</v>
      </c>
      <c r="AF151" s="4" t="n">
        <v>2.75</v>
      </c>
      <c r="AG151" s="4" t="n">
        <v>2.45</v>
      </c>
      <c r="AH151" s="4" t="n">
        <v>0</v>
      </c>
      <c r="AI151" s="4" t="n">
        <v>2.34</v>
      </c>
      <c r="AJ151" s="4" t="n">
        <v>2.75</v>
      </c>
      <c r="AK151" s="4" t="n">
        <v>2.45</v>
      </c>
      <c r="AL151" s="4" t="n">
        <v>0</v>
      </c>
      <c r="AM151" s="4" t="n">
        <v>2.34</v>
      </c>
      <c r="AN151" s="4" t="n">
        <v>2.75</v>
      </c>
      <c r="AO151" s="4" t="n">
        <v>2.45</v>
      </c>
      <c r="AP151" s="4" t="n">
        <v>0</v>
      </c>
      <c r="AQ151" s="4" t="n">
        <v>2.4</v>
      </c>
      <c r="AR151" s="4" t="n">
        <v>2.81</v>
      </c>
      <c r="AS151" s="4" t="n">
        <v>2.44</v>
      </c>
      <c r="AT151" s="4" t="n">
        <v>0</v>
      </c>
      <c r="AU151" s="4" t="n">
        <v>2.4</v>
      </c>
      <c r="AV151" s="4" t="n">
        <v>2.81</v>
      </c>
      <c r="AW151" s="4" t="n">
        <v>2.44</v>
      </c>
      <c r="AX151" s="4" t="n">
        <v>0</v>
      </c>
      <c r="AY151" s="4" t="n">
        <v>0</v>
      </c>
      <c r="AZ151" s="4" t="n">
        <v>0</v>
      </c>
      <c r="BA151" s="4" t="n">
        <v>0</v>
      </c>
      <c r="BB151" s="4" t="n">
        <v>0</v>
      </c>
    </row>
    <row r="152" spans="1:54" hidden="true" outlineLevel="1" collapsed="true">
      <c r="A152" s="6" t="s">
        <v>41</v>
      </c>
      <c r="B152" s="6" t="s">
        <v>6</v>
      </c>
      <c r="C152" s="1" t="n">
        <v>0.04</v>
      </c>
      <c r="D152" s="1" t="n">
        <v>0.38</v>
      </c>
      <c r="E152" s="1" t="n">
        <v>0.71</v>
      </c>
      <c r="F152" s="1">
        <f>(C149 / F149 * C152)+(D149 / F149 * D152)+(E149 / F149 * E152)</f>
      </c>
      <c r="G152" s="1" t="n">
        <v>0.04</v>
      </c>
      <c r="H152" s="1" t="n">
        <v>0.38</v>
      </c>
      <c r="I152" s="1" t="n">
        <v>0.71</v>
      </c>
      <c r="J152" s="1">
        <f>(G149 / J149 * G152)+(H149 / J149 * H152)+(I149 / J149 * I152)</f>
      </c>
      <c r="K152" s="1" t="n">
        <v>0.04</v>
      </c>
      <c r="L152" s="1" t="n">
        <v>0.38</v>
      </c>
      <c r="M152" s="1" t="n">
        <v>0.71</v>
      </c>
      <c r="N152" s="1">
        <f>(K149 / N149 * K152)+(L149 / N149 * L152)+(M149 / N149 * M152)</f>
      </c>
      <c r="O152" s="1" t="n">
        <v>0.04</v>
      </c>
      <c r="P152" s="1" t="n">
        <v>0.38</v>
      </c>
      <c r="Q152" s="1" t="n">
        <v>0.71</v>
      </c>
      <c r="R152" s="1">
        <f>(O149 / R149 * O152)+(P149 / R149 * P152)+(Q149 / R149 * Q152)</f>
      </c>
      <c r="S152" s="1" t="n">
        <v>0.04</v>
      </c>
      <c r="T152" s="1" t="n">
        <v>0.38</v>
      </c>
      <c r="U152" s="1" t="n">
        <v>0.71</v>
      </c>
      <c r="V152" s="1">
        <f>(S149 / V149 * S152)+(T149 / V149 * T152)+(U149 / V149 * U152)</f>
      </c>
      <c r="W152" s="1" t="n">
        <v>0.04</v>
      </c>
      <c r="X152" s="1" t="n">
        <v>0.38</v>
      </c>
      <c r="Y152" s="1" t="n">
        <v>0.71</v>
      </c>
      <c r="Z152" s="1">
        <f>(W149 / Z149 * W152)+(X149 / Z149 * X152)+(Y149 / Z149 * Y152)</f>
      </c>
      <c r="AA152" s="1" t="n">
        <v>0.04</v>
      </c>
      <c r="AB152" s="1" t="n">
        <v>0.38</v>
      </c>
      <c r="AC152" s="1" t="n">
        <v>0.71</v>
      </c>
      <c r="AD152" s="1">
        <f>(AA149 / AD149 * AA152)+(AB149 / AD149 * AB152)+(AC149 / AD149 * AC152)</f>
      </c>
      <c r="AE152" s="1" t="n">
        <v>0.04</v>
      </c>
      <c r="AF152" s="1" t="n">
        <v>0.38</v>
      </c>
      <c r="AG152" s="1" t="n">
        <v>0.71</v>
      </c>
      <c r="AH152" s="1">
        <f>(AE149 / AH149 * AE152)+(AF149 / AH149 * AF152)+(AG149 / AH149 * AG152)</f>
      </c>
      <c r="AI152" s="1" t="n">
        <v>0.04</v>
      </c>
      <c r="AJ152" s="1" t="n">
        <v>0.38</v>
      </c>
      <c r="AK152" s="1" t="n">
        <v>0.71</v>
      </c>
      <c r="AL152" s="1">
        <f>(AI149 / AL149 * AI152)+(AJ149 / AL149 * AJ152)+(AK149 / AL149 * AK152)</f>
      </c>
      <c r="AM152" s="1" t="n">
        <v>0.04</v>
      </c>
      <c r="AN152" s="1" t="n">
        <v>0.38</v>
      </c>
      <c r="AO152" s="1" t="n">
        <v>0.71</v>
      </c>
      <c r="AP152" s="1">
        <f>(AM149 / AP149 * AM152)+(AN149 / AP149 * AN152)+(AO149 / AP149 * AO152)</f>
      </c>
      <c r="AQ152" s="1" t="n">
        <v>0.04</v>
      </c>
      <c r="AR152" s="1" t="n">
        <v>0.38</v>
      </c>
      <c r="AS152" s="1" t="n">
        <v>0.71</v>
      </c>
      <c r="AT152" s="1">
        <f>(AQ149 / AT149 * AQ152)+(AR149 / AT149 * AR152)+(AS149 / AT149 * AS152)</f>
      </c>
      <c r="AU152" s="1" t="n">
        <v>0.04</v>
      </c>
      <c r="AV152" s="1" t="n">
        <v>0.38</v>
      </c>
      <c r="AW152" s="1" t="n">
        <v>0.71</v>
      </c>
      <c r="AX152" s="1">
        <f>(AU149 / AX149 * AU152)+(AV149 / AX149 * AV152)+(AW149 / AX149 * AW152)</f>
      </c>
      <c r="AY152" s="1" t="n">
        <v>0</v>
      </c>
      <c r="AZ152" s="1" t="n">
        <v>0</v>
      </c>
      <c r="BA152" s="1" t="n">
        <v>0</v>
      </c>
      <c r="BB152" s="1" t="n">
        <v>0</v>
      </c>
    </row>
    <row r="153" spans="1:54" hidden="true" outlineLevel="1" collapsed="true">
      <c r="A153" s="6" t="s">
        <v>41</v>
      </c>
      <c r="B153" s="6" t="s">
        <v>7</v>
      </c>
      <c r="C153" s="1" t="n">
        <v>0.65</v>
      </c>
      <c r="D153" s="1" t="n">
        <v>0.75</v>
      </c>
      <c r="E153" s="1" t="n">
        <v>0.85</v>
      </c>
      <c r="F153" s="1">
        <f>(C149 / F149 * C153)+(D149 / F149 * D153)+(E149 / F149 * E153)</f>
      </c>
      <c r="G153" s="1" t="n">
        <v>0.65</v>
      </c>
      <c r="H153" s="1" t="n">
        <v>0.75</v>
      </c>
      <c r="I153" s="1" t="n">
        <v>1</v>
      </c>
      <c r="J153" s="1">
        <f>(G149 / J149 * G153)+(H149 / J149 * H153)+(I149 / J149 * I153)</f>
      </c>
      <c r="K153" s="1" t="n">
        <v>0.65</v>
      </c>
      <c r="L153" s="1" t="n">
        <v>0.75</v>
      </c>
      <c r="M153" s="1" t="n">
        <v>1</v>
      </c>
      <c r="N153" s="1">
        <f>(K149 / N149 * K153)+(L149 / N149 * L153)+(M149 / N149 * M153)</f>
      </c>
      <c r="O153" s="1" t="n">
        <v>0.65</v>
      </c>
      <c r="P153" s="1" t="n">
        <v>0.75</v>
      </c>
      <c r="Q153" s="1" t="n">
        <v>1</v>
      </c>
      <c r="R153" s="1">
        <f>(O149 / R149 * O153)+(P149 / R149 * P153)+(Q149 / R149 * Q153)</f>
      </c>
      <c r="S153" s="1" t="n">
        <v>0.65</v>
      </c>
      <c r="T153" s="1" t="n">
        <v>0.75</v>
      </c>
      <c r="U153" s="1" t="n">
        <v>1</v>
      </c>
      <c r="V153" s="1">
        <f>(S149 / V149 * S153)+(T149 / V149 * T153)+(U149 / V149 * U153)</f>
      </c>
      <c r="W153" s="1" t="n">
        <v>0.65</v>
      </c>
      <c r="X153" s="1" t="n">
        <v>0.75</v>
      </c>
      <c r="Y153" s="1" t="n">
        <v>1</v>
      </c>
      <c r="Z153" s="1">
        <f>(W149 / Z149 * W153)+(X149 / Z149 * X153)+(Y149 / Z149 * Y153)</f>
      </c>
      <c r="AA153" s="1" t="n">
        <v>0.65</v>
      </c>
      <c r="AB153" s="1" t="n">
        <v>0.75</v>
      </c>
      <c r="AC153" s="1" t="n">
        <v>1</v>
      </c>
      <c r="AD153" s="1">
        <f>(AA149 / AD149 * AA153)+(AB149 / AD149 * AB153)+(AC149 / AD149 * AC153)</f>
      </c>
      <c r="AE153" s="1" t="n">
        <v>0.65</v>
      </c>
      <c r="AF153" s="1" t="n">
        <v>0.75</v>
      </c>
      <c r="AG153" s="1" t="n">
        <v>1</v>
      </c>
      <c r="AH153" s="1">
        <f>(AE149 / AH149 * AE153)+(AF149 / AH149 * AF153)+(AG149 / AH149 * AG153)</f>
      </c>
      <c r="AI153" s="1" t="n">
        <v>0.65</v>
      </c>
      <c r="AJ153" s="1" t="n">
        <v>0.75</v>
      </c>
      <c r="AK153" s="1" t="n">
        <v>1</v>
      </c>
      <c r="AL153" s="1">
        <f>(AI149 / AL149 * AI153)+(AJ149 / AL149 * AJ153)+(AK149 / AL149 * AK153)</f>
      </c>
      <c r="AM153" s="1" t="n">
        <v>0.65</v>
      </c>
      <c r="AN153" s="1" t="n">
        <v>0.75</v>
      </c>
      <c r="AO153" s="1" t="n">
        <v>1</v>
      </c>
      <c r="AP153" s="1">
        <f>(AM149 / AP149 * AM153)+(AN149 / AP149 * AN153)+(AO149 / AP149 * AO153)</f>
      </c>
      <c r="AQ153" s="1" t="n">
        <v>0.65</v>
      </c>
      <c r="AR153" s="1" t="n">
        <v>0.75</v>
      </c>
      <c r="AS153" s="1" t="n">
        <v>1</v>
      </c>
      <c r="AT153" s="1">
        <f>(AQ149 / AT149 * AQ153)+(AR149 / AT149 * AR153)+(AS149 / AT149 * AS153)</f>
      </c>
      <c r="AU153" s="1" t="n">
        <v>0.65</v>
      </c>
      <c r="AV153" s="1" t="n">
        <v>0.75</v>
      </c>
      <c r="AW153" s="1" t="n">
        <v>1</v>
      </c>
      <c r="AX153" s="1">
        <f>(AU149 / AX149 * AU153)+(AV149 / AX149 * AV153)+(AW149 / AX149 * AW153)</f>
      </c>
      <c r="AY153" s="1" t="n">
        <v>0</v>
      </c>
      <c r="AZ153" s="1" t="n">
        <v>0</v>
      </c>
      <c r="BA153" s="1" t="n">
        <v>0</v>
      </c>
      <c r="BB153" s="1" t="n">
        <v>0</v>
      </c>
    </row>
    <row r="154" spans="1:54" hidden="true" outlineLevel="1" collapsed="true">
      <c r="A154" s="6" t="s">
        <v>41</v>
      </c>
      <c r="B154" s="6" t="s">
        <v>8</v>
      </c>
      <c r="C154" s="4" t="n">
        <v>0</v>
      </c>
      <c r="D154" s="4" t="n">
        <v>0</v>
      </c>
      <c r="E154" s="4" t="n">
        <v>0</v>
      </c>
      <c r="F154" s="4">
        <f>SUM(C154:E154)</f>
      </c>
      <c r="G154" s="4" t="n">
        <v>1101257.142857143</v>
      </c>
      <c r="H154" s="4" t="n">
        <v>0</v>
      </c>
      <c r="I154" s="4" t="n">
        <v>0</v>
      </c>
      <c r="J154" s="4">
        <f>SUM(G154:I154)</f>
      </c>
      <c r="K154" s="4" t="n">
        <v>919800</v>
      </c>
      <c r="L154" s="4" t="n">
        <v>0</v>
      </c>
      <c r="M154" s="4" t="n">
        <v>0</v>
      </c>
      <c r="N154" s="4">
        <f>SUM(K154:M154)</f>
      </c>
      <c r="O154" s="4" t="n">
        <v>854100</v>
      </c>
      <c r="P154" s="4" t="n">
        <v>0</v>
      </c>
      <c r="Q154" s="4" t="n">
        <v>0</v>
      </c>
      <c r="R154" s="4">
        <f>SUM(O154:Q154)</f>
      </c>
      <c r="S154" s="4" t="n">
        <v>603814.2857142857</v>
      </c>
      <c r="T154" s="4" t="n">
        <v>0</v>
      </c>
      <c r="U154" s="4" t="n">
        <v>0</v>
      </c>
      <c r="V154" s="4">
        <f>SUM(S154:U154)</f>
      </c>
      <c r="W154" s="4" t="n">
        <v>444257.14285714284</v>
      </c>
      <c r="X154" s="4" t="n">
        <v>0</v>
      </c>
      <c r="Y154" s="4" t="n">
        <v>0</v>
      </c>
      <c r="Z154" s="4">
        <f>SUM(W154:Y154)</f>
      </c>
      <c r="AA154" s="4" t="n">
        <v>0</v>
      </c>
      <c r="AB154" s="4" t="n">
        <v>0</v>
      </c>
      <c r="AC154" s="4" t="n">
        <v>0</v>
      </c>
      <c r="AD154" s="4">
        <f>SUM(AA154:AC154)</f>
      </c>
      <c r="AE154" s="4" t="n">
        <v>0</v>
      </c>
      <c r="AF154" s="4" t="n">
        <v>0</v>
      </c>
      <c r="AG154" s="4" t="n">
        <v>0</v>
      </c>
      <c r="AH154" s="4">
        <f>SUM(AE154:AG154)</f>
      </c>
      <c r="AI154" s="4" t="n">
        <v>0</v>
      </c>
      <c r="AJ154" s="4" t="n">
        <v>0</v>
      </c>
      <c r="AK154" s="4" t="n">
        <v>0</v>
      </c>
      <c r="AL154" s="4">
        <f>SUM(AI154:AK154)</f>
      </c>
      <c r="AM154" s="4" t="n">
        <v>0</v>
      </c>
      <c r="AN154" s="4" t="n">
        <v>0</v>
      </c>
      <c r="AO154" s="4" t="n">
        <v>0</v>
      </c>
      <c r="AP154" s="4">
        <f>SUM(AM154:AO154)</f>
      </c>
      <c r="AQ154" s="4" t="n">
        <v>0</v>
      </c>
      <c r="AR154" s="4" t="n">
        <v>0</v>
      </c>
      <c r="AS154" s="4" t="n">
        <v>0</v>
      </c>
      <c r="AT154" s="4">
        <f>SUM(AQ154:AS154)</f>
      </c>
      <c r="AU154" s="4" t="n">
        <v>0</v>
      </c>
      <c r="AV154" s="4" t="n">
        <v>0</v>
      </c>
      <c r="AW154" s="4" t="n">
        <v>0</v>
      </c>
      <c r="AX154" s="4">
        <f>SUM(AU154:AW154)</f>
      </c>
      <c r="AY154" s="4">
        <f>SUM(C154,G154,K154,O154,S154,W154,AA154,AE154,AI154,AM154,AQ154,AU154)</f>
      </c>
      <c r="AZ154" s="4">
        <f>SUM(D154,H154,L154,P154,T154,X154,AB154,AF154,AJ154,AN154,AR154,AV154)</f>
      </c>
      <c r="BA154" s="4">
        <f>SUM(E154,I154,M154,Q154,U154,Y154,AC154,AG154,AK154,AO154,AS154,AW154)</f>
      </c>
      <c r="BB154" s="4">
        <f>SUM(AY154:BA154)</f>
      </c>
    </row>
    <row r="155" spans="1:54" hidden="true" outlineLevel="1" collapsed="true">
      <c r="A155" s="6" t="s">
        <v>41</v>
      </c>
      <c r="B155" s="6" t="s">
        <v>9</v>
      </c>
      <c r="C155" s="4" t="n">
        <v>0</v>
      </c>
      <c r="D155" s="4" t="n">
        <v>0</v>
      </c>
      <c r="E155" s="4" t="n">
        <v>0</v>
      </c>
      <c r="F155" s="4">
        <f>SUM(C155:E155)</f>
      </c>
      <c r="G155" s="4" t="n">
        <v>37851.26245382845</v>
      </c>
      <c r="H155" s="4" t="n">
        <v>0</v>
      </c>
      <c r="I155" s="4" t="n">
        <v>0</v>
      </c>
      <c r="J155" s="4">
        <f>SUM(G155:I155)</f>
      </c>
      <c r="K155" s="4" t="n">
        <v>40052.44444444441</v>
      </c>
      <c r="L155" s="4" t="n">
        <v>0</v>
      </c>
      <c r="M155" s="4" t="n">
        <v>0</v>
      </c>
      <c r="N155" s="4">
        <f>SUM(K155:M155)</f>
      </c>
      <c r="O155" s="4" t="n">
        <v>37191.555555555526</v>
      </c>
      <c r="P155" s="4" t="n">
        <v>0</v>
      </c>
      <c r="Q155" s="4" t="n">
        <v>0</v>
      </c>
      <c r="R155" s="4">
        <f>SUM(O155:Q155)</f>
      </c>
      <c r="S155" s="4" t="n">
        <v>26292.9312169312</v>
      </c>
      <c r="T155" s="4" t="n">
        <v>0</v>
      </c>
      <c r="U155" s="4" t="n">
        <v>0</v>
      </c>
      <c r="V155" s="4">
        <f>SUM(S155:U155)</f>
      </c>
      <c r="W155" s="4" t="n">
        <v>19345.058201058186</v>
      </c>
      <c r="X155" s="4" t="n">
        <v>0</v>
      </c>
      <c r="Y155" s="4" t="n">
        <v>0</v>
      </c>
      <c r="Z155" s="4">
        <f>SUM(W155:Y155)</f>
      </c>
      <c r="AA155" s="4" t="n">
        <v>0</v>
      </c>
      <c r="AB155" s="4" t="n">
        <v>0</v>
      </c>
      <c r="AC155" s="4" t="n">
        <v>0</v>
      </c>
      <c r="AD155" s="4">
        <f>SUM(AA155:AC155)</f>
      </c>
      <c r="AE155" s="4" t="n">
        <v>0</v>
      </c>
      <c r="AF155" s="4" t="n">
        <v>0</v>
      </c>
      <c r="AG155" s="4" t="n">
        <v>0</v>
      </c>
      <c r="AH155" s="4">
        <f>SUM(AE155:AG155)</f>
      </c>
      <c r="AI155" s="4" t="n">
        <v>0</v>
      </c>
      <c r="AJ155" s="4" t="n">
        <v>0</v>
      </c>
      <c r="AK155" s="4" t="n">
        <v>0</v>
      </c>
      <c r="AL155" s="4">
        <f>SUM(AI155:AK155)</f>
      </c>
      <c r="AM155" s="4" t="n">
        <v>0</v>
      </c>
      <c r="AN155" s="4" t="n">
        <v>0</v>
      </c>
      <c r="AO155" s="4" t="n">
        <v>0</v>
      </c>
      <c r="AP155" s="4">
        <f>SUM(AM155:AO155)</f>
      </c>
      <c r="AQ155" s="4" t="n">
        <v>0</v>
      </c>
      <c r="AR155" s="4" t="n">
        <v>0</v>
      </c>
      <c r="AS155" s="4" t="n">
        <v>0</v>
      </c>
      <c r="AT155" s="4">
        <f>SUM(AQ155:AS155)</f>
      </c>
      <c r="AU155" s="4" t="n">
        <v>0</v>
      </c>
      <c r="AV155" s="4" t="n">
        <v>0</v>
      </c>
      <c r="AW155" s="4" t="n">
        <v>0</v>
      </c>
      <c r="AX155" s="4">
        <f>SUM(AU155:AW155)</f>
      </c>
      <c r="AY155" s="4">
        <f>SUM(C155,G155,K155,O155,S155,W155,AA155,AE155,AI155,AM155,AQ155,AU155)</f>
      </c>
      <c r="AZ155" s="4">
        <f>SUM(D155,H155,L155,P155,T155,X155,AB155,AF155,AJ155,AN155,AR155,AV155)</f>
      </c>
      <c r="BA155" s="4">
        <f>SUM(E155,I155,M155,Q155,U155,Y155,AC155,AG155,AK155,AO155,AS155,AW155)</f>
      </c>
      <c r="BB155" s="4">
        <f>SUM(AY155:BA155)</f>
      </c>
    </row>
    <row r="156" spans="1:54" hidden="true" outlineLevel="1" collapsed="true">
      <c r="A156" s="6" t="s">
        <v>41</v>
      </c>
      <c r="B156" s="6" t="s">
        <v>10</v>
      </c>
      <c r="C156" s="4" t="n">
        <v>0</v>
      </c>
      <c r="D156" s="4" t="n">
        <v>0</v>
      </c>
      <c r="E156" s="4" t="n">
        <v>0</v>
      </c>
      <c r="F156" s="4">
        <f>SUM(C156:E156)</f>
      </c>
      <c r="G156" s="4" t="n">
        <v>22930.285714285714</v>
      </c>
      <c r="H156" s="4" t="n">
        <v>0</v>
      </c>
      <c r="I156" s="4" t="n">
        <v>0</v>
      </c>
      <c r="J156" s="4">
        <f>SUM(G156:I156)</f>
      </c>
      <c r="K156" s="4" t="n">
        <v>19655.999999999996</v>
      </c>
      <c r="L156" s="4" t="n">
        <v>0</v>
      </c>
      <c r="M156" s="4" t="n">
        <v>0</v>
      </c>
      <c r="N156" s="4">
        <f>SUM(K156:M156)</f>
      </c>
      <c r="O156" s="4" t="n">
        <v>18251.999999999996</v>
      </c>
      <c r="P156" s="4" t="n">
        <v>0</v>
      </c>
      <c r="Q156" s="4" t="n">
        <v>0</v>
      </c>
      <c r="R156" s="4">
        <f>SUM(O156:Q156)</f>
      </c>
      <c r="S156" s="4" t="n">
        <v>12903.42857142857</v>
      </c>
      <c r="T156" s="4" t="n">
        <v>0</v>
      </c>
      <c r="U156" s="4" t="n">
        <v>0</v>
      </c>
      <c r="V156" s="4">
        <f>SUM(S156:U156)</f>
      </c>
      <c r="W156" s="4" t="n">
        <v>9493.714285714284</v>
      </c>
      <c r="X156" s="4" t="n">
        <v>0</v>
      </c>
      <c r="Y156" s="4" t="n">
        <v>0</v>
      </c>
      <c r="Z156" s="4">
        <f>SUM(W156:Y156)</f>
      </c>
      <c r="AA156" s="4" t="n">
        <v>0</v>
      </c>
      <c r="AB156" s="4" t="n">
        <v>0</v>
      </c>
      <c r="AC156" s="4" t="n">
        <v>0</v>
      </c>
      <c r="AD156" s="4">
        <f>SUM(AA156:AC156)</f>
      </c>
      <c r="AE156" s="4" t="n">
        <v>0</v>
      </c>
      <c r="AF156" s="4" t="n">
        <v>0</v>
      </c>
      <c r="AG156" s="4" t="n">
        <v>0</v>
      </c>
      <c r="AH156" s="4">
        <f>SUM(AE156:AG156)</f>
      </c>
      <c r="AI156" s="4" t="n">
        <v>0</v>
      </c>
      <c r="AJ156" s="4" t="n">
        <v>0</v>
      </c>
      <c r="AK156" s="4" t="n">
        <v>0</v>
      </c>
      <c r="AL156" s="4">
        <f>SUM(AI156:AK156)</f>
      </c>
      <c r="AM156" s="4" t="n">
        <v>0</v>
      </c>
      <c r="AN156" s="4" t="n">
        <v>0</v>
      </c>
      <c r="AO156" s="4" t="n">
        <v>0</v>
      </c>
      <c r="AP156" s="4">
        <f>SUM(AM156:AO156)</f>
      </c>
      <c r="AQ156" s="4" t="n">
        <v>0</v>
      </c>
      <c r="AR156" s="4" t="n">
        <v>0</v>
      </c>
      <c r="AS156" s="4" t="n">
        <v>0</v>
      </c>
      <c r="AT156" s="4">
        <f>SUM(AQ156:AS156)</f>
      </c>
      <c r="AU156" s="4" t="n">
        <v>0</v>
      </c>
      <c r="AV156" s="4" t="n">
        <v>0</v>
      </c>
      <c r="AW156" s="4" t="n">
        <v>0</v>
      </c>
      <c r="AX156" s="4">
        <f>SUM(AU156:AW156)</f>
      </c>
      <c r="AY156" s="4">
        <f>SUM(C156,G156,K156,O156,S156,W156,AA156,AE156,AI156,AM156,AQ156,AU156)</f>
      </c>
      <c r="AZ156" s="4">
        <f>SUM(D156,H156,L156,P156,T156,X156,AB156,AF156,AJ156,AN156,AR156,AV156)</f>
      </c>
      <c r="BA156" s="4">
        <f>SUM(E156,I156,M156,Q156,U156,Y156,AC156,AG156,AK156,AO156,AS156,AW156)</f>
      </c>
      <c r="BB156" s="4">
        <f>SUM(AY156:BA156)</f>
      </c>
    </row>
    <row r="157" spans="1:54" hidden="true" outlineLevel="1" collapsed="true">
      <c r="A157" s="6" t="s">
        <v>41</v>
      </c>
      <c r="B157" s="6" t="s">
        <v>11</v>
      </c>
      <c r="C157" s="4" t="n">
        <v>0</v>
      </c>
      <c r="D157" s="4" t="n">
        <v>0</v>
      </c>
      <c r="E157" s="4" t="n">
        <v>0</v>
      </c>
      <c r="F157" s="4">
        <f>SUM(C157:E157)</f>
      </c>
      <c r="G157" s="4" t="n">
        <v>45366.35879005691</v>
      </c>
      <c r="H157" s="4" t="n">
        <v>0</v>
      </c>
      <c r="I157" s="4" t="n">
        <v>0</v>
      </c>
      <c r="J157" s="4">
        <f>SUM(G157:I157)</f>
      </c>
      <c r="K157" s="4" t="n">
        <v>37501.333333333336</v>
      </c>
      <c r="L157" s="4" t="n">
        <v>0</v>
      </c>
      <c r="M157" s="4" t="n">
        <v>0</v>
      </c>
      <c r="N157" s="4">
        <f>SUM(K157:M157)</f>
      </c>
      <c r="O157" s="4" t="n">
        <v>34822.666666666664</v>
      </c>
      <c r="P157" s="4" t="n">
        <v>0</v>
      </c>
      <c r="Q157" s="4" t="n">
        <v>0</v>
      </c>
      <c r="R157" s="4">
        <f>SUM(O157:Q157)</f>
      </c>
      <c r="S157" s="4" t="n">
        <v>24618.222222222226</v>
      </c>
      <c r="T157" s="4" t="n">
        <v>0</v>
      </c>
      <c r="U157" s="4" t="n">
        <v>0</v>
      </c>
      <c r="V157" s="4">
        <f>SUM(S157:U157)</f>
      </c>
      <c r="W157" s="4" t="n">
        <v>18112.88888888889</v>
      </c>
      <c r="X157" s="4" t="n">
        <v>0</v>
      </c>
      <c r="Y157" s="4" t="n">
        <v>0</v>
      </c>
      <c r="Z157" s="4">
        <f>SUM(W157:Y157)</f>
      </c>
      <c r="AA157" s="4" t="n">
        <v>0</v>
      </c>
      <c r="AB157" s="4" t="n">
        <v>0</v>
      </c>
      <c r="AC157" s="4" t="n">
        <v>0</v>
      </c>
      <c r="AD157" s="4">
        <f>SUM(AA157:AC157)</f>
      </c>
      <c r="AE157" s="4" t="n">
        <v>0</v>
      </c>
      <c r="AF157" s="4" t="n">
        <v>0</v>
      </c>
      <c r="AG157" s="4" t="n">
        <v>0</v>
      </c>
      <c r="AH157" s="4">
        <f>SUM(AE157:AG157)</f>
      </c>
      <c r="AI157" s="4" t="n">
        <v>0</v>
      </c>
      <c r="AJ157" s="4" t="n">
        <v>0</v>
      </c>
      <c r="AK157" s="4" t="n">
        <v>0</v>
      </c>
      <c r="AL157" s="4">
        <f>SUM(AI157:AK157)</f>
      </c>
      <c r="AM157" s="4" t="n">
        <v>0</v>
      </c>
      <c r="AN157" s="4" t="n">
        <v>0</v>
      </c>
      <c r="AO157" s="4" t="n">
        <v>0</v>
      </c>
      <c r="AP157" s="4">
        <f>SUM(AM157:AO157)</f>
      </c>
      <c r="AQ157" s="4" t="n">
        <v>0</v>
      </c>
      <c r="AR157" s="4" t="n">
        <v>0</v>
      </c>
      <c r="AS157" s="4" t="n">
        <v>0</v>
      </c>
      <c r="AT157" s="4">
        <f>SUM(AQ157:AS157)</f>
      </c>
      <c r="AU157" s="4" t="n">
        <v>0</v>
      </c>
      <c r="AV157" s="4" t="n">
        <v>0</v>
      </c>
      <c r="AW157" s="4" t="n">
        <v>0</v>
      </c>
      <c r="AX157" s="4">
        <f>SUM(AU157:AW157)</f>
      </c>
      <c r="AY157" s="4">
        <f>SUM(C157,G157,K157,O157,S157,W157,AA157,AE157,AI157,AM157,AQ157,AU157)</f>
      </c>
      <c r="AZ157" s="4">
        <f>SUM(D157,H157,L157,P157,T157,X157,AB157,AF157,AJ157,AN157,AR157,AV157)</f>
      </c>
      <c r="BA157" s="4">
        <f>SUM(E157,I157,M157,Q157,U157,Y157,AC157,AG157,AK157,AO157,AS157,AW157)</f>
      </c>
      <c r="BB157" s="4">
        <f>SUM(AY157:BA157)</f>
      </c>
    </row>
    <row r="158" spans="1:54" hidden="true" outlineLevel="1" collapsed="true">
      <c r="A158" s="6" t="s">
        <v>41</v>
      </c>
      <c r="B158" s="6" t="s">
        <v>12</v>
      </c>
      <c r="C158" s="4" t="n">
        <v>0</v>
      </c>
      <c r="D158" s="4" t="n">
        <v>0</v>
      </c>
      <c r="E158" s="4" t="n">
        <v>0</v>
      </c>
      <c r="F158" s="4">
        <f>SUM(C158:E158)</f>
      </c>
      <c r="G158" s="4" t="n">
        <v>248777.30897474298</v>
      </c>
      <c r="H158" s="4" t="n">
        <v>0</v>
      </c>
      <c r="I158" s="4" t="n">
        <v>0</v>
      </c>
      <c r="J158" s="4">
        <f>SUM(G158:I158)</f>
      </c>
      <c r="K158" s="4" t="n">
        <v>205647.5555555556</v>
      </c>
      <c r="L158" s="4" t="n">
        <v>0</v>
      </c>
      <c r="M158" s="4" t="n">
        <v>0</v>
      </c>
      <c r="N158" s="4">
        <f>SUM(K158:M158)</f>
      </c>
      <c r="O158" s="4" t="n">
        <v>190958.44444444447</v>
      </c>
      <c r="P158" s="4" t="n">
        <v>0</v>
      </c>
      <c r="Q158" s="4" t="n">
        <v>0</v>
      </c>
      <c r="R158" s="4">
        <f>SUM(O158:Q158)</f>
      </c>
      <c r="S158" s="4" t="n">
        <v>134999.92592592596</v>
      </c>
      <c r="T158" s="4" t="n">
        <v>0</v>
      </c>
      <c r="U158" s="4" t="n">
        <v>0</v>
      </c>
      <c r="V158" s="4">
        <f>SUM(S158:U158)</f>
      </c>
      <c r="W158" s="4" t="n">
        <v>99326.3703703704</v>
      </c>
      <c r="X158" s="4" t="n">
        <v>0</v>
      </c>
      <c r="Y158" s="4" t="n">
        <v>0</v>
      </c>
      <c r="Z158" s="4">
        <f>SUM(W158:Y158)</f>
      </c>
      <c r="AA158" s="4" t="n">
        <v>0</v>
      </c>
      <c r="AB158" s="4" t="n">
        <v>0</v>
      </c>
      <c r="AC158" s="4" t="n">
        <v>0</v>
      </c>
      <c r="AD158" s="4">
        <f>SUM(AA158:AC158)</f>
      </c>
      <c r="AE158" s="4" t="n">
        <v>0</v>
      </c>
      <c r="AF158" s="4" t="n">
        <v>0</v>
      </c>
      <c r="AG158" s="4" t="n">
        <v>0</v>
      </c>
      <c r="AH158" s="4">
        <f>SUM(AE158:AG158)</f>
      </c>
      <c r="AI158" s="4" t="n">
        <v>0</v>
      </c>
      <c r="AJ158" s="4" t="n">
        <v>0</v>
      </c>
      <c r="AK158" s="4" t="n">
        <v>0</v>
      </c>
      <c r="AL158" s="4">
        <f>SUM(AI158:AK158)</f>
      </c>
      <c r="AM158" s="4" t="n">
        <v>0</v>
      </c>
      <c r="AN158" s="4" t="n">
        <v>0</v>
      </c>
      <c r="AO158" s="4" t="n">
        <v>0</v>
      </c>
      <c r="AP158" s="4">
        <f>SUM(AM158:AO158)</f>
      </c>
      <c r="AQ158" s="4" t="n">
        <v>0</v>
      </c>
      <c r="AR158" s="4" t="n">
        <v>0</v>
      </c>
      <c r="AS158" s="4" t="n">
        <v>0</v>
      </c>
      <c r="AT158" s="4">
        <f>SUM(AQ158:AS158)</f>
      </c>
      <c r="AU158" s="4" t="n">
        <v>0</v>
      </c>
      <c r="AV158" s="4" t="n">
        <v>0</v>
      </c>
      <c r="AW158" s="4" t="n">
        <v>0</v>
      </c>
      <c r="AX158" s="4">
        <f>SUM(AU158:AW158)</f>
      </c>
      <c r="AY158" s="4">
        <f>SUM(C158,G158,K158,O158,S158,W158,AA158,AE158,AI158,AM158,AQ158,AU158)</f>
      </c>
      <c r="AZ158" s="4">
        <f>SUM(D158,H158,L158,P158,T158,X158,AB158,AF158,AJ158,AN158,AR158,AV158)</f>
      </c>
      <c r="BA158" s="4">
        <f>SUM(E158,I158,M158,Q158,U158,Y158,AC158,AG158,AK158,AO158,AS158,AW158)</f>
      </c>
      <c r="BB158" s="4">
        <f>SUM(AY158:BA158)</f>
      </c>
    </row>
    <row r="159" spans="1:54" hidden="true" outlineLevel="1" collapsed="true">
      <c r="A159" s="6" t="s">
        <v>41</v>
      </c>
      <c r="B159" s="6" t="s">
        <v>13</v>
      </c>
      <c r="C159" s="4" t="n">
        <v>0</v>
      </c>
      <c r="D159" s="4" t="n">
        <v>0</v>
      </c>
      <c r="E159" s="4" t="n">
        <v>0</v>
      </c>
      <c r="F159" s="4">
        <f>SUM(C159:E159)</f>
      </c>
      <c r="G159" s="4" t="n">
        <v>14016.655770949388</v>
      </c>
      <c r="H159" s="4" t="n">
        <v>0</v>
      </c>
      <c r="I159" s="4" t="n">
        <v>0</v>
      </c>
      <c r="J159" s="4">
        <f>SUM(G159:I159)</f>
      </c>
      <c r="K159" s="4" t="n">
        <v>11586.631466666666</v>
      </c>
      <c r="L159" s="4" t="n">
        <v>0</v>
      </c>
      <c r="M159" s="4" t="n">
        <v>0</v>
      </c>
      <c r="N159" s="4">
        <f>SUM(K159:M159)</f>
      </c>
      <c r="O159" s="4" t="n">
        <v>10759.014933333334</v>
      </c>
      <c r="P159" s="4" t="n">
        <v>0</v>
      </c>
      <c r="Q159" s="4" t="n">
        <v>0</v>
      </c>
      <c r="R159" s="4">
        <f>SUM(O159:Q159)</f>
      </c>
      <c r="S159" s="4" t="n">
        <v>7606.1900444444445</v>
      </c>
      <c r="T159" s="4" t="n">
        <v>0</v>
      </c>
      <c r="U159" s="4" t="n">
        <v>0</v>
      </c>
      <c r="V159" s="4">
        <f>SUM(S159:U159)</f>
      </c>
      <c r="W159" s="4" t="n">
        <v>5596.264177777778</v>
      </c>
      <c r="X159" s="4" t="n">
        <v>0</v>
      </c>
      <c r="Y159" s="4" t="n">
        <v>0</v>
      </c>
      <c r="Z159" s="4">
        <f>SUM(W159:Y159)</f>
      </c>
      <c r="AA159" s="4" t="n">
        <v>0</v>
      </c>
      <c r="AB159" s="4" t="n">
        <v>0</v>
      </c>
      <c r="AC159" s="4" t="n">
        <v>0</v>
      </c>
      <c r="AD159" s="4">
        <f>SUM(AA159:AC159)</f>
      </c>
      <c r="AE159" s="4" t="n">
        <v>0</v>
      </c>
      <c r="AF159" s="4" t="n">
        <v>0</v>
      </c>
      <c r="AG159" s="4" t="n">
        <v>0</v>
      </c>
      <c r="AH159" s="4">
        <f>SUM(AE159:AG159)</f>
      </c>
      <c r="AI159" s="4" t="n">
        <v>0</v>
      </c>
      <c r="AJ159" s="4" t="n">
        <v>0</v>
      </c>
      <c r="AK159" s="4" t="n">
        <v>0</v>
      </c>
      <c r="AL159" s="4">
        <f>SUM(AI159:AK159)</f>
      </c>
      <c r="AM159" s="4" t="n">
        <v>0</v>
      </c>
      <c r="AN159" s="4" t="n">
        <v>0</v>
      </c>
      <c r="AO159" s="4" t="n">
        <v>0</v>
      </c>
      <c r="AP159" s="4">
        <f>SUM(AM159:AO159)</f>
      </c>
      <c r="AQ159" s="4" t="n">
        <v>0</v>
      </c>
      <c r="AR159" s="4" t="n">
        <v>0</v>
      </c>
      <c r="AS159" s="4" t="n">
        <v>0</v>
      </c>
      <c r="AT159" s="4">
        <f>SUM(AQ159:AS159)</f>
      </c>
      <c r="AU159" s="4" t="n">
        <v>0</v>
      </c>
      <c r="AV159" s="4" t="n">
        <v>0</v>
      </c>
      <c r="AW159" s="4" t="n">
        <v>0</v>
      </c>
      <c r="AX159" s="4">
        <f>SUM(AU159:AW159)</f>
      </c>
      <c r="AY159" s="4">
        <f>SUM(C159,G159,K159,O159,S159,W159,AA159,AE159,AI159,AM159,AQ159,AU159)</f>
      </c>
      <c r="AZ159" s="4">
        <f>SUM(D159,H159,L159,P159,T159,X159,AB159,AF159,AJ159,AN159,AR159,AV159)</f>
      </c>
      <c r="BA159" s="4">
        <f>SUM(E159,I159,M159,Q159,U159,Y159,AC159,AG159,AK159,AO159,AS159,AW159)</f>
      </c>
      <c r="BB159" s="4">
        <f>SUM(AY159:BA159)</f>
      </c>
    </row>
    <row r="160" spans="1:54" hidden="true" outlineLevel="1" collapsed="true">
      <c r="A160" s="6" t="s">
        <v>41</v>
      </c>
      <c r="B160" s="6" t="s">
        <v>14</v>
      </c>
      <c r="C160" s="4" t="n">
        <v>0</v>
      </c>
      <c r="D160" s="4" t="n">
        <v>0</v>
      </c>
      <c r="E160" s="4" t="n">
        <v>0</v>
      </c>
      <c r="F160" s="4">
        <f>SUM(C160:E160)</f>
      </c>
      <c r="G160" s="4" t="n">
        <v>64364.24075615454</v>
      </c>
      <c r="H160" s="4" t="n">
        <v>0</v>
      </c>
      <c r="I160" s="4" t="n">
        <v>0</v>
      </c>
      <c r="J160" s="4">
        <f>SUM(G160:I160)</f>
      </c>
      <c r="K160" s="4" t="n">
        <v>53205.6112</v>
      </c>
      <c r="L160" s="4" t="n">
        <v>0</v>
      </c>
      <c r="M160" s="4" t="n">
        <v>0</v>
      </c>
      <c r="N160" s="4">
        <f>SUM(K160:M160)</f>
      </c>
      <c r="O160" s="4" t="n">
        <v>49405.2104</v>
      </c>
      <c r="P160" s="4" t="n">
        <v>0</v>
      </c>
      <c r="Q160" s="4" t="n">
        <v>0</v>
      </c>
      <c r="R160" s="4">
        <f>SUM(O160:Q160)</f>
      </c>
      <c r="S160" s="4" t="n">
        <v>34927.49306666667</v>
      </c>
      <c r="T160" s="4" t="n">
        <v>0</v>
      </c>
      <c r="U160" s="4" t="n">
        <v>0</v>
      </c>
      <c r="V160" s="4">
        <f>SUM(S160:U160)</f>
      </c>
      <c r="W160" s="4" t="n">
        <v>25697.94826666667</v>
      </c>
      <c r="X160" s="4" t="n">
        <v>0</v>
      </c>
      <c r="Y160" s="4" t="n">
        <v>0</v>
      </c>
      <c r="Z160" s="4">
        <f>SUM(W160:Y160)</f>
      </c>
      <c r="AA160" s="4" t="n">
        <v>0</v>
      </c>
      <c r="AB160" s="4" t="n">
        <v>0</v>
      </c>
      <c r="AC160" s="4" t="n">
        <v>0</v>
      </c>
      <c r="AD160" s="4">
        <f>SUM(AA160:AC160)</f>
      </c>
      <c r="AE160" s="4" t="n">
        <v>0</v>
      </c>
      <c r="AF160" s="4" t="n">
        <v>0</v>
      </c>
      <c r="AG160" s="4" t="n">
        <v>0</v>
      </c>
      <c r="AH160" s="4">
        <f>SUM(AE160:AG160)</f>
      </c>
      <c r="AI160" s="4" t="n">
        <v>0</v>
      </c>
      <c r="AJ160" s="4" t="n">
        <v>0</v>
      </c>
      <c r="AK160" s="4" t="n">
        <v>0</v>
      </c>
      <c r="AL160" s="4">
        <f>SUM(AI160:AK160)</f>
      </c>
      <c r="AM160" s="4" t="n">
        <v>0</v>
      </c>
      <c r="AN160" s="4" t="n">
        <v>0</v>
      </c>
      <c r="AO160" s="4" t="n">
        <v>0</v>
      </c>
      <c r="AP160" s="4">
        <f>SUM(AM160:AO160)</f>
      </c>
      <c r="AQ160" s="4" t="n">
        <v>0</v>
      </c>
      <c r="AR160" s="4" t="n">
        <v>0</v>
      </c>
      <c r="AS160" s="4" t="n">
        <v>0</v>
      </c>
      <c r="AT160" s="4">
        <f>SUM(AQ160:AS160)</f>
      </c>
      <c r="AU160" s="4" t="n">
        <v>0</v>
      </c>
      <c r="AV160" s="4" t="n">
        <v>0</v>
      </c>
      <c r="AW160" s="4" t="n">
        <v>0</v>
      </c>
      <c r="AX160" s="4">
        <f>SUM(AU160:AW160)</f>
      </c>
      <c r="AY160" s="4">
        <f>SUM(C160,G160,K160,O160,S160,W160,AA160,AE160,AI160,AM160,AQ160,AU160)</f>
      </c>
      <c r="AZ160" s="4">
        <f>SUM(D160,H160,L160,P160,T160,X160,AB160,AF160,AJ160,AN160,AR160,AV160)</f>
      </c>
      <c r="BA160" s="4">
        <f>SUM(E160,I160,M160,Q160,U160,Y160,AC160,AG160,AK160,AO160,AS160,AW160)</f>
      </c>
      <c r="BB160" s="4">
        <f>SUM(AY160:BA160)</f>
      </c>
    </row>
    <row r="161" spans="1:54" hidden="true" outlineLevel="1" collapsed="true">
      <c r="A161" s="6" t="s">
        <v>41</v>
      </c>
      <c r="B161" s="6" t="s">
        <v>15</v>
      </c>
      <c r="C161" s="4">
        <f>C154-SUM(C155:C160)</f>
      </c>
      <c r="D161" s="4">
        <f>D154-SUM(D155:D160)</f>
      </c>
      <c r="E161" s="4">
        <f>E154-SUM(E155:E160)</f>
      </c>
      <c r="F161" s="4">
        <f>F154 - SUM(F155:F160)</f>
      </c>
      <c r="G161" s="4">
        <f>G154-SUM(G155:G160)</f>
      </c>
      <c r="H161" s="4">
        <f>H154-SUM(H155:H160)</f>
      </c>
      <c r="I161" s="4">
        <f>I154-SUM(I155:I160)</f>
      </c>
      <c r="J161" s="4">
        <f>J154 - SUM(J155:J160)</f>
      </c>
      <c r="K161" s="4">
        <f>K154-SUM(K155:K160)</f>
      </c>
      <c r="L161" s="4">
        <f>L154-SUM(L155:L160)</f>
      </c>
      <c r="M161" s="4">
        <f>M154-SUM(M155:M160)</f>
      </c>
      <c r="N161" s="4">
        <f>N154 - SUM(N155:N160)</f>
      </c>
      <c r="O161" s="4">
        <f>O154-SUM(O155:O160)</f>
      </c>
      <c r="P161" s="4">
        <f>P154-SUM(P155:P160)</f>
      </c>
      <c r="Q161" s="4">
        <f>Q154-SUM(Q155:Q160)</f>
      </c>
      <c r="R161" s="4">
        <f>R154 - SUM(R155:R160)</f>
      </c>
      <c r="S161" s="4">
        <f>S154-SUM(S155:S160)</f>
      </c>
      <c r="T161" s="4">
        <f>T154-SUM(T155:T160)</f>
      </c>
      <c r="U161" s="4">
        <f>U154-SUM(U155:U160)</f>
      </c>
      <c r="V161" s="4">
        <f>V154 - SUM(V155:V160)</f>
      </c>
      <c r="W161" s="4">
        <f>W154-SUM(W155:W160)</f>
      </c>
      <c r="X161" s="4">
        <f>X154-SUM(X155:X160)</f>
      </c>
      <c r="Y161" s="4">
        <f>Y154-SUM(Y155:Y160)</f>
      </c>
      <c r="Z161" s="4">
        <f>Z154 - SUM(Z155:Z160)</f>
      </c>
      <c r="AA161" s="4">
        <f>AA154-SUM(AA155:AA160)</f>
      </c>
      <c r="AB161" s="4">
        <f>AB154-SUM(AB155:AB160)</f>
      </c>
      <c r="AC161" s="4">
        <f>AC154-SUM(AC155:AC160)</f>
      </c>
      <c r="AD161" s="4">
        <f>AD154 - SUM(AD155:AD160)</f>
      </c>
      <c r="AE161" s="4">
        <f>AE154-SUM(AE155:AE160)</f>
      </c>
      <c r="AF161" s="4">
        <f>AF154-SUM(AF155:AF160)</f>
      </c>
      <c r="AG161" s="4">
        <f>AG154-SUM(AG155:AG160)</f>
      </c>
      <c r="AH161" s="4">
        <f>AH154 - SUM(AH155:AH160)</f>
      </c>
      <c r="AI161" s="4">
        <f>AI154-SUM(AI155:AI160)</f>
      </c>
      <c r="AJ161" s="4">
        <f>AJ154-SUM(AJ155:AJ160)</f>
      </c>
      <c r="AK161" s="4">
        <f>AK154-SUM(AK155:AK160)</f>
      </c>
      <c r="AL161" s="4">
        <f>AL154 - SUM(AL155:AL160)</f>
      </c>
      <c r="AM161" s="4">
        <f>AM154-SUM(AM155:AM160)</f>
      </c>
      <c r="AN161" s="4">
        <f>AN154-SUM(AN155:AN160)</f>
      </c>
      <c r="AO161" s="4">
        <f>AO154-SUM(AO155:AO160)</f>
      </c>
      <c r="AP161" s="4">
        <f>AP154 - SUM(AP155:AP160)</f>
      </c>
      <c r="AQ161" s="4">
        <f>AQ154-SUM(AQ155:AQ160)</f>
      </c>
      <c r="AR161" s="4">
        <f>AR154-SUM(AR155:AR160)</f>
      </c>
      <c r="AS161" s="4">
        <f>AS154-SUM(AS155:AS160)</f>
      </c>
      <c r="AT161" s="4">
        <f>AT154 - SUM(AT155:AT160)</f>
      </c>
      <c r="AU161" s="4">
        <f>AU154-SUM(AU155:AU160)</f>
      </c>
      <c r="AV161" s="4">
        <f>AV154-SUM(AV155:AV160)</f>
      </c>
      <c r="AW161" s="4">
        <f>AW154-SUM(AW155:AW160)</f>
      </c>
      <c r="AX161" s="4">
        <f>AX154 - SUM(AX155:AX160)</f>
      </c>
      <c r="AY161" s="4">
        <f>AY154 - SUM(AY155:AY160)</f>
      </c>
      <c r="AZ161" s="4">
        <f>AZ154 - SUM(AZ155:AZ160)</f>
      </c>
      <c r="BA161" s="4">
        <f>BA154 - SUM(BA155:BA160)</f>
      </c>
      <c r="BB161" s="4">
        <f>BB154 - SUM(BB155:BB160)</f>
      </c>
    </row>
    <row r="162" spans="1:54" hidden="true" outlineLevel="1" collapsed="true">
      <c r="A162" s="6" t="s">
        <v>41</v>
      </c>
      <c r="B162" s="6" t="s">
        <v>16</v>
      </c>
      <c r="C162" s="4" t="n">
        <v>0</v>
      </c>
      <c r="D162" s="4" t="n">
        <v>0</v>
      </c>
      <c r="E162" s="4" t="n">
        <v>0</v>
      </c>
      <c r="F162" s="4">
        <f>SUM(C162:E162)</f>
      </c>
      <c r="G162" s="4" t="n">
        <v>489229.7142857143</v>
      </c>
      <c r="H162" s="4" t="n">
        <v>0</v>
      </c>
      <c r="I162" s="4" t="n">
        <v>0</v>
      </c>
      <c r="J162" s="4">
        <f>SUM(G162:I162)</f>
      </c>
      <c r="K162" s="4" t="n">
        <v>408618</v>
      </c>
      <c r="L162" s="4" t="n">
        <v>0</v>
      </c>
      <c r="M162" s="4" t="n">
        <v>0</v>
      </c>
      <c r="N162" s="4">
        <f>SUM(K162:M162)</f>
      </c>
      <c r="O162" s="4" t="n">
        <v>379431</v>
      </c>
      <c r="P162" s="4" t="n">
        <v>0</v>
      </c>
      <c r="Q162" s="4" t="n">
        <v>0</v>
      </c>
      <c r="R162" s="4">
        <f>SUM(O162:Q162)</f>
      </c>
      <c r="S162" s="4" t="n">
        <v>268242.4285714286</v>
      </c>
      <c r="T162" s="4" t="n">
        <v>0</v>
      </c>
      <c r="U162" s="4" t="n">
        <v>0</v>
      </c>
      <c r="V162" s="4">
        <f>SUM(S162:U162)</f>
      </c>
      <c r="W162" s="4" t="n">
        <v>197359.7142857143</v>
      </c>
      <c r="X162" s="4" t="n">
        <v>0</v>
      </c>
      <c r="Y162" s="4" t="n">
        <v>0</v>
      </c>
      <c r="Z162" s="4">
        <f>SUM(W162:Y162)</f>
      </c>
      <c r="AA162" s="4" t="n">
        <v>0</v>
      </c>
      <c r="AB162" s="4" t="n">
        <v>0</v>
      </c>
      <c r="AC162" s="4" t="n">
        <v>0</v>
      </c>
      <c r="AD162" s="4">
        <f>SUM(AA162:AC162)</f>
      </c>
      <c r="AE162" s="4" t="n">
        <v>0</v>
      </c>
      <c r="AF162" s="4" t="n">
        <v>0</v>
      </c>
      <c r="AG162" s="4" t="n">
        <v>0</v>
      </c>
      <c r="AH162" s="4">
        <f>SUM(AE162:AG162)</f>
      </c>
      <c r="AI162" s="4" t="n">
        <v>0</v>
      </c>
      <c r="AJ162" s="4" t="n">
        <v>0</v>
      </c>
      <c r="AK162" s="4" t="n">
        <v>0</v>
      </c>
      <c r="AL162" s="4">
        <f>SUM(AI162:AK162)</f>
      </c>
      <c r="AM162" s="4" t="n">
        <v>0</v>
      </c>
      <c r="AN162" s="4" t="n">
        <v>0</v>
      </c>
      <c r="AO162" s="4" t="n">
        <v>0</v>
      </c>
      <c r="AP162" s="4">
        <f>SUM(AM162:AO162)</f>
      </c>
      <c r="AQ162" s="4" t="n">
        <v>0</v>
      </c>
      <c r="AR162" s="4" t="n">
        <v>0</v>
      </c>
      <c r="AS162" s="4" t="n">
        <v>0</v>
      </c>
      <c r="AT162" s="4">
        <f>SUM(AQ162:AS162)</f>
      </c>
      <c r="AU162" s="4" t="n">
        <v>0</v>
      </c>
      <c r="AV162" s="4" t="n">
        <v>0</v>
      </c>
      <c r="AW162" s="4" t="n">
        <v>0</v>
      </c>
      <c r="AX162" s="4">
        <f>SUM(AU162:AW162)</f>
      </c>
      <c r="AY162" s="4">
        <f>SUM(C162,G162,K162,O162,S162,W162,AA162,AE162,AI162,AM162,AQ162,AU162)</f>
      </c>
      <c r="AZ162" s="4">
        <f>SUM(D162,H162,L162,P162,T162,X162,AB162,AF162,AJ162,AN162,AR162,AV162)</f>
      </c>
      <c r="BA162" s="4">
        <f>SUM(E162,I162,M162,Q162,U162,Y162,AC162,AG162,AK162,AO162,AS162,AW162)</f>
      </c>
      <c r="BB162" s="4">
        <f>SUM(AY162:BA162)</f>
      </c>
    </row>
    <row r="163" spans="1:54" hidden="true" outlineLevel="1" collapsed="true">
      <c r="A163" s="6" t="s">
        <v>41</v>
      </c>
      <c r="B163" s="6" t="s">
        <v>17</v>
      </c>
      <c r="C163" s="4" t="n">
        <v>0</v>
      </c>
      <c r="D163" s="4" t="n">
        <v>0</v>
      </c>
      <c r="E163" s="4" t="n">
        <v>0</v>
      </c>
      <c r="F163" s="4">
        <f>SUM(C163:E163)</f>
      </c>
      <c r="G163" s="4" t="n">
        <v>55062.85714285715</v>
      </c>
      <c r="H163" s="4" t="n">
        <v>0</v>
      </c>
      <c r="I163" s="4" t="n">
        <v>0</v>
      </c>
      <c r="J163" s="4">
        <f>SUM(G163:I163)</f>
      </c>
      <c r="K163" s="4" t="n">
        <v>45990</v>
      </c>
      <c r="L163" s="4" t="n">
        <v>0</v>
      </c>
      <c r="M163" s="4" t="n">
        <v>0</v>
      </c>
      <c r="N163" s="4">
        <f>SUM(K163:M163)</f>
      </c>
      <c r="O163" s="4" t="n">
        <v>29893.500000000004</v>
      </c>
      <c r="P163" s="4" t="n">
        <v>0</v>
      </c>
      <c r="Q163" s="4" t="n">
        <v>0</v>
      </c>
      <c r="R163" s="4">
        <f>SUM(O163:Q163)</f>
      </c>
      <c r="S163" s="4" t="n">
        <v>21133.500000000004</v>
      </c>
      <c r="T163" s="4" t="n">
        <v>0</v>
      </c>
      <c r="U163" s="4" t="n">
        <v>0</v>
      </c>
      <c r="V163" s="4">
        <f>SUM(S163:U163)</f>
      </c>
      <c r="W163" s="4" t="n">
        <v>15549.000000000004</v>
      </c>
      <c r="X163" s="4" t="n">
        <v>0</v>
      </c>
      <c r="Y163" s="4" t="n">
        <v>0</v>
      </c>
      <c r="Z163" s="4">
        <f>SUM(W163:Y163)</f>
      </c>
      <c r="AA163" s="4" t="n">
        <v>0</v>
      </c>
      <c r="AB163" s="4" t="n">
        <v>0</v>
      </c>
      <c r="AC163" s="4" t="n">
        <v>0</v>
      </c>
      <c r="AD163" s="4">
        <f>SUM(AA163:AC163)</f>
      </c>
      <c r="AE163" s="4" t="n">
        <v>0</v>
      </c>
      <c r="AF163" s="4" t="n">
        <v>0</v>
      </c>
      <c r="AG163" s="4" t="n">
        <v>0</v>
      </c>
      <c r="AH163" s="4">
        <f>SUM(AE163:AG163)</f>
      </c>
      <c r="AI163" s="4" t="n">
        <v>0</v>
      </c>
      <c r="AJ163" s="4" t="n">
        <v>0</v>
      </c>
      <c r="AK163" s="4" t="n">
        <v>0</v>
      </c>
      <c r="AL163" s="4">
        <f>SUM(AI163:AK163)</f>
      </c>
      <c r="AM163" s="4" t="n">
        <v>0</v>
      </c>
      <c r="AN163" s="4" t="n">
        <v>0</v>
      </c>
      <c r="AO163" s="4" t="n">
        <v>0</v>
      </c>
      <c r="AP163" s="4">
        <f>SUM(AM163:AO163)</f>
      </c>
      <c r="AQ163" s="4" t="n">
        <v>0</v>
      </c>
      <c r="AR163" s="4" t="n">
        <v>0</v>
      </c>
      <c r="AS163" s="4" t="n">
        <v>0</v>
      </c>
      <c r="AT163" s="4">
        <f>SUM(AQ163:AS163)</f>
      </c>
      <c r="AU163" s="4" t="n">
        <v>0</v>
      </c>
      <c r="AV163" s="4" t="n">
        <v>0</v>
      </c>
      <c r="AW163" s="4" t="n">
        <v>0</v>
      </c>
      <c r="AX163" s="4">
        <f>SUM(AU163:AW163)</f>
      </c>
      <c r="AY163" s="4">
        <f>SUM(C163,G163,K163,O163,S163,W163,AA163,AE163,AI163,AM163,AQ163,AU163)</f>
      </c>
      <c r="AZ163" s="4">
        <f>SUM(D163,H163,L163,P163,T163,X163,AB163,AF163,AJ163,AN163,AR163,AV163)</f>
      </c>
      <c r="BA163" s="4">
        <f>SUM(E163,I163,M163,Q163,U163,Y163,AC163,AG163,AK163,AO163,AS163,AW163)</f>
      </c>
      <c r="BB163" s="4">
        <f>SUM(AY163:BA163)</f>
      </c>
    </row>
    <row r="164" spans="1:54" hidden="true" outlineLevel="1" collapsed="true">
      <c r="A164" s="6" t="s">
        <v>41</v>
      </c>
      <c r="B164" s="6" t="s">
        <v>18</v>
      </c>
      <c r="C164" s="4" t="n">
        <v>0</v>
      </c>
      <c r="D164" s="4" t="n">
        <v>0</v>
      </c>
      <c r="E164" s="4" t="n">
        <v>0</v>
      </c>
      <c r="F164" s="4">
        <f>SUM(C164:E164)</f>
      </c>
      <c r="G164" s="4" t="n">
        <v>6011.559273574124</v>
      </c>
      <c r="H164" s="4" t="n">
        <v>0</v>
      </c>
      <c r="I164" s="4" t="n">
        <v>0</v>
      </c>
      <c r="J164" s="4">
        <f>SUM(G164:I164)</f>
      </c>
      <c r="K164" s="4" t="n">
        <v>6073.654664000002</v>
      </c>
      <c r="L164" s="4" t="n">
        <v>0</v>
      </c>
      <c r="M164" s="4" t="n">
        <v>0</v>
      </c>
      <c r="N164" s="4">
        <f>SUM(K164:M164)</f>
      </c>
      <c r="O164" s="4" t="n">
        <v>7690.666620000003</v>
      </c>
      <c r="P164" s="4" t="n">
        <v>0</v>
      </c>
      <c r="Q164" s="4" t="n">
        <v>0</v>
      </c>
      <c r="R164" s="4">
        <f>SUM(O164:Q164)</f>
      </c>
      <c r="S164" s="4" t="n">
        <v>5436.991420000002</v>
      </c>
      <c r="T164" s="4" t="n">
        <v>0</v>
      </c>
      <c r="U164" s="4" t="n">
        <v>0</v>
      </c>
      <c r="V164" s="4">
        <f>SUM(S164:U164)</f>
      </c>
      <c r="W164" s="4" t="n">
        <v>4000.273480000001</v>
      </c>
      <c r="X164" s="4" t="n">
        <v>0</v>
      </c>
      <c r="Y164" s="4" t="n">
        <v>0</v>
      </c>
      <c r="Z164" s="4">
        <f>SUM(W164:Y164)</f>
      </c>
      <c r="AA164" s="4" t="n">
        <v>0</v>
      </c>
      <c r="AB164" s="4" t="n">
        <v>0</v>
      </c>
      <c r="AC164" s="4" t="n">
        <v>0</v>
      </c>
      <c r="AD164" s="4">
        <f>SUM(AA164:AC164)</f>
      </c>
      <c r="AE164" s="4" t="n">
        <v>0</v>
      </c>
      <c r="AF164" s="4" t="n">
        <v>0</v>
      </c>
      <c r="AG164" s="4" t="n">
        <v>0</v>
      </c>
      <c r="AH164" s="4">
        <f>SUM(AE164:AG164)</f>
      </c>
      <c r="AI164" s="4" t="n">
        <v>0</v>
      </c>
      <c r="AJ164" s="4" t="n">
        <v>0</v>
      </c>
      <c r="AK164" s="4" t="n">
        <v>0</v>
      </c>
      <c r="AL164" s="4">
        <f>SUM(AI164:AK164)</f>
      </c>
      <c r="AM164" s="4" t="n">
        <v>0</v>
      </c>
      <c r="AN164" s="4" t="n">
        <v>0</v>
      </c>
      <c r="AO164" s="4" t="n">
        <v>0</v>
      </c>
      <c r="AP164" s="4">
        <f>SUM(AM164:AO164)</f>
      </c>
      <c r="AQ164" s="4" t="n">
        <v>0</v>
      </c>
      <c r="AR164" s="4" t="n">
        <v>0</v>
      </c>
      <c r="AS164" s="4" t="n">
        <v>0</v>
      </c>
      <c r="AT164" s="4">
        <f>SUM(AQ164:AS164)</f>
      </c>
      <c r="AU164" s="4" t="n">
        <v>0</v>
      </c>
      <c r="AV164" s="4" t="n">
        <v>0</v>
      </c>
      <c r="AW164" s="4" t="n">
        <v>0</v>
      </c>
      <c r="AX164" s="4">
        <f>SUM(AU164:AW164)</f>
      </c>
      <c r="AY164" s="4">
        <f>SUM(C164,G164,K164,O164,S164,W164,AA164,AE164,AI164,AM164,AQ164,AU164)</f>
      </c>
      <c r="AZ164" s="4">
        <f>SUM(D164,H164,L164,P164,T164,X164,AB164,AF164,AJ164,AN164,AR164,AV164)</f>
      </c>
      <c r="BA164" s="4">
        <f>SUM(E164,I164,M164,Q164,U164,Y164,AC164,AG164,AK164,AO164,AS164,AW164)</f>
      </c>
      <c r="BB164" s="4">
        <f>SUM(AY164:BA164)</f>
      </c>
    </row>
    <row r="165" spans="1:54" hidden="true" outlineLevel="1" collapsed="true">
      <c r="A165" s="6" t="s">
        <v>41</v>
      </c>
      <c r="B165" s="6" t="s">
        <v>19</v>
      </c>
      <c r="C165" s="4" t="n">
        <v>0</v>
      </c>
      <c r="D165" s="4" t="n">
        <v>0</v>
      </c>
      <c r="E165" s="4" t="n">
        <v>0</v>
      </c>
      <c r="F165" s="4">
        <f>SUM(C165:E165)</f>
      </c>
      <c r="G165" s="4" t="n">
        <v>34232</v>
      </c>
      <c r="H165" s="4" t="n">
        <v>0</v>
      </c>
      <c r="I165" s="4" t="n">
        <v>0</v>
      </c>
      <c r="J165" s="4">
        <f>SUM(G165:I165)</f>
      </c>
      <c r="K165" s="4" t="n">
        <v>28591.5</v>
      </c>
      <c r="L165" s="4" t="n">
        <v>0</v>
      </c>
      <c r="M165" s="4" t="n">
        <v>0</v>
      </c>
      <c r="N165" s="4">
        <f>SUM(K165:M165)</f>
      </c>
      <c r="O165" s="4" t="n">
        <v>26549.25</v>
      </c>
      <c r="P165" s="4" t="n">
        <v>0</v>
      </c>
      <c r="Q165" s="4" t="n">
        <v>0</v>
      </c>
      <c r="R165" s="4">
        <f>SUM(O165:Q165)</f>
      </c>
      <c r="S165" s="4" t="n">
        <v>18769.25</v>
      </c>
      <c r="T165" s="4" t="n">
        <v>0</v>
      </c>
      <c r="U165" s="4" t="n">
        <v>0</v>
      </c>
      <c r="V165" s="4">
        <f>SUM(S165:U165)</f>
      </c>
      <c r="W165" s="4" t="n">
        <v>13809.5</v>
      </c>
      <c r="X165" s="4" t="n">
        <v>0</v>
      </c>
      <c r="Y165" s="4" t="n">
        <v>0</v>
      </c>
      <c r="Z165" s="4">
        <f>SUM(W165:Y165)</f>
      </c>
      <c r="AA165" s="4" t="n">
        <v>0</v>
      </c>
      <c r="AB165" s="4" t="n">
        <v>0</v>
      </c>
      <c r="AC165" s="4" t="n">
        <v>0</v>
      </c>
      <c r="AD165" s="4">
        <f>SUM(AA165:AC165)</f>
      </c>
      <c r="AE165" s="4" t="n">
        <v>0</v>
      </c>
      <c r="AF165" s="4" t="n">
        <v>0</v>
      </c>
      <c r="AG165" s="4" t="n">
        <v>0</v>
      </c>
      <c r="AH165" s="4">
        <f>SUM(AE165:AG165)</f>
      </c>
      <c r="AI165" s="4" t="n">
        <v>0</v>
      </c>
      <c r="AJ165" s="4" t="n">
        <v>0</v>
      </c>
      <c r="AK165" s="4" t="n">
        <v>0</v>
      </c>
      <c r="AL165" s="4">
        <f>SUM(AI165:AK165)</f>
      </c>
      <c r="AM165" s="4" t="n">
        <v>0</v>
      </c>
      <c r="AN165" s="4" t="n">
        <v>0</v>
      </c>
      <c r="AO165" s="4" t="n">
        <v>0</v>
      </c>
      <c r="AP165" s="4">
        <f>SUM(AM165:AO165)</f>
      </c>
      <c r="AQ165" s="4" t="n">
        <v>0</v>
      </c>
      <c r="AR165" s="4" t="n">
        <v>0</v>
      </c>
      <c r="AS165" s="4" t="n">
        <v>0</v>
      </c>
      <c r="AT165" s="4">
        <f>SUM(AQ165:AS165)</f>
      </c>
      <c r="AU165" s="4" t="n">
        <v>0</v>
      </c>
      <c r="AV165" s="4" t="n">
        <v>0</v>
      </c>
      <c r="AW165" s="4" t="n">
        <v>0</v>
      </c>
      <c r="AX165" s="4">
        <f>SUM(AU165:AW165)</f>
      </c>
      <c r="AY165" s="4">
        <f>SUM(C165,G165,K165,O165,S165,W165,AA165,AE165,AI165,AM165,AQ165,AU165)</f>
      </c>
      <c r="AZ165" s="4">
        <f>SUM(D165,H165,L165,P165,T165,X165,AB165,AF165,AJ165,AN165,AR165,AV165)</f>
      </c>
      <c r="BA165" s="4">
        <f>SUM(E165,I165,M165,Q165,U165,Y165,AC165,AG165,AK165,AO165,AS165,AW165)</f>
      </c>
      <c r="BB165" s="4">
        <f>SUM(AY165:BA165)</f>
      </c>
    </row>
    <row r="166" spans="1:54">
      <c r="A166" s="6" t="s">
        <v>41</v>
      </c>
      <c r="B166" s="6" t="s">
        <v>20</v>
      </c>
      <c r="C166" s="4">
        <f>C161-SUM(C162:C165)</f>
      </c>
      <c r="D166" s="4">
        <f>D161-SUM(D162:D165)</f>
      </c>
      <c r="E166" s="4">
        <f>E161-SUM(E162:E165)</f>
      </c>
      <c r="F166" s="4">
        <f>F161 - SUM(F162:F165)</f>
      </c>
      <c r="G166" s="4">
        <f>G161-SUM(G162:G165)</f>
      </c>
      <c r="H166" s="4">
        <f>H161-SUM(H162:H165)</f>
      </c>
      <c r="I166" s="4">
        <f>I161-SUM(I162:I165)</f>
      </c>
      <c r="J166" s="4">
        <f>J161 - SUM(J162:J165)</f>
      </c>
      <c r="K166" s="4">
        <f>K161-SUM(K162:K165)</f>
      </c>
      <c r="L166" s="4">
        <f>L161-SUM(L162:L165)</f>
      </c>
      <c r="M166" s="4">
        <f>M161-SUM(M162:M165)</f>
      </c>
      <c r="N166" s="4">
        <f>N161 - SUM(N162:N165)</f>
      </c>
      <c r="O166" s="4">
        <f>O161-SUM(O162:O165)</f>
      </c>
      <c r="P166" s="4">
        <f>P161-SUM(P162:P165)</f>
      </c>
      <c r="Q166" s="4">
        <f>Q161-SUM(Q162:Q165)</f>
      </c>
      <c r="R166" s="4">
        <f>R161 - SUM(R162:R165)</f>
      </c>
      <c r="S166" s="4">
        <f>S161-SUM(S162:S165)</f>
      </c>
      <c r="T166" s="4">
        <f>T161-SUM(T162:T165)</f>
      </c>
      <c r="U166" s="4">
        <f>U161-SUM(U162:U165)</f>
      </c>
      <c r="V166" s="4">
        <f>V161 - SUM(V162:V165)</f>
      </c>
      <c r="W166" s="4">
        <f>W161-SUM(W162:W165)</f>
      </c>
      <c r="X166" s="4">
        <f>X161-SUM(X162:X165)</f>
      </c>
      <c r="Y166" s="4">
        <f>Y161-SUM(Y162:Y165)</f>
      </c>
      <c r="Z166" s="4">
        <f>Z161 - SUM(Z162:Z165)</f>
      </c>
      <c r="AA166" s="4">
        <f>AA161-SUM(AA162:AA165)</f>
      </c>
      <c r="AB166" s="4">
        <f>AB161-SUM(AB162:AB165)</f>
      </c>
      <c r="AC166" s="4">
        <f>AC161-SUM(AC162:AC165)</f>
      </c>
      <c r="AD166" s="4">
        <f>AD161 - SUM(AD162:AD165)</f>
      </c>
      <c r="AE166" s="4">
        <f>AE161-SUM(AE162:AE165)</f>
      </c>
      <c r="AF166" s="4">
        <f>AF161-SUM(AF162:AF165)</f>
      </c>
      <c r="AG166" s="4">
        <f>AG161-SUM(AG162:AG165)</f>
      </c>
      <c r="AH166" s="4">
        <f>AH161 - SUM(AH162:AH165)</f>
      </c>
      <c r="AI166" s="4">
        <f>AI161-SUM(AI162:AI165)</f>
      </c>
      <c r="AJ166" s="4">
        <f>AJ161-SUM(AJ162:AJ165)</f>
      </c>
      <c r="AK166" s="4">
        <f>AK161-SUM(AK162:AK165)</f>
      </c>
      <c r="AL166" s="4">
        <f>AL161 - SUM(AL162:AL165)</f>
      </c>
      <c r="AM166" s="4">
        <f>AM161-SUM(AM162:AM165)</f>
      </c>
      <c r="AN166" s="4">
        <f>AN161-SUM(AN162:AN165)</f>
      </c>
      <c r="AO166" s="4">
        <f>AO161-SUM(AO162:AO165)</f>
      </c>
      <c r="AP166" s="4">
        <f>AP161 - SUM(AP162:AP165)</f>
      </c>
      <c r="AQ166" s="4">
        <f>AQ161-SUM(AQ162:AQ165)</f>
      </c>
      <c r="AR166" s="4">
        <f>AR161-SUM(AR162:AR165)</f>
      </c>
      <c r="AS166" s="4">
        <f>AS161-SUM(AS162:AS165)</f>
      </c>
      <c r="AT166" s="4">
        <f>AT161 - SUM(AT162:AT165)</f>
      </c>
      <c r="AU166" s="4">
        <f>AU161-SUM(AU162:AU165)</f>
      </c>
      <c r="AV166" s="4">
        <f>AV161-SUM(AV162:AV165)</f>
      </c>
      <c r="AW166" s="4">
        <f>AW161-SUM(AW162:AW165)</f>
      </c>
      <c r="AX166" s="4">
        <f>AX161 - SUM(AX162:AX165)</f>
      </c>
      <c r="AY166" s="4">
        <f>AY161 - SUM(AY162:AY165)</f>
      </c>
      <c r="AZ166" s="4">
        <f>AZ161 - SUM(AZ162:AZ165)</f>
      </c>
      <c r="BA166" s="4">
        <f>BA161 - SUM(BA162:BA165)</f>
      </c>
      <c r="BB166" s="4">
        <f>BB161 - SUM(BB162:BB165)</f>
      </c>
    </row>
    <row r="167" spans="1:54">
      <c r="A167" s="6" t="s">
        <v>41</v>
      </c>
      <c r="B167" s="6" t="s">
        <v>21</v>
      </c>
      <c r="C167" s="2">
        <f>C166/C161</f>
      </c>
      <c r="D167" s="2">
        <f>D166/D161</f>
      </c>
      <c r="E167" s="2">
        <f>E166/E161</f>
      </c>
      <c r="F167" s="2">
        <f>F166 /F161</f>
      </c>
      <c r="G167" s="2">
        <f>G166/G161</f>
      </c>
      <c r="H167" s="2">
        <f>H166/H161</f>
      </c>
      <c r="I167" s="2">
        <f>I166/I161</f>
      </c>
      <c r="J167" s="2">
        <f>J166 /J161</f>
      </c>
      <c r="K167" s="2">
        <f>K166/K161</f>
      </c>
      <c r="L167" s="2">
        <f>L166/L161</f>
      </c>
      <c r="M167" s="2">
        <f>M166/M161</f>
      </c>
      <c r="N167" s="2">
        <f>N166 /N161</f>
      </c>
      <c r="O167" s="2">
        <f>O166/O161</f>
      </c>
      <c r="P167" s="2">
        <f>P166/P161</f>
      </c>
      <c r="Q167" s="2">
        <f>Q166/Q161</f>
      </c>
      <c r="R167" s="2">
        <f>R166 /R161</f>
      </c>
      <c r="S167" s="2">
        <f>S166/S161</f>
      </c>
      <c r="T167" s="2">
        <f>T166/T161</f>
      </c>
      <c r="U167" s="2">
        <f>U166/U161</f>
      </c>
      <c r="V167" s="2">
        <f>V166 /V161</f>
      </c>
      <c r="W167" s="2">
        <f>W166/W161</f>
      </c>
      <c r="X167" s="2">
        <f>X166/X161</f>
      </c>
      <c r="Y167" s="2">
        <f>Y166/Y161</f>
      </c>
      <c r="Z167" s="2">
        <f>Z166 /Z161</f>
      </c>
      <c r="AA167" s="2">
        <f>AA166/AA161</f>
      </c>
      <c r="AB167" s="2">
        <f>AB166/AB161</f>
      </c>
      <c r="AC167" s="2">
        <f>AC166/AC161</f>
      </c>
      <c r="AD167" s="2">
        <f>AD166 /AD161</f>
      </c>
      <c r="AE167" s="2">
        <f>AE166/AE161</f>
      </c>
      <c r="AF167" s="2">
        <f>AF166/AF161</f>
      </c>
      <c r="AG167" s="2">
        <f>AG166/AG161</f>
      </c>
      <c r="AH167" s="2">
        <f>AH166 /AH161</f>
      </c>
      <c r="AI167" s="2">
        <f>AI166/AI161</f>
      </c>
      <c r="AJ167" s="2">
        <f>AJ166/AJ161</f>
      </c>
      <c r="AK167" s="2">
        <f>AK166/AK161</f>
      </c>
      <c r="AL167" s="2">
        <f>AL166 /AL161</f>
      </c>
      <c r="AM167" s="2">
        <f>AM166/AM161</f>
      </c>
      <c r="AN167" s="2">
        <f>AN166/AN161</f>
      </c>
      <c r="AO167" s="2">
        <f>AO166/AO161</f>
      </c>
      <c r="AP167" s="2">
        <f>AP166 /AP161</f>
      </c>
      <c r="AQ167" s="2">
        <f>AQ166/AQ161</f>
      </c>
      <c r="AR167" s="2">
        <f>AR166/AR161</f>
      </c>
      <c r="AS167" s="2">
        <f>AS166/AS161</f>
      </c>
      <c r="AT167" s="2">
        <f>AT166 /AT161</f>
      </c>
      <c r="AU167" s="2">
        <f>AU166/AU161</f>
      </c>
      <c r="AV167" s="2">
        <f>AV166/AV161</f>
      </c>
      <c r="AW167" s="2">
        <f>AW166/AW161</f>
      </c>
      <c r="AX167" s="2">
        <f>AX166 /AX161</f>
      </c>
      <c r="AY167" s="2">
        <f>AY166 / AY161</f>
      </c>
      <c r="AZ167" s="2">
        <f>AZ166 / AZ161</f>
      </c>
      <c r="BA167" s="2">
        <f>BA166 / BA161</f>
      </c>
      <c r="BB167" s="2">
        <f>BB166 / BB161</f>
      </c>
    </row>
    <row r="169" spans="1:54">
      <c r="A169" s="7" t="s">
        <v>25</v>
      </c>
      <c r="B169" s="7" t="s">
        <v>42</v>
      </c>
      <c r="C169" s="7" t="s">
        <v>22</v>
      </c>
      <c r="D169" s="7" t="s">
        <v>23</v>
      </c>
      <c r="E169" s="7" t="s">
        <v>24</v>
      </c>
      <c r="F169" s="7" t="s">
        <v>3</v>
      </c>
      <c r="G169" s="7" t="s">
        <v>22</v>
      </c>
      <c r="H169" s="7" t="s">
        <v>23</v>
      </c>
      <c r="I169" s="7" t="s">
        <v>24</v>
      </c>
      <c r="J169" s="7" t="s">
        <v>3</v>
      </c>
      <c r="K169" s="7" t="s">
        <v>22</v>
      </c>
      <c r="L169" s="7" t="s">
        <v>23</v>
      </c>
      <c r="M169" s="7" t="s">
        <v>24</v>
      </c>
      <c r="N169" s="7" t="s">
        <v>3</v>
      </c>
      <c r="O169" s="7" t="s">
        <v>22</v>
      </c>
      <c r="P169" s="7" t="s">
        <v>23</v>
      </c>
      <c r="Q169" s="7" t="s">
        <v>24</v>
      </c>
      <c r="R169" s="7" t="s">
        <v>3</v>
      </c>
      <c r="S169" s="7" t="s">
        <v>22</v>
      </c>
      <c r="T169" s="7" t="s">
        <v>23</v>
      </c>
      <c r="U169" s="7" t="s">
        <v>24</v>
      </c>
      <c r="V169" s="7" t="s">
        <v>3</v>
      </c>
      <c r="W169" s="7" t="s">
        <v>22</v>
      </c>
      <c r="X169" s="7" t="s">
        <v>23</v>
      </c>
      <c r="Y169" s="7" t="s">
        <v>24</v>
      </c>
      <c r="Z169" s="7" t="s">
        <v>3</v>
      </c>
      <c r="AA169" s="7" t="s">
        <v>22</v>
      </c>
      <c r="AB169" s="7" t="s">
        <v>23</v>
      </c>
      <c r="AC169" s="7" t="s">
        <v>24</v>
      </c>
      <c r="AD169" s="7" t="s">
        <v>3</v>
      </c>
      <c r="AE169" s="7" t="s">
        <v>22</v>
      </c>
      <c r="AF169" s="7" t="s">
        <v>23</v>
      </c>
      <c r="AG169" s="7" t="s">
        <v>24</v>
      </c>
      <c r="AH169" s="7" t="s">
        <v>3</v>
      </c>
      <c r="AI169" s="7" t="s">
        <v>22</v>
      </c>
      <c r="AJ169" s="7" t="s">
        <v>23</v>
      </c>
      <c r="AK169" s="7" t="s">
        <v>24</v>
      </c>
      <c r="AL169" s="7" t="s">
        <v>3</v>
      </c>
      <c r="AM169" s="7" t="s">
        <v>22</v>
      </c>
      <c r="AN169" s="7" t="s">
        <v>23</v>
      </c>
      <c r="AO169" s="7" t="s">
        <v>24</v>
      </c>
      <c r="AP169" s="7" t="s">
        <v>3</v>
      </c>
      <c r="AQ169" s="7" t="s">
        <v>22</v>
      </c>
      <c r="AR169" s="7" t="s">
        <v>23</v>
      </c>
      <c r="AS169" s="7" t="s">
        <v>24</v>
      </c>
      <c r="AT169" s="7" t="s">
        <v>3</v>
      </c>
      <c r="AU169" s="7" t="s">
        <v>22</v>
      </c>
      <c r="AV169" s="7" t="s">
        <v>23</v>
      </c>
      <c r="AW169" s="7" t="s">
        <v>24</v>
      </c>
      <c r="AX169" s="7" t="s">
        <v>3</v>
      </c>
      <c r="AY169" s="8" t="s">
        <v>22</v>
      </c>
      <c r="AZ169" s="8" t="s">
        <v>23</v>
      </c>
      <c r="BA169" s="8" t="s">
        <v>24</v>
      </c>
      <c r="BB169" s="8" t="s">
        <v>3</v>
      </c>
    </row>
    <row r="170" spans="1:54">
      <c r="A170" s="6" t="s">
        <v>43</v>
      </c>
      <c r="B170" s="6" t="s">
        <v>4</v>
      </c>
      <c r="C170" s="3" t="n">
        <v>9211</v>
      </c>
      <c r="D170" s="3" t="n">
        <v>0</v>
      </c>
      <c r="E170" s="3" t="n">
        <v>0</v>
      </c>
      <c r="F170" s="4">
        <f>SUM(C170:E170)</f>
      </c>
      <c r="G170" s="3" t="n">
        <v>14000</v>
      </c>
      <c r="H170" s="3" t="n">
        <v>0</v>
      </c>
      <c r="I170" s="3" t="n">
        <v>0</v>
      </c>
      <c r="J170" s="4">
        <f>SUM(G170:I170)</f>
      </c>
      <c r="K170" s="3" t="n">
        <v>12000</v>
      </c>
      <c r="L170" s="3" t="n">
        <v>0</v>
      </c>
      <c r="M170" s="3" t="n">
        <v>0</v>
      </c>
      <c r="N170" s="4">
        <f>SUM(K170:M170)</f>
      </c>
      <c r="O170" s="3" t="n">
        <v>9501</v>
      </c>
      <c r="P170" s="3" t="n">
        <v>0</v>
      </c>
      <c r="Q170" s="3" t="n">
        <v>0</v>
      </c>
      <c r="R170" s="4">
        <f>SUM(O170:Q170)</f>
      </c>
      <c r="S170" s="3" t="n">
        <v>9501</v>
      </c>
      <c r="T170" s="3" t="n">
        <v>0</v>
      </c>
      <c r="U170" s="3" t="n">
        <v>0</v>
      </c>
      <c r="V170" s="4">
        <f>SUM(S170:U170)</f>
      </c>
      <c r="W170" s="3" t="n">
        <v>7500</v>
      </c>
      <c r="X170" s="3" t="n">
        <v>0</v>
      </c>
      <c r="Y170" s="3" t="n">
        <v>0</v>
      </c>
      <c r="Z170" s="4">
        <f>SUM(W170:Y170)</f>
      </c>
      <c r="AA170" s="3" t="n">
        <v>3239</v>
      </c>
      <c r="AB170" s="3" t="n">
        <v>0</v>
      </c>
      <c r="AC170" s="3" t="n">
        <v>0</v>
      </c>
      <c r="AD170" s="4">
        <f>SUM(AA170:AC170)</f>
      </c>
      <c r="AE170" s="3" t="n">
        <v>4318</v>
      </c>
      <c r="AF170" s="3" t="n">
        <v>0</v>
      </c>
      <c r="AG170" s="3" t="n">
        <v>0</v>
      </c>
      <c r="AH170" s="4">
        <f>SUM(AE170:AG170)</f>
      </c>
      <c r="AI170" s="3" t="n">
        <v>9012</v>
      </c>
      <c r="AJ170" s="3" t="n">
        <v>0</v>
      </c>
      <c r="AK170" s="3" t="n">
        <v>0</v>
      </c>
      <c r="AL170" s="4">
        <f>SUM(AI170:AK170)</f>
      </c>
      <c r="AM170" s="3" t="n">
        <v>11962</v>
      </c>
      <c r="AN170" s="3" t="n">
        <v>0</v>
      </c>
      <c r="AO170" s="3" t="n">
        <v>0</v>
      </c>
      <c r="AP170" s="4">
        <f>SUM(AM170:AO170)</f>
      </c>
      <c r="AQ170" s="3" t="n">
        <v>14221</v>
      </c>
      <c r="AR170" s="3" t="n">
        <v>0</v>
      </c>
      <c r="AS170" s="3" t="n">
        <v>0</v>
      </c>
      <c r="AT170" s="4">
        <f>SUM(AQ170:AS170)</f>
      </c>
      <c r="AU170" s="3" t="n">
        <v>13741</v>
      </c>
      <c r="AV170" s="3" t="n">
        <v>0</v>
      </c>
      <c r="AW170" s="3" t="n">
        <v>0</v>
      </c>
      <c r="AX170" s="4">
        <f>SUM(AU170:AW170)</f>
      </c>
      <c r="AY170" s="3">
        <f>SUM(C170,G170,K170,O170,S170,W170,AA170,AE170,AI170,AM170,AQ170,AU170)</f>
      </c>
      <c r="AZ170" s="3">
        <f>SUM(D170,H170,L170,P170,T170,X170,AB170,AF170,AJ170,AN170,AR170,AV170)</f>
      </c>
      <c r="BA170" s="3">
        <f>SUM(E170,I170,M170,Q170,U170,Y170,AC170,AG170,AK170,AO170,AS170,AW170)</f>
      </c>
      <c r="BB170" s="3">
        <f>SUM(AY170:BA170)</f>
      </c>
    </row>
    <row r="171" spans="1:54">
      <c r="A171" s="6" t="s">
        <v>43</v>
      </c>
      <c r="B171" s="6" t="s">
        <v>28</v>
      </c>
      <c r="C171" s="4" t="n">
        <v>5.09</v>
      </c>
      <c r="D171" s="4" t="n">
        <v>0</v>
      </c>
      <c r="E171" s="4" t="n">
        <v>0</v>
      </c>
      <c r="F171" s="4">
        <f>F175 / F170 * 0.71</f>
      </c>
      <c r="G171" s="4" t="n">
        <v>5.09</v>
      </c>
      <c r="H171" s="4" t="n">
        <v>0</v>
      </c>
      <c r="I171" s="4" t="n">
        <v>0</v>
      </c>
      <c r="J171" s="4">
        <f>J175 / J170 * 0.71</f>
      </c>
      <c r="K171" s="4" t="n">
        <v>5.09</v>
      </c>
      <c r="L171" s="4" t="n">
        <v>0</v>
      </c>
      <c r="M171" s="4" t="n">
        <v>0</v>
      </c>
      <c r="N171" s="4">
        <f>N175 / N170 * 0.71</f>
      </c>
      <c r="O171" s="4" t="n">
        <v>5.09</v>
      </c>
      <c r="P171" s="4" t="n">
        <v>0</v>
      </c>
      <c r="Q171" s="4" t="n">
        <v>0</v>
      </c>
      <c r="R171" s="4">
        <f>R175 / R170 * 0.71</f>
      </c>
      <c r="S171" s="4" t="n">
        <v>5.09</v>
      </c>
      <c r="T171" s="4" t="n">
        <v>0</v>
      </c>
      <c r="U171" s="4" t="n">
        <v>0</v>
      </c>
      <c r="V171" s="4">
        <f>V175 / V170 * 0.71</f>
      </c>
      <c r="W171" s="4" t="n">
        <v>5.09</v>
      </c>
      <c r="X171" s="4" t="n">
        <v>0</v>
      </c>
      <c r="Y171" s="4" t="n">
        <v>0</v>
      </c>
      <c r="Z171" s="4">
        <f>Z175 / Z170 * 0.71</f>
      </c>
      <c r="AA171" s="4" t="n">
        <v>5.09</v>
      </c>
      <c r="AB171" s="4" t="n">
        <v>0</v>
      </c>
      <c r="AC171" s="4" t="n">
        <v>0</v>
      </c>
      <c r="AD171" s="4">
        <f>AD175 / AD170 * 0.71</f>
      </c>
      <c r="AE171" s="4" t="n">
        <v>5.09</v>
      </c>
      <c r="AF171" s="4" t="n">
        <v>0</v>
      </c>
      <c r="AG171" s="4" t="n">
        <v>0</v>
      </c>
      <c r="AH171" s="4">
        <f>AH175 / AH170 * 0.71</f>
      </c>
      <c r="AI171" s="4" t="n">
        <v>5.09</v>
      </c>
      <c r="AJ171" s="4" t="n">
        <v>0</v>
      </c>
      <c r="AK171" s="4" t="n">
        <v>0</v>
      </c>
      <c r="AL171" s="4">
        <f>AL175 / AL170 * 0.71</f>
      </c>
      <c r="AM171" s="4" t="n">
        <v>5.09</v>
      </c>
      <c r="AN171" s="4" t="n">
        <v>0</v>
      </c>
      <c r="AO171" s="4" t="n">
        <v>0</v>
      </c>
      <c r="AP171" s="4">
        <f>AP175 / AP170 * 0.71</f>
      </c>
      <c r="AQ171" s="4" t="n">
        <v>5.09</v>
      </c>
      <c r="AR171" s="4" t="n">
        <v>0</v>
      </c>
      <c r="AS171" s="4" t="n">
        <v>0</v>
      </c>
      <c r="AT171" s="4">
        <f>AT175 / AT170 * 0.71</f>
      </c>
      <c r="AU171" s="4" t="n">
        <v>5.09</v>
      </c>
      <c r="AV171" s="4" t="n">
        <v>0</v>
      </c>
      <c r="AW171" s="4" t="n">
        <v>0</v>
      </c>
      <c r="AX171" s="4">
        <f>AX175 / AX170 * 0.71</f>
      </c>
      <c r="AY171" s="4">
        <f>AY175 / AY170 * 0.71</f>
      </c>
      <c r="AZ171" s="4">
        <f>AZ175 / AZ170 * 0.71</f>
      </c>
      <c r="BA171" s="4">
        <f>BA175 / BA170 * 0.71</f>
      </c>
      <c r="BB171" s="4">
        <f>BB175 / BB170 * 0.71</f>
      </c>
    </row>
    <row r="172" spans="1:54" hidden="true" outlineLevel="1" collapsed="true">
      <c r="A172" s="6" t="s">
        <v>43</v>
      </c>
      <c r="B172" s="6" t="s">
        <v>29</v>
      </c>
      <c r="C172" s="4" t="n">
        <v>5.98</v>
      </c>
      <c r="D172" s="4" t="n">
        <v>6.41</v>
      </c>
      <c r="E172" s="4" t="n">
        <v>5.23</v>
      </c>
      <c r="F172" s="4" t="n">
        <v>0</v>
      </c>
      <c r="G172" s="4" t="n">
        <v>5.98</v>
      </c>
      <c r="H172" s="4" t="n">
        <v>6.41</v>
      </c>
      <c r="I172" s="4" t="n">
        <v>5.23</v>
      </c>
      <c r="J172" s="4" t="n">
        <v>0</v>
      </c>
      <c r="K172" s="4" t="n">
        <v>6.14</v>
      </c>
      <c r="L172" s="4" t="n">
        <v>6.55</v>
      </c>
      <c r="M172" s="4" t="n">
        <v>5.2</v>
      </c>
      <c r="N172" s="4" t="n">
        <v>0</v>
      </c>
      <c r="O172" s="4" t="n">
        <v>6.14</v>
      </c>
      <c r="P172" s="4" t="n">
        <v>6.55</v>
      </c>
      <c r="Q172" s="4" t="n">
        <v>5.2</v>
      </c>
      <c r="R172" s="4" t="n">
        <v>0</v>
      </c>
      <c r="S172" s="4" t="n">
        <v>6.14</v>
      </c>
      <c r="T172" s="4" t="n">
        <v>6.55</v>
      </c>
      <c r="U172" s="4" t="n">
        <v>5.2</v>
      </c>
      <c r="V172" s="4" t="n">
        <v>0</v>
      </c>
      <c r="W172" s="4" t="n">
        <v>6.14</v>
      </c>
      <c r="X172" s="4" t="n">
        <v>6.55</v>
      </c>
      <c r="Y172" s="4" t="n">
        <v>5.2</v>
      </c>
      <c r="Z172" s="4" t="n">
        <v>0</v>
      </c>
      <c r="AA172" s="4" t="n">
        <v>6.14</v>
      </c>
      <c r="AB172" s="4" t="n">
        <v>6.55</v>
      </c>
      <c r="AC172" s="4" t="n">
        <v>5.2</v>
      </c>
      <c r="AD172" s="4" t="n">
        <v>0</v>
      </c>
      <c r="AE172" s="4" t="n">
        <v>6.14</v>
      </c>
      <c r="AF172" s="4" t="n">
        <v>6.55</v>
      </c>
      <c r="AG172" s="4" t="n">
        <v>5.2</v>
      </c>
      <c r="AH172" s="4" t="n">
        <v>0</v>
      </c>
      <c r="AI172" s="4" t="n">
        <v>6.14</v>
      </c>
      <c r="AJ172" s="4" t="n">
        <v>6.55</v>
      </c>
      <c r="AK172" s="4" t="n">
        <v>5.2</v>
      </c>
      <c r="AL172" s="4" t="n">
        <v>0</v>
      </c>
      <c r="AM172" s="4" t="n">
        <v>6.14</v>
      </c>
      <c r="AN172" s="4" t="n">
        <v>6.55</v>
      </c>
      <c r="AO172" s="4" t="n">
        <v>5.2</v>
      </c>
      <c r="AP172" s="4" t="n">
        <v>0</v>
      </c>
      <c r="AQ172" s="4" t="n">
        <v>6.31</v>
      </c>
      <c r="AR172" s="4" t="n">
        <v>6.7</v>
      </c>
      <c r="AS172" s="4" t="n">
        <v>5.18</v>
      </c>
      <c r="AT172" s="4" t="n">
        <v>0</v>
      </c>
      <c r="AU172" s="4" t="n">
        <v>6.31</v>
      </c>
      <c r="AV172" s="4" t="n">
        <v>6.7</v>
      </c>
      <c r="AW172" s="4" t="n">
        <v>5.18</v>
      </c>
      <c r="AX172" s="4" t="n">
        <v>0</v>
      </c>
      <c r="AY172" s="4" t="n">
        <v>0</v>
      </c>
      <c r="AZ172" s="4" t="n">
        <v>0</v>
      </c>
      <c r="BA172" s="4" t="n">
        <v>0</v>
      </c>
      <c r="BB172" s="4" t="n">
        <v>0</v>
      </c>
    </row>
    <row r="173" spans="1:54" hidden="true" outlineLevel="1" collapsed="true">
      <c r="A173" s="6" t="s">
        <v>43</v>
      </c>
      <c r="B173" s="6" t="s">
        <v>6</v>
      </c>
      <c r="C173" s="1" t="n">
        <v>0.01</v>
      </c>
      <c r="D173" s="1" t="n">
        <v>0.54</v>
      </c>
      <c r="E173" s="1" t="n">
        <v>0.01</v>
      </c>
      <c r="F173" s="1">
        <f>(C170 / F170 * C173)+(D170 / F170 * D173)+(E170 / F170 * E173)</f>
      </c>
      <c r="G173" s="1" t="n">
        <v>0.01</v>
      </c>
      <c r="H173" s="1" t="n">
        <v>0.54</v>
      </c>
      <c r="I173" s="1" t="n">
        <v>0.01</v>
      </c>
      <c r="J173" s="1">
        <f>(G170 / J170 * G173)+(H170 / J170 * H173)+(I170 / J170 * I173)</f>
      </c>
      <c r="K173" s="1" t="n">
        <v>0.01</v>
      </c>
      <c r="L173" s="1" t="n">
        <v>0.54</v>
      </c>
      <c r="M173" s="1" t="n">
        <v>0.01</v>
      </c>
      <c r="N173" s="1">
        <f>(K170 / N170 * K173)+(L170 / N170 * L173)+(M170 / N170 * M173)</f>
      </c>
      <c r="O173" s="1" t="n">
        <v>0.01</v>
      </c>
      <c r="P173" s="1" t="n">
        <v>0.54</v>
      </c>
      <c r="Q173" s="1" t="n">
        <v>0.01</v>
      </c>
      <c r="R173" s="1">
        <f>(O170 / R170 * O173)+(P170 / R170 * P173)+(Q170 / R170 * Q173)</f>
      </c>
      <c r="S173" s="1" t="n">
        <v>0.01</v>
      </c>
      <c r="T173" s="1" t="n">
        <v>0.54</v>
      </c>
      <c r="U173" s="1" t="n">
        <v>0.01</v>
      </c>
      <c r="V173" s="1">
        <f>(S170 / V170 * S173)+(T170 / V170 * T173)+(U170 / V170 * U173)</f>
      </c>
      <c r="W173" s="1" t="n">
        <v>0.01</v>
      </c>
      <c r="X173" s="1" t="n">
        <v>0.54</v>
      </c>
      <c r="Y173" s="1" t="n">
        <v>0.01</v>
      </c>
      <c r="Z173" s="1">
        <f>(W170 / Z170 * W173)+(X170 / Z170 * X173)+(Y170 / Z170 * Y173)</f>
      </c>
      <c r="AA173" s="1" t="n">
        <v>0.01</v>
      </c>
      <c r="AB173" s="1" t="n">
        <v>0.54</v>
      </c>
      <c r="AC173" s="1" t="n">
        <v>0.01</v>
      </c>
      <c r="AD173" s="1">
        <f>(AA170 / AD170 * AA173)+(AB170 / AD170 * AB173)+(AC170 / AD170 * AC173)</f>
      </c>
      <c r="AE173" s="1" t="n">
        <v>0.01</v>
      </c>
      <c r="AF173" s="1" t="n">
        <v>0.54</v>
      </c>
      <c r="AG173" s="1" t="n">
        <v>0.01</v>
      </c>
      <c r="AH173" s="1">
        <f>(AE170 / AH170 * AE173)+(AF170 / AH170 * AF173)+(AG170 / AH170 * AG173)</f>
      </c>
      <c r="AI173" s="1" t="n">
        <v>0.01</v>
      </c>
      <c r="AJ173" s="1" t="n">
        <v>0.54</v>
      </c>
      <c r="AK173" s="1" t="n">
        <v>0.01</v>
      </c>
      <c r="AL173" s="1">
        <f>(AI170 / AL170 * AI173)+(AJ170 / AL170 * AJ173)+(AK170 / AL170 * AK173)</f>
      </c>
      <c r="AM173" s="1" t="n">
        <v>0.01</v>
      </c>
      <c r="AN173" s="1" t="n">
        <v>0.54</v>
      </c>
      <c r="AO173" s="1" t="n">
        <v>0.01</v>
      </c>
      <c r="AP173" s="1">
        <f>(AM170 / AP170 * AM173)+(AN170 / AP170 * AN173)+(AO170 / AP170 * AO173)</f>
      </c>
      <c r="AQ173" s="1" t="n">
        <v>0.01</v>
      </c>
      <c r="AR173" s="1" t="n">
        <v>0.54</v>
      </c>
      <c r="AS173" s="1" t="n">
        <v>0.01</v>
      </c>
      <c r="AT173" s="1">
        <f>(AQ170 / AT170 * AQ173)+(AR170 / AT170 * AR173)+(AS170 / AT170 * AS173)</f>
      </c>
      <c r="AU173" s="1" t="n">
        <v>0.01</v>
      </c>
      <c r="AV173" s="1" t="n">
        <v>0.54</v>
      </c>
      <c r="AW173" s="1" t="n">
        <v>0.01</v>
      </c>
      <c r="AX173" s="1">
        <f>(AU170 / AX170 * AU173)+(AV170 / AX170 * AV173)+(AW170 / AX170 * AW173)</f>
      </c>
      <c r="AY173" s="1" t="n">
        <v>0</v>
      </c>
      <c r="AZ173" s="1" t="n">
        <v>0</v>
      </c>
      <c r="BA173" s="1" t="n">
        <v>0</v>
      </c>
      <c r="BB173" s="1" t="n">
        <v>0</v>
      </c>
    </row>
    <row r="174" spans="1:54" hidden="true" outlineLevel="1" collapsed="true">
      <c r="A174" s="6" t="s">
        <v>43</v>
      </c>
      <c r="B174" s="6" t="s">
        <v>7</v>
      </c>
      <c r="C174" s="1" t="n">
        <v>0.65</v>
      </c>
      <c r="D174" s="1" t="n">
        <v>0.75</v>
      </c>
      <c r="E174" s="1" t="n">
        <v>0.85</v>
      </c>
      <c r="F174" s="1">
        <f>(C170 / F170 * C174)+(D170 / F170 * D174)+(E170 / F170 * E174)</f>
      </c>
      <c r="G174" s="1" t="n">
        <v>0.65</v>
      </c>
      <c r="H174" s="1" t="n">
        <v>0.75</v>
      </c>
      <c r="I174" s="1" t="n">
        <v>1</v>
      </c>
      <c r="J174" s="1">
        <f>(G170 / J170 * G174)+(H170 / J170 * H174)+(I170 / J170 * I174)</f>
      </c>
      <c r="K174" s="1" t="n">
        <v>0.65</v>
      </c>
      <c r="L174" s="1" t="n">
        <v>0.75</v>
      </c>
      <c r="M174" s="1" t="n">
        <v>1</v>
      </c>
      <c r="N174" s="1">
        <f>(K170 / N170 * K174)+(L170 / N170 * L174)+(M170 / N170 * M174)</f>
      </c>
      <c r="O174" s="1" t="n">
        <v>0.65</v>
      </c>
      <c r="P174" s="1" t="n">
        <v>0.75</v>
      </c>
      <c r="Q174" s="1" t="n">
        <v>1</v>
      </c>
      <c r="R174" s="1">
        <f>(O170 / R170 * O174)+(P170 / R170 * P174)+(Q170 / R170 * Q174)</f>
      </c>
      <c r="S174" s="1" t="n">
        <v>0.65</v>
      </c>
      <c r="T174" s="1" t="n">
        <v>0.75</v>
      </c>
      <c r="U174" s="1" t="n">
        <v>1</v>
      </c>
      <c r="V174" s="1">
        <f>(S170 / V170 * S174)+(T170 / V170 * T174)+(U170 / V170 * U174)</f>
      </c>
      <c r="W174" s="1" t="n">
        <v>0.65</v>
      </c>
      <c r="X174" s="1" t="n">
        <v>0.75</v>
      </c>
      <c r="Y174" s="1" t="n">
        <v>1</v>
      </c>
      <c r="Z174" s="1">
        <f>(W170 / Z170 * W174)+(X170 / Z170 * X174)+(Y170 / Z170 * Y174)</f>
      </c>
      <c r="AA174" s="1" t="n">
        <v>0.65</v>
      </c>
      <c r="AB174" s="1" t="n">
        <v>0.75</v>
      </c>
      <c r="AC174" s="1" t="n">
        <v>1</v>
      </c>
      <c r="AD174" s="1">
        <f>(AA170 / AD170 * AA174)+(AB170 / AD170 * AB174)+(AC170 / AD170 * AC174)</f>
      </c>
      <c r="AE174" s="1" t="n">
        <v>0.65</v>
      </c>
      <c r="AF174" s="1" t="n">
        <v>0.75</v>
      </c>
      <c r="AG174" s="1" t="n">
        <v>1</v>
      </c>
      <c r="AH174" s="1">
        <f>(AE170 / AH170 * AE174)+(AF170 / AH170 * AF174)+(AG170 / AH170 * AG174)</f>
      </c>
      <c r="AI174" s="1" t="n">
        <v>0.65</v>
      </c>
      <c r="AJ174" s="1" t="n">
        <v>0.75</v>
      </c>
      <c r="AK174" s="1" t="n">
        <v>1</v>
      </c>
      <c r="AL174" s="1">
        <f>(AI170 / AL170 * AI174)+(AJ170 / AL170 * AJ174)+(AK170 / AL170 * AK174)</f>
      </c>
      <c r="AM174" s="1" t="n">
        <v>0.65</v>
      </c>
      <c r="AN174" s="1" t="n">
        <v>0.75</v>
      </c>
      <c r="AO174" s="1" t="n">
        <v>1</v>
      </c>
      <c r="AP174" s="1">
        <f>(AM170 / AP170 * AM174)+(AN170 / AP170 * AN174)+(AO170 / AP170 * AO174)</f>
      </c>
      <c r="AQ174" s="1" t="n">
        <v>0.65</v>
      </c>
      <c r="AR174" s="1" t="n">
        <v>0.75</v>
      </c>
      <c r="AS174" s="1" t="n">
        <v>1</v>
      </c>
      <c r="AT174" s="1">
        <f>(AQ170 / AT170 * AQ174)+(AR170 / AT170 * AR174)+(AS170 / AT170 * AS174)</f>
      </c>
      <c r="AU174" s="1" t="n">
        <v>0.65</v>
      </c>
      <c r="AV174" s="1" t="n">
        <v>0.75</v>
      </c>
      <c r="AW174" s="1" t="n">
        <v>1</v>
      </c>
      <c r="AX174" s="1">
        <f>(AU170 / AX170 * AU174)+(AV170 / AX170 * AV174)+(AW170 / AX170 * AW174)</f>
      </c>
      <c r="AY174" s="1" t="n">
        <v>0</v>
      </c>
      <c r="AZ174" s="1" t="n">
        <v>0</v>
      </c>
      <c r="BA174" s="1" t="n">
        <v>0</v>
      </c>
      <c r="BB174" s="1" t="n">
        <v>0</v>
      </c>
    </row>
    <row r="175" spans="1:54" hidden="true" outlineLevel="1" collapsed="true">
      <c r="A175" s="6" t="s">
        <v>43</v>
      </c>
      <c r="B175" s="6" t="s">
        <v>8</v>
      </c>
      <c r="C175" s="4" t="n">
        <v>66033.78873239436</v>
      </c>
      <c r="D175" s="4" t="n">
        <v>0</v>
      </c>
      <c r="E175" s="4" t="n">
        <v>0</v>
      </c>
      <c r="F175" s="4">
        <f>SUM(C175:E175)</f>
      </c>
      <c r="G175" s="4" t="n">
        <v>100366.19718309859</v>
      </c>
      <c r="H175" s="4" t="n">
        <v>0</v>
      </c>
      <c r="I175" s="4" t="n">
        <v>0</v>
      </c>
      <c r="J175" s="4">
        <f>SUM(G175:I175)</f>
      </c>
      <c r="K175" s="4" t="n">
        <v>86028.1690140845</v>
      </c>
      <c r="L175" s="4" t="n">
        <v>0</v>
      </c>
      <c r="M175" s="4" t="n">
        <v>0</v>
      </c>
      <c r="N175" s="4">
        <f>SUM(K175:M175)</f>
      </c>
      <c r="O175" s="4" t="n">
        <v>68112.8028169014</v>
      </c>
      <c r="P175" s="4" t="n">
        <v>0</v>
      </c>
      <c r="Q175" s="4" t="n">
        <v>0</v>
      </c>
      <c r="R175" s="4">
        <f>SUM(O175:Q175)</f>
      </c>
      <c r="S175" s="4" t="n">
        <v>68112.8028169014</v>
      </c>
      <c r="T175" s="4" t="n">
        <v>0</v>
      </c>
      <c r="U175" s="4" t="n">
        <v>0</v>
      </c>
      <c r="V175" s="4">
        <f>SUM(S175:U175)</f>
      </c>
      <c r="W175" s="4" t="n">
        <v>53767.605633802814</v>
      </c>
      <c r="X175" s="4" t="n">
        <v>0</v>
      </c>
      <c r="Y175" s="4" t="n">
        <v>0</v>
      </c>
      <c r="Z175" s="4">
        <f>SUM(W175:Y175)</f>
      </c>
      <c r="AA175" s="4" t="n">
        <v>23220.436619718308</v>
      </c>
      <c r="AB175" s="4" t="n">
        <v>0</v>
      </c>
      <c r="AC175" s="4" t="n">
        <v>0</v>
      </c>
      <c r="AD175" s="4">
        <f>SUM(AA175:AC175)</f>
      </c>
      <c r="AE175" s="4" t="n">
        <v>30955.802816901407</v>
      </c>
      <c r="AF175" s="4" t="n">
        <v>0</v>
      </c>
      <c r="AG175" s="4" t="n">
        <v>0</v>
      </c>
      <c r="AH175" s="4">
        <f>SUM(AE175:AG175)</f>
      </c>
      <c r="AI175" s="4" t="n">
        <v>64607.15492957746</v>
      </c>
      <c r="AJ175" s="4" t="n">
        <v>0</v>
      </c>
      <c r="AK175" s="4" t="n">
        <v>0</v>
      </c>
      <c r="AL175" s="4">
        <f>SUM(AI175:AK175)</f>
      </c>
      <c r="AM175" s="4" t="n">
        <v>85755.74647887323</v>
      </c>
      <c r="AN175" s="4" t="n">
        <v>0</v>
      </c>
      <c r="AO175" s="4" t="n">
        <v>0</v>
      </c>
      <c r="AP175" s="4">
        <f>SUM(AM175:AO175)</f>
      </c>
      <c r="AQ175" s="4" t="n">
        <v>101950.54929577465</v>
      </c>
      <c r="AR175" s="4" t="n">
        <v>0</v>
      </c>
      <c r="AS175" s="4" t="n">
        <v>0</v>
      </c>
      <c r="AT175" s="4">
        <f>SUM(AQ175:AS175)</f>
      </c>
      <c r="AU175" s="4" t="n">
        <v>98509.42253521127</v>
      </c>
      <c r="AV175" s="4" t="n">
        <v>0</v>
      </c>
      <c r="AW175" s="4" t="n">
        <v>0</v>
      </c>
      <c r="AX175" s="4">
        <f>SUM(AU175:AW175)</f>
      </c>
      <c r="AY175" s="4">
        <f>SUM(C175,G175,K175,O175,S175,W175,AA175,AE175,AI175,AM175,AQ175,AU175)</f>
      </c>
      <c r="AZ175" s="4">
        <f>SUM(D175,H175,L175,P175,T175,X175,AB175,AF175,AJ175,AN175,AR175,AV175)</f>
      </c>
      <c r="BA175" s="4">
        <f>SUM(E175,I175,M175,Q175,U175,Y175,AC175,AG175,AK175,AO175,AS175,AW175)</f>
      </c>
      <c r="BB175" s="4">
        <f>SUM(AY175:BA175)</f>
      </c>
    </row>
    <row r="176" spans="1:54" hidden="true" outlineLevel="1" collapsed="true">
      <c r="A176" s="6" t="s">
        <v>43</v>
      </c>
      <c r="B176" s="6" t="s">
        <v>9</v>
      </c>
      <c r="C176" s="4" t="n">
        <v>5219.254952329868</v>
      </c>
      <c r="D176" s="4" t="n">
        <v>0</v>
      </c>
      <c r="E176" s="4" t="n">
        <v>0</v>
      </c>
      <c r="F176" s="4">
        <f>SUM(C176:E176)</f>
      </c>
      <c r="G176" s="4" t="n">
        <v>7932.859551907301</v>
      </c>
      <c r="H176" s="4" t="n">
        <v>0</v>
      </c>
      <c r="I176" s="4" t="n">
        <v>0</v>
      </c>
      <c r="J176" s="4">
        <f>SUM(G176:I176)</f>
      </c>
      <c r="K176" s="4" t="n">
        <v>7705.211759726775</v>
      </c>
      <c r="L176" s="4" t="n">
        <v>0</v>
      </c>
      <c r="M176" s="4" t="n">
        <v>0</v>
      </c>
      <c r="N176" s="4">
        <f>SUM(K176:M176)</f>
      </c>
      <c r="O176" s="4" t="n">
        <v>6100.601410763674</v>
      </c>
      <c r="P176" s="4" t="n">
        <v>0</v>
      </c>
      <c r="Q176" s="4" t="n">
        <v>0</v>
      </c>
      <c r="R176" s="4">
        <f>SUM(O176:Q176)</f>
      </c>
      <c r="S176" s="4" t="n">
        <v>6100.601410763674</v>
      </c>
      <c r="T176" s="4" t="n">
        <v>0</v>
      </c>
      <c r="U176" s="4" t="n">
        <v>0</v>
      </c>
      <c r="V176" s="4">
        <f>SUM(S176:U176)</f>
      </c>
      <c r="W176" s="4" t="n">
        <v>4815.757349829234</v>
      </c>
      <c r="X176" s="4" t="n">
        <v>0</v>
      </c>
      <c r="Y176" s="4" t="n">
        <v>0</v>
      </c>
      <c r="Z176" s="4">
        <f>SUM(W176:Y176)</f>
      </c>
      <c r="AA176" s="4" t="n">
        <v>2079.7650741462517</v>
      </c>
      <c r="AB176" s="4" t="n">
        <v>0</v>
      </c>
      <c r="AC176" s="4" t="n">
        <v>0</v>
      </c>
      <c r="AD176" s="4">
        <f>SUM(AA176:AC176)</f>
      </c>
      <c r="AE176" s="4" t="n">
        <v>2772.5920315416843</v>
      </c>
      <c r="AF176" s="4" t="n">
        <v>0</v>
      </c>
      <c r="AG176" s="4" t="n">
        <v>0</v>
      </c>
      <c r="AH176" s="4">
        <f>SUM(AE176:AG176)</f>
      </c>
      <c r="AI176" s="4" t="n">
        <v>5786.614031554808</v>
      </c>
      <c r="AJ176" s="4" t="n">
        <v>0</v>
      </c>
      <c r="AK176" s="4" t="n">
        <v>0</v>
      </c>
      <c r="AL176" s="4">
        <f>SUM(AI176:AK176)</f>
      </c>
      <c r="AM176" s="4" t="n">
        <v>7680.811922487639</v>
      </c>
      <c r="AN176" s="4" t="n">
        <v>0</v>
      </c>
      <c r="AO176" s="4" t="n">
        <v>0</v>
      </c>
      <c r="AP176" s="4">
        <f>SUM(AM176:AO176)</f>
      </c>
      <c r="AQ176" s="4" t="n">
        <v>10271.62770562461</v>
      </c>
      <c r="AR176" s="4" t="n">
        <v>0</v>
      </c>
      <c r="AS176" s="4" t="n">
        <v>0</v>
      </c>
      <c r="AT176" s="4">
        <f>SUM(AQ176:AS176)</f>
      </c>
      <c r="AU176" s="4" t="n">
        <v>9924.930476266632</v>
      </c>
      <c r="AV176" s="4" t="n">
        <v>0</v>
      </c>
      <c r="AW176" s="4" t="n">
        <v>0</v>
      </c>
      <c r="AX176" s="4">
        <f>SUM(AU176:AW176)</f>
      </c>
      <c r="AY176" s="4">
        <f>SUM(C176,G176,K176,O176,S176,W176,AA176,AE176,AI176,AM176,AQ176,AU176)</f>
      </c>
      <c r="AZ176" s="4">
        <f>SUM(D176,H176,L176,P176,T176,X176,AB176,AF176,AJ176,AN176,AR176,AV176)</f>
      </c>
      <c r="BA176" s="4">
        <f>SUM(E176,I176,M176,Q176,U176,Y176,AC176,AG176,AK176,AO176,AS176,AW176)</f>
      </c>
      <c r="BB176" s="4">
        <f>SUM(AY176:BA176)</f>
      </c>
    </row>
    <row r="177" spans="1:54" hidden="true" outlineLevel="1" collapsed="true">
      <c r="A177" s="6" t="s">
        <v>43</v>
      </c>
      <c r="B177" s="6" t="s">
        <v>10</v>
      </c>
      <c r="C177" s="4" t="n">
        <v>1551.5994366197185</v>
      </c>
      <c r="D177" s="4" t="n">
        <v>0</v>
      </c>
      <c r="E177" s="4" t="n">
        <v>0</v>
      </c>
      <c r="F177" s="4">
        <f>SUM(C177:E177)</f>
      </c>
      <c r="G177" s="4" t="n">
        <v>2358.30985915493</v>
      </c>
      <c r="H177" s="4" t="n">
        <v>0</v>
      </c>
      <c r="I177" s="4" t="n">
        <v>0</v>
      </c>
      <c r="J177" s="4">
        <f>SUM(G177:I177)</f>
      </c>
      <c r="K177" s="4" t="n">
        <v>2075.492957746479</v>
      </c>
      <c r="L177" s="4" t="n">
        <v>0</v>
      </c>
      <c r="M177" s="4" t="n">
        <v>0</v>
      </c>
      <c r="N177" s="4">
        <f>SUM(K177:M177)</f>
      </c>
      <c r="O177" s="4" t="n">
        <v>1643.2715492957745</v>
      </c>
      <c r="P177" s="4" t="n">
        <v>0</v>
      </c>
      <c r="Q177" s="4" t="n">
        <v>0</v>
      </c>
      <c r="R177" s="4">
        <f>SUM(O177:Q177)</f>
      </c>
      <c r="S177" s="4" t="n">
        <v>1643.2715492957745</v>
      </c>
      <c r="T177" s="4" t="n">
        <v>0</v>
      </c>
      <c r="U177" s="4" t="n">
        <v>0</v>
      </c>
      <c r="V177" s="4">
        <f>SUM(S177:U177)</f>
      </c>
      <c r="W177" s="4" t="n">
        <v>1297.1830985915492</v>
      </c>
      <c r="X177" s="4" t="n">
        <v>0</v>
      </c>
      <c r="Y177" s="4" t="n">
        <v>0</v>
      </c>
      <c r="Z177" s="4">
        <f>SUM(W177:Y177)</f>
      </c>
      <c r="AA177" s="4" t="n">
        <v>560.2101408450703</v>
      </c>
      <c r="AB177" s="4" t="n">
        <v>0</v>
      </c>
      <c r="AC177" s="4" t="n">
        <v>0</v>
      </c>
      <c r="AD177" s="4">
        <f>SUM(AA177:AC177)</f>
      </c>
      <c r="AE177" s="4" t="n">
        <v>746.8315492957746</v>
      </c>
      <c r="AF177" s="4" t="n">
        <v>0</v>
      </c>
      <c r="AG177" s="4" t="n">
        <v>0</v>
      </c>
      <c r="AH177" s="4">
        <f>SUM(AE177:AG177)</f>
      </c>
      <c r="AI177" s="4" t="n">
        <v>1558.6952112676056</v>
      </c>
      <c r="AJ177" s="4" t="n">
        <v>0</v>
      </c>
      <c r="AK177" s="4" t="n">
        <v>0</v>
      </c>
      <c r="AL177" s="4">
        <f>SUM(AI177:AK177)</f>
      </c>
      <c r="AM177" s="4" t="n">
        <v>2068.9205633802817</v>
      </c>
      <c r="AN177" s="4" t="n">
        <v>0</v>
      </c>
      <c r="AO177" s="4" t="n">
        <v>0</v>
      </c>
      <c r="AP177" s="4">
        <f>SUM(AM177:AO177)</f>
      </c>
      <c r="AQ177" s="4" t="n">
        <v>2527.7326760563383</v>
      </c>
      <c r="AR177" s="4" t="n">
        <v>0</v>
      </c>
      <c r="AS177" s="4" t="n">
        <v>0</v>
      </c>
      <c r="AT177" s="4">
        <f>SUM(AQ177:AS177)</f>
      </c>
      <c r="AU177" s="4" t="n">
        <v>2442.414366197183</v>
      </c>
      <c r="AV177" s="4" t="n">
        <v>0</v>
      </c>
      <c r="AW177" s="4" t="n">
        <v>0</v>
      </c>
      <c r="AX177" s="4">
        <f>SUM(AU177:AW177)</f>
      </c>
      <c r="AY177" s="4">
        <f>SUM(C177,G177,K177,O177,S177,W177,AA177,AE177,AI177,AM177,AQ177,AU177)</f>
      </c>
      <c r="AZ177" s="4">
        <f>SUM(D177,H177,L177,P177,T177,X177,AB177,AF177,AJ177,AN177,AR177,AV177)</f>
      </c>
      <c r="BA177" s="4">
        <f>SUM(E177,I177,M177,Q177,U177,Y177,AC177,AG177,AK177,AO177,AS177,AW177)</f>
      </c>
      <c r="BB177" s="4">
        <f>SUM(AY177:BA177)</f>
      </c>
    </row>
    <row r="178" spans="1:54" hidden="true" outlineLevel="1" collapsed="true">
      <c r="A178" s="6" t="s">
        <v>43</v>
      </c>
      <c r="B178" s="6" t="s">
        <v>11</v>
      </c>
      <c r="C178" s="4" t="n">
        <v>2559.982321778329</v>
      </c>
      <c r="D178" s="4" t="n">
        <v>0</v>
      </c>
      <c r="E178" s="4" t="n">
        <v>0</v>
      </c>
      <c r="F178" s="4">
        <f>SUM(C178:E178)</f>
      </c>
      <c r="G178" s="4" t="n">
        <v>3890.973021919076</v>
      </c>
      <c r="H178" s="4" t="n">
        <v>0</v>
      </c>
      <c r="I178" s="4" t="n">
        <v>0</v>
      </c>
      <c r="J178" s="4">
        <f>SUM(G178:I178)</f>
      </c>
      <c r="K178" s="4" t="n">
        <v>3293.663448194408</v>
      </c>
      <c r="L178" s="4" t="n">
        <v>0</v>
      </c>
      <c r="M178" s="4" t="n">
        <v>0</v>
      </c>
      <c r="N178" s="4">
        <f>SUM(K178:M178)</f>
      </c>
      <c r="O178" s="4" t="n">
        <v>2607.7580351079223</v>
      </c>
      <c r="P178" s="4" t="n">
        <v>0</v>
      </c>
      <c r="Q178" s="4" t="n">
        <v>0</v>
      </c>
      <c r="R178" s="4">
        <f>SUM(O178:Q178)</f>
      </c>
      <c r="S178" s="4" t="n">
        <v>2607.7580351079223</v>
      </c>
      <c r="T178" s="4" t="n">
        <v>0</v>
      </c>
      <c r="U178" s="4" t="n">
        <v>0</v>
      </c>
      <c r="V178" s="4">
        <f>SUM(S178:U178)</f>
      </c>
      <c r="W178" s="4" t="n">
        <v>2058.5396551215044</v>
      </c>
      <c r="X178" s="4" t="n">
        <v>0</v>
      </c>
      <c r="Y178" s="4" t="n">
        <v>0</v>
      </c>
      <c r="Z178" s="4">
        <f>SUM(W178:Y178)</f>
      </c>
      <c r="AA178" s="4" t="n">
        <v>889.0146590584737</v>
      </c>
      <c r="AB178" s="4" t="n">
        <v>0</v>
      </c>
      <c r="AC178" s="4" t="n">
        <v>0</v>
      </c>
      <c r="AD178" s="4">
        <f>SUM(AA178:AC178)</f>
      </c>
      <c r="AE178" s="4" t="n">
        <v>1185.1698974419542</v>
      </c>
      <c r="AF178" s="4" t="n">
        <v>0</v>
      </c>
      <c r="AG178" s="4" t="n">
        <v>0</v>
      </c>
      <c r="AH178" s="4">
        <f>SUM(AE178:AG178)</f>
      </c>
      <c r="AI178" s="4" t="n">
        <v>2473.5412495940004</v>
      </c>
      <c r="AJ178" s="4" t="n">
        <v>0</v>
      </c>
      <c r="AK178" s="4" t="n">
        <v>0</v>
      </c>
      <c r="AL178" s="4">
        <f>SUM(AI178:AK178)</f>
      </c>
      <c r="AM178" s="4" t="n">
        <v>3283.233513941792</v>
      </c>
      <c r="AN178" s="4" t="n">
        <v>0</v>
      </c>
      <c r="AO178" s="4" t="n">
        <v>0</v>
      </c>
      <c r="AP178" s="4">
        <f>SUM(AM178:AO178)</f>
      </c>
      <c r="AQ178" s="4" t="n">
        <v>3851.065933775259</v>
      </c>
      <c r="AR178" s="4" t="n">
        <v>0</v>
      </c>
      <c r="AS178" s="4" t="n">
        <v>0</v>
      </c>
      <c r="AT178" s="4">
        <f>SUM(AQ178:AS178)</f>
      </c>
      <c r="AU178" s="4" t="n">
        <v>3721.0812879548434</v>
      </c>
      <c r="AV178" s="4" t="n">
        <v>0</v>
      </c>
      <c r="AW178" s="4" t="n">
        <v>0</v>
      </c>
      <c r="AX178" s="4">
        <f>SUM(AU178:AW178)</f>
      </c>
      <c r="AY178" s="4">
        <f>SUM(C178,G178,K178,O178,S178,W178,AA178,AE178,AI178,AM178,AQ178,AU178)</f>
      </c>
      <c r="AZ178" s="4">
        <f>SUM(D178,H178,L178,P178,T178,X178,AB178,AF178,AJ178,AN178,AR178,AV178)</f>
      </c>
      <c r="BA178" s="4">
        <f>SUM(E178,I178,M178,Q178,U178,Y178,AC178,AG178,AK178,AO178,AS178,AW178)</f>
      </c>
      <c r="BB178" s="4">
        <f>SUM(AY178:BA178)</f>
      </c>
    </row>
    <row r="179" spans="1:54" hidden="true" outlineLevel="1" collapsed="true">
      <c r="A179" s="6" t="s">
        <v>43</v>
      </c>
      <c r="B179" s="6" t="s">
        <v>12</v>
      </c>
      <c r="C179" s="4" t="n">
        <v>14175.738005416613</v>
      </c>
      <c r="D179" s="4" t="n">
        <v>0</v>
      </c>
      <c r="E179" s="4" t="n">
        <v>0</v>
      </c>
      <c r="F179" s="4">
        <f>SUM(C179:E179)</f>
      </c>
      <c r="G179" s="4" t="n">
        <v>21546.013687529325</v>
      </c>
      <c r="H179" s="4" t="n">
        <v>0</v>
      </c>
      <c r="I179" s="4" t="n">
        <v>0</v>
      </c>
      <c r="J179" s="4">
        <f>SUM(G179:I179)</f>
      </c>
      <c r="K179" s="4" t="n">
        <v>18238.450212104213</v>
      </c>
      <c r="L179" s="4" t="n">
        <v>0</v>
      </c>
      <c r="M179" s="4" t="n">
        <v>0</v>
      </c>
      <c r="N179" s="4">
        <f>SUM(K179:M179)</f>
      </c>
      <c r="O179" s="4" t="n">
        <v>14440.292955433508</v>
      </c>
      <c r="P179" s="4" t="n">
        <v>0</v>
      </c>
      <c r="Q179" s="4" t="n">
        <v>0</v>
      </c>
      <c r="R179" s="4">
        <f>SUM(O179:Q179)</f>
      </c>
      <c r="S179" s="4" t="n">
        <v>14440.292955433508</v>
      </c>
      <c r="T179" s="4" t="n">
        <v>0</v>
      </c>
      <c r="U179" s="4" t="n">
        <v>0</v>
      </c>
      <c r="V179" s="4">
        <f>SUM(S179:U179)</f>
      </c>
      <c r="W179" s="4" t="n">
        <v>11399.031382565132</v>
      </c>
      <c r="X179" s="4" t="n">
        <v>0</v>
      </c>
      <c r="Y179" s="4" t="n">
        <v>0</v>
      </c>
      <c r="Z179" s="4">
        <f>SUM(W179:Y179)</f>
      </c>
      <c r="AA179" s="4" t="n">
        <v>4922.861686417128</v>
      </c>
      <c r="AB179" s="4" t="n">
        <v>0</v>
      </c>
      <c r="AC179" s="4" t="n">
        <v>0</v>
      </c>
      <c r="AD179" s="4">
        <f>SUM(AA179:AC179)</f>
      </c>
      <c r="AE179" s="4" t="n">
        <v>6562.802334655498</v>
      </c>
      <c r="AF179" s="4" t="n">
        <v>0</v>
      </c>
      <c r="AG179" s="4" t="n">
        <v>0</v>
      </c>
      <c r="AH179" s="4">
        <f>SUM(AE179:AG179)</f>
      </c>
      <c r="AI179" s="4" t="n">
        <v>13697.076109290263</v>
      </c>
      <c r="AJ179" s="4" t="n">
        <v>0</v>
      </c>
      <c r="AK179" s="4" t="n">
        <v>0</v>
      </c>
      <c r="AL179" s="4">
        <f>SUM(AI179:AK179)</f>
      </c>
      <c r="AM179" s="4" t="n">
        <v>18180.69511976588</v>
      </c>
      <c r="AN179" s="4" t="n">
        <v>0</v>
      </c>
      <c r="AO179" s="4" t="n">
        <v>0</v>
      </c>
      <c r="AP179" s="4">
        <f>SUM(AM179:AO179)</f>
      </c>
      <c r="AQ179" s="4" t="n">
        <v>21325.030745079614</v>
      </c>
      <c r="AR179" s="4" t="n">
        <v>0</v>
      </c>
      <c r="AS179" s="4" t="n">
        <v>0</v>
      </c>
      <c r="AT179" s="4">
        <f>SUM(AQ179:AS179)</f>
      </c>
      <c r="AU179" s="4" t="n">
        <v>20605.24910119815</v>
      </c>
      <c r="AV179" s="4" t="n">
        <v>0</v>
      </c>
      <c r="AW179" s="4" t="n">
        <v>0</v>
      </c>
      <c r="AX179" s="4">
        <f>SUM(AU179:AW179)</f>
      </c>
      <c r="AY179" s="4">
        <f>SUM(C179,G179,K179,O179,S179,W179,AA179,AE179,AI179,AM179,AQ179,AU179)</f>
      </c>
      <c r="AZ179" s="4">
        <f>SUM(D179,H179,L179,P179,T179,X179,AB179,AF179,AJ179,AN179,AR179,AV179)</f>
      </c>
      <c r="BA179" s="4">
        <f>SUM(E179,I179,M179,Q179,U179,Y179,AC179,AG179,AK179,AO179,AS179,AW179)</f>
      </c>
      <c r="BB179" s="4">
        <f>SUM(AY179:BA179)</f>
      </c>
    </row>
    <row r="180" spans="1:54" hidden="true" outlineLevel="1" collapsed="true">
      <c r="A180" s="6" t="s">
        <v>43</v>
      </c>
      <c r="B180" s="6" t="s">
        <v>13</v>
      </c>
      <c r="C180" s="4" t="n">
        <v>792.926561287015</v>
      </c>
      <c r="D180" s="4" t="n">
        <v>0</v>
      </c>
      <c r="E180" s="4" t="n">
        <v>0</v>
      </c>
      <c r="F180" s="4">
        <f>SUM(C180:E180)</f>
      </c>
      <c r="G180" s="4" t="n">
        <v>1205.1863921418098</v>
      </c>
      <c r="H180" s="4" t="n">
        <v>0</v>
      </c>
      <c r="I180" s="4" t="n">
        <v>0</v>
      </c>
      <c r="J180" s="4">
        <f>SUM(G180:I180)</f>
      </c>
      <c r="K180" s="4" t="n">
        <v>1020.1762761390145</v>
      </c>
      <c r="L180" s="4" t="n">
        <v>0</v>
      </c>
      <c r="M180" s="4" t="n">
        <v>0</v>
      </c>
      <c r="N180" s="4">
        <f>SUM(K180:M180)</f>
      </c>
      <c r="O180" s="4" t="n">
        <v>807.7245666330646</v>
      </c>
      <c r="P180" s="4" t="n">
        <v>0</v>
      </c>
      <c r="Q180" s="4" t="n">
        <v>0</v>
      </c>
      <c r="R180" s="4">
        <f>SUM(O180:Q180)</f>
      </c>
      <c r="S180" s="4" t="n">
        <v>807.7245666330646</v>
      </c>
      <c r="T180" s="4" t="n">
        <v>0</v>
      </c>
      <c r="U180" s="4" t="n">
        <v>0</v>
      </c>
      <c r="V180" s="4">
        <f>SUM(S180:U180)</f>
      </c>
      <c r="W180" s="4" t="n">
        <v>637.6101725868839</v>
      </c>
      <c r="X180" s="4" t="n">
        <v>0</v>
      </c>
      <c r="Y180" s="4" t="n">
        <v>0</v>
      </c>
      <c r="Z180" s="4">
        <f>SUM(W180:Y180)</f>
      </c>
      <c r="AA180" s="4" t="n">
        <v>275.3625798678556</v>
      </c>
      <c r="AB180" s="4" t="n">
        <v>0</v>
      </c>
      <c r="AC180" s="4" t="n">
        <v>0</v>
      </c>
      <c r="AD180" s="4">
        <f>SUM(AA180:AC180)</f>
      </c>
      <c r="AE180" s="4" t="n">
        <v>367.09343003068864</v>
      </c>
      <c r="AF180" s="4" t="n">
        <v>0</v>
      </c>
      <c r="AG180" s="4" t="n">
        <v>0</v>
      </c>
      <c r="AH180" s="4">
        <f>SUM(AE180:AG180)</f>
      </c>
      <c r="AI180" s="4" t="n">
        <v>766.1523833803998</v>
      </c>
      <c r="AJ180" s="4" t="n">
        <v>0</v>
      </c>
      <c r="AK180" s="4" t="n">
        <v>0</v>
      </c>
      <c r="AL180" s="4">
        <f>SUM(AI180:AK180)</f>
      </c>
      <c r="AM180" s="4" t="n">
        <v>1016.9457179312407</v>
      </c>
      <c r="AN180" s="4" t="n">
        <v>0</v>
      </c>
      <c r="AO180" s="4" t="n">
        <v>0</v>
      </c>
      <c r="AP180" s="4">
        <f>SUM(AM180:AO180)</f>
      </c>
      <c r="AQ180" s="4" t="n">
        <v>1192.825607497456</v>
      </c>
      <c r="AR180" s="4" t="n">
        <v>0</v>
      </c>
      <c r="AS180" s="4" t="n">
        <v>0</v>
      </c>
      <c r="AT180" s="4">
        <f>SUM(AQ180:AS180)</f>
      </c>
      <c r="AU180" s="4" t="n">
        <v>1152.5642832868675</v>
      </c>
      <c r="AV180" s="4" t="n">
        <v>0</v>
      </c>
      <c r="AW180" s="4" t="n">
        <v>0</v>
      </c>
      <c r="AX180" s="4">
        <f>SUM(AU180:AW180)</f>
      </c>
      <c r="AY180" s="4">
        <f>SUM(C180,G180,K180,O180,S180,W180,AA180,AE180,AI180,AM180,AQ180,AU180)</f>
      </c>
      <c r="AZ180" s="4">
        <f>SUM(D180,H180,L180,P180,T180,X180,AB180,AF180,AJ180,AN180,AR180,AV180)</f>
      </c>
      <c r="BA180" s="4">
        <f>SUM(E180,I180,M180,Q180,U180,Y180,AC180,AG180,AK180,AO180,AS180,AW180)</f>
      </c>
      <c r="BB180" s="4">
        <f>SUM(AY180:BA180)</f>
      </c>
    </row>
    <row r="181" spans="1:54" hidden="true" outlineLevel="1" collapsed="true">
      <c r="A181" s="6" t="s">
        <v>43</v>
      </c>
      <c r="B181" s="6" t="s">
        <v>14</v>
      </c>
      <c r="C181" s="4" t="n">
        <v>3640.7580214473087</v>
      </c>
      <c r="D181" s="4" t="n">
        <v>0</v>
      </c>
      <c r="E181" s="4" t="n">
        <v>0</v>
      </c>
      <c r="F181" s="4">
        <f>SUM(C181:E181)</f>
      </c>
      <c r="G181" s="4" t="n">
        <v>5533.667603980277</v>
      </c>
      <c r="H181" s="4" t="n">
        <v>0</v>
      </c>
      <c r="I181" s="4" t="n">
        <v>0</v>
      </c>
      <c r="J181" s="4">
        <f>SUM(G181:I181)</f>
      </c>
      <c r="K181" s="4" t="n">
        <v>4684.1853230578445</v>
      </c>
      <c r="L181" s="4" t="n">
        <v>0</v>
      </c>
      <c r="M181" s="4" t="n">
        <v>0</v>
      </c>
      <c r="N181" s="4">
        <f>SUM(K181:M181)</f>
      </c>
      <c r="O181" s="4" t="n">
        <v>3708.703729531048</v>
      </c>
      <c r="P181" s="4" t="n">
        <v>0</v>
      </c>
      <c r="Q181" s="4" t="n">
        <v>0</v>
      </c>
      <c r="R181" s="4">
        <f>SUM(O181:Q181)</f>
      </c>
      <c r="S181" s="4" t="n">
        <v>3708.703729531048</v>
      </c>
      <c r="T181" s="4" t="n">
        <v>0</v>
      </c>
      <c r="U181" s="4" t="n">
        <v>0</v>
      </c>
      <c r="V181" s="4">
        <f>SUM(S181:U181)</f>
      </c>
      <c r="W181" s="4" t="n">
        <v>2927.6158269111525</v>
      </c>
      <c r="X181" s="4" t="n">
        <v>0</v>
      </c>
      <c r="Y181" s="4" t="n">
        <v>0</v>
      </c>
      <c r="Z181" s="4">
        <f>SUM(W181:Y181)</f>
      </c>
      <c r="AA181" s="4" t="n">
        <v>1264.3396884486963</v>
      </c>
      <c r="AB181" s="4" t="n">
        <v>0</v>
      </c>
      <c r="AC181" s="4" t="n">
        <v>0</v>
      </c>
      <c r="AD181" s="4">
        <f>SUM(AA181:AC181)</f>
      </c>
      <c r="AE181" s="4" t="n">
        <v>1685.5260187469808</v>
      </c>
      <c r="AF181" s="4" t="n">
        <v>0</v>
      </c>
      <c r="AG181" s="4" t="n">
        <v>0</v>
      </c>
      <c r="AH181" s="4">
        <f>SUM(AE181:AG181)</f>
      </c>
      <c r="AI181" s="4" t="n">
        <v>3517.823177616441</v>
      </c>
      <c r="AJ181" s="4" t="n">
        <v>0</v>
      </c>
      <c r="AK181" s="4" t="n">
        <v>0</v>
      </c>
      <c r="AL181" s="4">
        <f>SUM(AI181:AK181)</f>
      </c>
      <c r="AM181" s="4" t="n">
        <v>4669.352069534827</v>
      </c>
      <c r="AN181" s="4" t="n">
        <v>0</v>
      </c>
      <c r="AO181" s="4" t="n">
        <v>0</v>
      </c>
      <c r="AP181" s="4">
        <f>SUM(AM181:AO181)</f>
      </c>
      <c r="AQ181" s="4" t="n">
        <v>5476.912504526592</v>
      </c>
      <c r="AR181" s="4" t="n">
        <v>0</v>
      </c>
      <c r="AS181" s="4" t="n">
        <v>0</v>
      </c>
      <c r="AT181" s="4">
        <f>SUM(AQ181:AS181)</f>
      </c>
      <c r="AU181" s="4" t="n">
        <v>5292.050820947886</v>
      </c>
      <c r="AV181" s="4" t="n">
        <v>0</v>
      </c>
      <c r="AW181" s="4" t="n">
        <v>0</v>
      </c>
      <c r="AX181" s="4">
        <f>SUM(AU181:AW181)</f>
      </c>
      <c r="AY181" s="4">
        <f>SUM(C181,G181,K181,O181,S181,W181,AA181,AE181,AI181,AM181,AQ181,AU181)</f>
      </c>
      <c r="AZ181" s="4">
        <f>SUM(D181,H181,L181,P181,T181,X181,AB181,AF181,AJ181,AN181,AR181,AV181)</f>
      </c>
      <c r="BA181" s="4">
        <f>SUM(E181,I181,M181,Q181,U181,Y181,AC181,AG181,AK181,AO181,AS181,AW181)</f>
      </c>
      <c r="BB181" s="4">
        <f>SUM(AY181:BA181)</f>
      </c>
    </row>
    <row r="182" spans="1:54" hidden="true" outlineLevel="1" collapsed="true">
      <c r="A182" s="6" t="s">
        <v>43</v>
      </c>
      <c r="B182" s="6" t="s">
        <v>15</v>
      </c>
      <c r="C182" s="4">
        <f>C175-SUM(C176:C181)</f>
      </c>
      <c r="D182" s="4">
        <f>D175-SUM(D176:D181)</f>
      </c>
      <c r="E182" s="4">
        <f>E175-SUM(E176:E181)</f>
      </c>
      <c r="F182" s="4">
        <f>F175 - SUM(F176:F181)</f>
      </c>
      <c r="G182" s="4">
        <f>G175-SUM(G176:G181)</f>
      </c>
      <c r="H182" s="4">
        <f>H175-SUM(H176:H181)</f>
      </c>
      <c r="I182" s="4">
        <f>I175-SUM(I176:I181)</f>
      </c>
      <c r="J182" s="4">
        <f>J175 - SUM(J176:J181)</f>
      </c>
      <c r="K182" s="4">
        <f>K175-SUM(K176:K181)</f>
      </c>
      <c r="L182" s="4">
        <f>L175-SUM(L176:L181)</f>
      </c>
      <c r="M182" s="4">
        <f>M175-SUM(M176:M181)</f>
      </c>
      <c r="N182" s="4">
        <f>N175 - SUM(N176:N181)</f>
      </c>
      <c r="O182" s="4">
        <f>O175-SUM(O176:O181)</f>
      </c>
      <c r="P182" s="4">
        <f>P175-SUM(P176:P181)</f>
      </c>
      <c r="Q182" s="4">
        <f>Q175-SUM(Q176:Q181)</f>
      </c>
      <c r="R182" s="4">
        <f>R175 - SUM(R176:R181)</f>
      </c>
      <c r="S182" s="4">
        <f>S175-SUM(S176:S181)</f>
      </c>
      <c r="T182" s="4">
        <f>T175-SUM(T176:T181)</f>
      </c>
      <c r="U182" s="4">
        <f>U175-SUM(U176:U181)</f>
      </c>
      <c r="V182" s="4">
        <f>V175 - SUM(V176:V181)</f>
      </c>
      <c r="W182" s="4">
        <f>W175-SUM(W176:W181)</f>
      </c>
      <c r="X182" s="4">
        <f>X175-SUM(X176:X181)</f>
      </c>
      <c r="Y182" s="4">
        <f>Y175-SUM(Y176:Y181)</f>
      </c>
      <c r="Z182" s="4">
        <f>Z175 - SUM(Z176:Z181)</f>
      </c>
      <c r="AA182" s="4">
        <f>AA175-SUM(AA176:AA181)</f>
      </c>
      <c r="AB182" s="4">
        <f>AB175-SUM(AB176:AB181)</f>
      </c>
      <c r="AC182" s="4">
        <f>AC175-SUM(AC176:AC181)</f>
      </c>
      <c r="AD182" s="4">
        <f>AD175 - SUM(AD176:AD181)</f>
      </c>
      <c r="AE182" s="4">
        <f>AE175-SUM(AE176:AE181)</f>
      </c>
      <c r="AF182" s="4">
        <f>AF175-SUM(AF176:AF181)</f>
      </c>
      <c r="AG182" s="4">
        <f>AG175-SUM(AG176:AG181)</f>
      </c>
      <c r="AH182" s="4">
        <f>AH175 - SUM(AH176:AH181)</f>
      </c>
      <c r="AI182" s="4">
        <f>AI175-SUM(AI176:AI181)</f>
      </c>
      <c r="AJ182" s="4">
        <f>AJ175-SUM(AJ176:AJ181)</f>
      </c>
      <c r="AK182" s="4">
        <f>AK175-SUM(AK176:AK181)</f>
      </c>
      <c r="AL182" s="4">
        <f>AL175 - SUM(AL176:AL181)</f>
      </c>
      <c r="AM182" s="4">
        <f>AM175-SUM(AM176:AM181)</f>
      </c>
      <c r="AN182" s="4">
        <f>AN175-SUM(AN176:AN181)</f>
      </c>
      <c r="AO182" s="4">
        <f>AO175-SUM(AO176:AO181)</f>
      </c>
      <c r="AP182" s="4">
        <f>AP175 - SUM(AP176:AP181)</f>
      </c>
      <c r="AQ182" s="4">
        <f>AQ175-SUM(AQ176:AQ181)</f>
      </c>
      <c r="AR182" s="4">
        <f>AR175-SUM(AR176:AR181)</f>
      </c>
      <c r="AS182" s="4">
        <f>AS175-SUM(AS176:AS181)</f>
      </c>
      <c r="AT182" s="4">
        <f>AT175 - SUM(AT176:AT181)</f>
      </c>
      <c r="AU182" s="4">
        <f>AU175-SUM(AU176:AU181)</f>
      </c>
      <c r="AV182" s="4">
        <f>AV175-SUM(AV176:AV181)</f>
      </c>
      <c r="AW182" s="4">
        <f>AW175-SUM(AW176:AW181)</f>
      </c>
      <c r="AX182" s="4">
        <f>AX175 - SUM(AX176:AX181)</f>
      </c>
      <c r="AY182" s="4">
        <f>AY175 - SUM(AY176:AY181)</f>
      </c>
      <c r="AZ182" s="4">
        <f>AZ175 - SUM(AZ176:AZ181)</f>
      </c>
      <c r="BA182" s="4">
        <f>BA175 - SUM(BA176:BA181)</f>
      </c>
      <c r="BB182" s="4">
        <f>BB175 - SUM(BB176:BB181)</f>
      </c>
    </row>
    <row r="183" spans="1:54" hidden="true" outlineLevel="1" collapsed="true">
      <c r="A183" s="6" t="s">
        <v>43</v>
      </c>
      <c r="B183" s="6" t="s">
        <v>16</v>
      </c>
      <c r="C183" s="4" t="n">
        <v>30684.30591549296</v>
      </c>
      <c r="D183" s="4" t="n">
        <v>0</v>
      </c>
      <c r="E183" s="4" t="n">
        <v>0</v>
      </c>
      <c r="F183" s="4">
        <f>SUM(C183:E183)</f>
      </c>
      <c r="G183" s="4" t="n">
        <v>46637.74647887325</v>
      </c>
      <c r="H183" s="4" t="n">
        <v>0</v>
      </c>
      <c r="I183" s="4" t="n">
        <v>0</v>
      </c>
      <c r="J183" s="4">
        <f>SUM(G183:I183)</f>
      </c>
      <c r="K183" s="4" t="n">
        <v>39975.211267605635</v>
      </c>
      <c r="L183" s="4" t="n">
        <v>0</v>
      </c>
      <c r="M183" s="4" t="n">
        <v>0</v>
      </c>
      <c r="N183" s="4">
        <f>SUM(K183:M183)</f>
      </c>
      <c r="O183" s="4" t="n">
        <v>31650.373521126763</v>
      </c>
      <c r="P183" s="4" t="n">
        <v>0</v>
      </c>
      <c r="Q183" s="4" t="n">
        <v>0</v>
      </c>
      <c r="R183" s="4">
        <f>SUM(O183:Q183)</f>
      </c>
      <c r="S183" s="4" t="n">
        <v>31650.373521126763</v>
      </c>
      <c r="T183" s="4" t="n">
        <v>0</v>
      </c>
      <c r="U183" s="4" t="n">
        <v>0</v>
      </c>
      <c r="V183" s="4">
        <f>SUM(S183:U183)</f>
      </c>
      <c r="W183" s="4" t="n">
        <v>24984.507042253525</v>
      </c>
      <c r="X183" s="4" t="n">
        <v>0</v>
      </c>
      <c r="Y183" s="4" t="n">
        <v>0</v>
      </c>
      <c r="Z183" s="4">
        <f>SUM(W183:Y183)</f>
      </c>
      <c r="AA183" s="4" t="n">
        <v>10789.975774647888</v>
      </c>
      <c r="AB183" s="4" t="n">
        <v>0</v>
      </c>
      <c r="AC183" s="4" t="n">
        <v>0</v>
      </c>
      <c r="AD183" s="4">
        <f>SUM(AA183:AC183)</f>
      </c>
      <c r="AE183" s="4" t="n">
        <v>14384.413521126762</v>
      </c>
      <c r="AF183" s="4" t="n">
        <v>0</v>
      </c>
      <c r="AG183" s="4" t="n">
        <v>0</v>
      </c>
      <c r="AH183" s="4">
        <f>SUM(AE183:AG183)</f>
      </c>
      <c r="AI183" s="4" t="n">
        <v>30021.383661971835</v>
      </c>
      <c r="AJ183" s="4" t="n">
        <v>0</v>
      </c>
      <c r="AK183" s="4" t="n">
        <v>0</v>
      </c>
      <c r="AL183" s="4">
        <f>SUM(AI183:AK183)</f>
      </c>
      <c r="AM183" s="4" t="n">
        <v>39848.62309859155</v>
      </c>
      <c r="AN183" s="4" t="n">
        <v>0</v>
      </c>
      <c r="AO183" s="4" t="n">
        <v>0</v>
      </c>
      <c r="AP183" s="4">
        <f>SUM(AM183:AO183)</f>
      </c>
      <c r="AQ183" s="4" t="n">
        <v>47373.956619718316</v>
      </c>
      <c r="AR183" s="4" t="n">
        <v>0</v>
      </c>
      <c r="AS183" s="4" t="n">
        <v>0</v>
      </c>
      <c r="AT183" s="4">
        <f>SUM(AQ183:AS183)</f>
      </c>
      <c r="AU183" s="4" t="n">
        <v>45774.94816901409</v>
      </c>
      <c r="AV183" s="4" t="n">
        <v>0</v>
      </c>
      <c r="AW183" s="4" t="n">
        <v>0</v>
      </c>
      <c r="AX183" s="4">
        <f>SUM(AU183:AW183)</f>
      </c>
      <c r="AY183" s="4">
        <f>SUM(C183,G183,K183,O183,S183,W183,AA183,AE183,AI183,AM183,AQ183,AU183)</f>
      </c>
      <c r="AZ183" s="4">
        <f>SUM(D183,H183,L183,P183,T183,X183,AB183,AF183,AJ183,AN183,AR183,AV183)</f>
      </c>
      <c r="BA183" s="4">
        <f>SUM(E183,I183,M183,Q183,U183,Y183,AC183,AG183,AK183,AO183,AS183,AW183)</f>
      </c>
      <c r="BB183" s="4">
        <f>SUM(AY183:BA183)</f>
      </c>
    </row>
    <row r="184" spans="1:54" hidden="true" outlineLevel="1" collapsed="true">
      <c r="A184" s="6" t="s">
        <v>43</v>
      </c>
      <c r="B184" s="6" t="s">
        <v>17</v>
      </c>
      <c r="C184" s="4" t="n">
        <v>3301.689436619719</v>
      </c>
      <c r="D184" s="4" t="n">
        <v>0</v>
      </c>
      <c r="E184" s="4" t="n">
        <v>0</v>
      </c>
      <c r="F184" s="4">
        <f>SUM(C184:E184)</f>
      </c>
      <c r="G184" s="4" t="n">
        <v>5018.309859154931</v>
      </c>
      <c r="H184" s="4" t="n">
        <v>0</v>
      </c>
      <c r="I184" s="4" t="n">
        <v>0</v>
      </c>
      <c r="J184" s="4">
        <f>SUM(G184:I184)</f>
      </c>
      <c r="K184" s="4" t="n">
        <v>4301.408450704226</v>
      </c>
      <c r="L184" s="4" t="n">
        <v>0</v>
      </c>
      <c r="M184" s="4" t="n">
        <v>0</v>
      </c>
      <c r="N184" s="4">
        <f>SUM(K184:M184)</f>
      </c>
      <c r="O184" s="4" t="n">
        <v>2383.9480985915493</v>
      </c>
      <c r="P184" s="4" t="n">
        <v>0</v>
      </c>
      <c r="Q184" s="4" t="n">
        <v>0</v>
      </c>
      <c r="R184" s="4">
        <f>SUM(O184:Q184)</f>
      </c>
      <c r="S184" s="4" t="n">
        <v>2383.9480985915493</v>
      </c>
      <c r="T184" s="4" t="n">
        <v>0</v>
      </c>
      <c r="U184" s="4" t="n">
        <v>0</v>
      </c>
      <c r="V184" s="4">
        <f>SUM(S184:U184)</f>
      </c>
      <c r="W184" s="4" t="n">
        <v>1881.8661971830986</v>
      </c>
      <c r="X184" s="4" t="n">
        <v>0</v>
      </c>
      <c r="Y184" s="4" t="n">
        <v>0</v>
      </c>
      <c r="Z184" s="4">
        <f>SUM(W184:Y184)</f>
      </c>
      <c r="AA184" s="4" t="n">
        <v>812.7152816901408</v>
      </c>
      <c r="AB184" s="4" t="n">
        <v>0</v>
      </c>
      <c r="AC184" s="4" t="n">
        <v>0</v>
      </c>
      <c r="AD184" s="4">
        <f>SUM(AA184:AC184)</f>
      </c>
      <c r="AE184" s="4" t="n">
        <v>1083.4530985915494</v>
      </c>
      <c r="AF184" s="4" t="n">
        <v>0</v>
      </c>
      <c r="AG184" s="4" t="n">
        <v>0</v>
      </c>
      <c r="AH184" s="4">
        <f>SUM(AE184:AG184)</f>
      </c>
      <c r="AI184" s="4" t="n">
        <v>1938.214647887324</v>
      </c>
      <c r="AJ184" s="4" t="n">
        <v>0</v>
      </c>
      <c r="AK184" s="4" t="n">
        <v>0</v>
      </c>
      <c r="AL184" s="4">
        <f>SUM(AI184:AK184)</f>
      </c>
      <c r="AM184" s="4" t="n">
        <v>2572.672394366197</v>
      </c>
      <c r="AN184" s="4" t="n">
        <v>0</v>
      </c>
      <c r="AO184" s="4" t="n">
        <v>0</v>
      </c>
      <c r="AP184" s="4">
        <f>SUM(AM184:AO184)</f>
      </c>
      <c r="AQ184" s="4" t="n">
        <v>3058.516478873239</v>
      </c>
      <c r="AR184" s="4" t="n">
        <v>0</v>
      </c>
      <c r="AS184" s="4" t="n">
        <v>0</v>
      </c>
      <c r="AT184" s="4">
        <f>SUM(AQ184:AS184)</f>
      </c>
      <c r="AU184" s="4" t="n">
        <v>2955.2826760563376</v>
      </c>
      <c r="AV184" s="4" t="n">
        <v>0</v>
      </c>
      <c r="AW184" s="4" t="n">
        <v>0</v>
      </c>
      <c r="AX184" s="4">
        <f>SUM(AU184:AW184)</f>
      </c>
      <c r="AY184" s="4">
        <f>SUM(C184,G184,K184,O184,S184,W184,AA184,AE184,AI184,AM184,AQ184,AU184)</f>
      </c>
      <c r="AZ184" s="4">
        <f>SUM(D184,H184,L184,P184,T184,X184,AB184,AF184,AJ184,AN184,AR184,AV184)</f>
      </c>
      <c r="BA184" s="4">
        <f>SUM(E184,I184,M184,Q184,U184,Y184,AC184,AG184,AK184,AO184,AS184,AW184)</f>
      </c>
      <c r="BB184" s="4">
        <f>SUM(AY184:BA184)</f>
      </c>
    </row>
    <row r="185" spans="1:54" hidden="true" outlineLevel="1" collapsed="true">
      <c r="A185" s="6" t="s">
        <v>43</v>
      </c>
      <c r="B185" s="6" t="s">
        <v>18</v>
      </c>
      <c r="C185" s="4" t="n">
        <v>266.65470603460875</v>
      </c>
      <c r="D185" s="4" t="n">
        <v>0</v>
      </c>
      <c r="E185" s="4" t="n">
        <v>0</v>
      </c>
      <c r="F185" s="4">
        <f>SUM(C185:E185)</f>
      </c>
      <c r="G185" s="4" t="n">
        <v>521.092683598193</v>
      </c>
      <c r="H185" s="4" t="n">
        <v>0</v>
      </c>
      <c r="I185" s="4" t="n">
        <v>0</v>
      </c>
      <c r="J185" s="4">
        <f>SUM(G185:I185)</f>
      </c>
      <c r="K185" s="4" t="n">
        <v>539.1208794082735</v>
      </c>
      <c r="L185" s="4" t="n">
        <v>0</v>
      </c>
      <c r="M185" s="4" t="n">
        <v>0</v>
      </c>
      <c r="N185" s="4">
        <f>SUM(K185:M185)</f>
      </c>
      <c r="O185" s="4" t="n">
        <v>582.0667585520462</v>
      </c>
      <c r="P185" s="4" t="n">
        <v>0</v>
      </c>
      <c r="Q185" s="4" t="n">
        <v>0</v>
      </c>
      <c r="R185" s="4">
        <f>SUM(O185:Q185)</f>
      </c>
      <c r="S185" s="4" t="n">
        <v>582.0667585520462</v>
      </c>
      <c r="T185" s="4" t="n">
        <v>0</v>
      </c>
      <c r="U185" s="4" t="n">
        <v>0</v>
      </c>
      <c r="V185" s="4">
        <f>SUM(S185:U185)</f>
      </c>
      <c r="W185" s="4" t="n">
        <v>459.4780222229603</v>
      </c>
      <c r="X185" s="4" t="n">
        <v>0</v>
      </c>
      <c r="Y185" s="4" t="n">
        <v>0</v>
      </c>
      <c r="Z185" s="4">
        <f>SUM(W185:Y185)</f>
      </c>
      <c r="AA185" s="4" t="n">
        <v>198.43324186402245</v>
      </c>
      <c r="AB185" s="4" t="n">
        <v>0</v>
      </c>
      <c r="AC185" s="4" t="n">
        <v>0</v>
      </c>
      <c r="AD185" s="4">
        <f>SUM(AA185:AC185)</f>
      </c>
      <c r="AE185" s="4" t="n">
        <v>211.6294506622659</v>
      </c>
      <c r="AF185" s="4" t="n">
        <v>0</v>
      </c>
      <c r="AG185" s="4" t="n">
        <v>0</v>
      </c>
      <c r="AH185" s="4">
        <f>SUM(AE185:AG185)</f>
      </c>
      <c r="AI185" s="4" t="n">
        <v>220.84351660124366</v>
      </c>
      <c r="AJ185" s="4" t="n">
        <v>0</v>
      </c>
      <c r="AK185" s="4" t="n">
        <v>0</v>
      </c>
      <c r="AL185" s="4">
        <f>SUM(AI185:AK185)</f>
      </c>
      <c r="AM185" s="4" t="n">
        <v>293.1347254309894</v>
      </c>
      <c r="AN185" s="4" t="n">
        <v>0</v>
      </c>
      <c r="AO185" s="4" t="n">
        <v>0</v>
      </c>
      <c r="AP185" s="4">
        <f>SUM(AM185:AO185)</f>
      </c>
      <c r="AQ185" s="4" t="n">
        <v>343.83212473928876</v>
      </c>
      <c r="AR185" s="4" t="n">
        <v>0</v>
      </c>
      <c r="AS185" s="4" t="n">
        <v>0</v>
      </c>
      <c r="AT185" s="4">
        <f>SUM(AQ185:AS185)</f>
      </c>
      <c r="AU185" s="4" t="n">
        <v>332.22679319615827</v>
      </c>
      <c r="AV185" s="4" t="n">
        <v>0</v>
      </c>
      <c r="AW185" s="4" t="n">
        <v>0</v>
      </c>
      <c r="AX185" s="4">
        <f>SUM(AU185:AW185)</f>
      </c>
      <c r="AY185" s="4">
        <f>SUM(C185,G185,K185,O185,S185,W185,AA185,AE185,AI185,AM185,AQ185,AU185)</f>
      </c>
      <c r="AZ185" s="4">
        <f>SUM(D185,H185,L185,P185,T185,X185,AB185,AF185,AJ185,AN185,AR185,AV185)</f>
      </c>
      <c r="BA185" s="4">
        <f>SUM(E185,I185,M185,Q185,U185,Y185,AC185,AG185,AK185,AO185,AS185,AW185)</f>
      </c>
      <c r="BB185" s="4">
        <f>SUM(AY185:BA185)</f>
      </c>
    </row>
    <row r="186" spans="1:54" hidden="true" outlineLevel="1" collapsed="true">
      <c r="A186" s="6" t="s">
        <v>43</v>
      </c>
      <c r="B186" s="6" t="s">
        <v>19</v>
      </c>
      <c r="C186" s="4" t="n">
        <v>1791.5395</v>
      </c>
      <c r="D186" s="4" t="n">
        <v>0</v>
      </c>
      <c r="E186" s="4" t="n">
        <v>0</v>
      </c>
      <c r="F186" s="4">
        <f>SUM(C186:E186)</f>
      </c>
      <c r="G186" s="4" t="n">
        <v>2723</v>
      </c>
      <c r="H186" s="4" t="n">
        <v>0</v>
      </c>
      <c r="I186" s="4" t="n">
        <v>0</v>
      </c>
      <c r="J186" s="4">
        <f>SUM(G186:I186)</f>
      </c>
      <c r="K186" s="4" t="n">
        <v>2334</v>
      </c>
      <c r="L186" s="4" t="n">
        <v>0</v>
      </c>
      <c r="M186" s="4" t="n">
        <v>0</v>
      </c>
      <c r="N186" s="4">
        <f>SUM(K186:M186)</f>
      </c>
      <c r="O186" s="4" t="n">
        <v>1847.9445</v>
      </c>
      <c r="P186" s="4" t="n">
        <v>0</v>
      </c>
      <c r="Q186" s="4" t="n">
        <v>0</v>
      </c>
      <c r="R186" s="4">
        <f>SUM(O186:Q186)</f>
      </c>
      <c r="S186" s="4" t="n">
        <v>1847.9445</v>
      </c>
      <c r="T186" s="4" t="n">
        <v>0</v>
      </c>
      <c r="U186" s="4" t="n">
        <v>0</v>
      </c>
      <c r="V186" s="4">
        <f>SUM(S186:U186)</f>
      </c>
      <c r="W186" s="4" t="n">
        <v>1458.75</v>
      </c>
      <c r="X186" s="4" t="n">
        <v>0</v>
      </c>
      <c r="Y186" s="4" t="n">
        <v>0</v>
      </c>
      <c r="Z186" s="4">
        <f>SUM(W186:Y186)</f>
      </c>
      <c r="AA186" s="4" t="n">
        <v>629.9855</v>
      </c>
      <c r="AB186" s="4" t="n">
        <v>0</v>
      </c>
      <c r="AC186" s="4" t="n">
        <v>0</v>
      </c>
      <c r="AD186" s="4">
        <f>SUM(AA186:AC186)</f>
      </c>
      <c r="AE186" s="4" t="n">
        <v>839.851</v>
      </c>
      <c r="AF186" s="4" t="n">
        <v>0</v>
      </c>
      <c r="AG186" s="4" t="n">
        <v>0</v>
      </c>
      <c r="AH186" s="4">
        <f>SUM(AE186:AG186)</f>
      </c>
      <c r="AI186" s="4" t="n">
        <v>1752.834</v>
      </c>
      <c r="AJ186" s="4" t="n">
        <v>0</v>
      </c>
      <c r="AK186" s="4" t="n">
        <v>0</v>
      </c>
      <c r="AL186" s="4">
        <f>SUM(AI186:AK186)</f>
      </c>
      <c r="AM186" s="4" t="n">
        <v>2326.609</v>
      </c>
      <c r="AN186" s="4" t="n">
        <v>0</v>
      </c>
      <c r="AO186" s="4" t="n">
        <v>0</v>
      </c>
      <c r="AP186" s="4">
        <f>SUM(AM186:AO186)</f>
      </c>
      <c r="AQ186" s="4" t="n">
        <v>2765.9845</v>
      </c>
      <c r="AR186" s="4" t="n">
        <v>0</v>
      </c>
      <c r="AS186" s="4" t="n">
        <v>0</v>
      </c>
      <c r="AT186" s="4">
        <f>SUM(AQ186:AS186)</f>
      </c>
      <c r="AU186" s="4" t="n">
        <v>2672.6245</v>
      </c>
      <c r="AV186" s="4" t="n">
        <v>0</v>
      </c>
      <c r="AW186" s="4" t="n">
        <v>0</v>
      </c>
      <c r="AX186" s="4">
        <f>SUM(AU186:AW186)</f>
      </c>
      <c r="AY186" s="4">
        <f>SUM(C186,G186,K186,O186,S186,W186,AA186,AE186,AI186,AM186,AQ186,AU186)</f>
      </c>
      <c r="AZ186" s="4">
        <f>SUM(D186,H186,L186,P186,T186,X186,AB186,AF186,AJ186,AN186,AR186,AV186)</f>
      </c>
      <c r="BA186" s="4">
        <f>SUM(E186,I186,M186,Q186,U186,Y186,AC186,AG186,AK186,AO186,AS186,AW186)</f>
      </c>
      <c r="BB186" s="4">
        <f>SUM(AY186:BA186)</f>
      </c>
    </row>
    <row r="187" spans="1:54">
      <c r="A187" s="6" t="s">
        <v>43</v>
      </c>
      <c r="B187" s="6" t="s">
        <v>20</v>
      </c>
      <c r="C187" s="4">
        <f>C182-SUM(C183:C186)</f>
      </c>
      <c r="D187" s="4">
        <f>D182-SUM(D183:D186)</f>
      </c>
      <c r="E187" s="4">
        <f>E182-SUM(E183:E186)</f>
      </c>
      <c r="F187" s="4">
        <f>F182 - SUM(F183:F186)</f>
      </c>
      <c r="G187" s="4">
        <f>G182-SUM(G183:G186)</f>
      </c>
      <c r="H187" s="4">
        <f>H182-SUM(H183:H186)</f>
      </c>
      <c r="I187" s="4">
        <f>I182-SUM(I183:I186)</f>
      </c>
      <c r="J187" s="4">
        <f>J182 - SUM(J183:J186)</f>
      </c>
      <c r="K187" s="4">
        <f>K182-SUM(K183:K186)</f>
      </c>
      <c r="L187" s="4">
        <f>L182-SUM(L183:L186)</f>
      </c>
      <c r="M187" s="4">
        <f>M182-SUM(M183:M186)</f>
      </c>
      <c r="N187" s="4">
        <f>N182 - SUM(N183:N186)</f>
      </c>
      <c r="O187" s="4">
        <f>O182-SUM(O183:O186)</f>
      </c>
      <c r="P187" s="4">
        <f>P182-SUM(P183:P186)</f>
      </c>
      <c r="Q187" s="4">
        <f>Q182-SUM(Q183:Q186)</f>
      </c>
      <c r="R187" s="4">
        <f>R182 - SUM(R183:R186)</f>
      </c>
      <c r="S187" s="4">
        <f>S182-SUM(S183:S186)</f>
      </c>
      <c r="T187" s="4">
        <f>T182-SUM(T183:T186)</f>
      </c>
      <c r="U187" s="4">
        <f>U182-SUM(U183:U186)</f>
      </c>
      <c r="V187" s="4">
        <f>V182 - SUM(V183:V186)</f>
      </c>
      <c r="W187" s="4">
        <f>W182-SUM(W183:W186)</f>
      </c>
      <c r="X187" s="4">
        <f>X182-SUM(X183:X186)</f>
      </c>
      <c r="Y187" s="4">
        <f>Y182-SUM(Y183:Y186)</f>
      </c>
      <c r="Z187" s="4">
        <f>Z182 - SUM(Z183:Z186)</f>
      </c>
      <c r="AA187" s="4">
        <f>AA182-SUM(AA183:AA186)</f>
      </c>
      <c r="AB187" s="4">
        <f>AB182-SUM(AB183:AB186)</f>
      </c>
      <c r="AC187" s="4">
        <f>AC182-SUM(AC183:AC186)</f>
      </c>
      <c r="AD187" s="4">
        <f>AD182 - SUM(AD183:AD186)</f>
      </c>
      <c r="AE187" s="4">
        <f>AE182-SUM(AE183:AE186)</f>
      </c>
      <c r="AF187" s="4">
        <f>AF182-SUM(AF183:AF186)</f>
      </c>
      <c r="AG187" s="4">
        <f>AG182-SUM(AG183:AG186)</f>
      </c>
      <c r="AH187" s="4">
        <f>AH182 - SUM(AH183:AH186)</f>
      </c>
      <c r="AI187" s="4">
        <f>AI182-SUM(AI183:AI186)</f>
      </c>
      <c r="AJ187" s="4">
        <f>AJ182-SUM(AJ183:AJ186)</f>
      </c>
      <c r="AK187" s="4">
        <f>AK182-SUM(AK183:AK186)</f>
      </c>
      <c r="AL187" s="4">
        <f>AL182 - SUM(AL183:AL186)</f>
      </c>
      <c r="AM187" s="4">
        <f>AM182-SUM(AM183:AM186)</f>
      </c>
      <c r="AN187" s="4">
        <f>AN182-SUM(AN183:AN186)</f>
      </c>
      <c r="AO187" s="4">
        <f>AO182-SUM(AO183:AO186)</f>
      </c>
      <c r="AP187" s="4">
        <f>AP182 - SUM(AP183:AP186)</f>
      </c>
      <c r="AQ187" s="4">
        <f>AQ182-SUM(AQ183:AQ186)</f>
      </c>
      <c r="AR187" s="4">
        <f>AR182-SUM(AR183:AR186)</f>
      </c>
      <c r="AS187" s="4">
        <f>AS182-SUM(AS183:AS186)</f>
      </c>
      <c r="AT187" s="4">
        <f>AT182 - SUM(AT183:AT186)</f>
      </c>
      <c r="AU187" s="4">
        <f>AU182-SUM(AU183:AU186)</f>
      </c>
      <c r="AV187" s="4">
        <f>AV182-SUM(AV183:AV186)</f>
      </c>
      <c r="AW187" s="4">
        <f>AW182-SUM(AW183:AW186)</f>
      </c>
      <c r="AX187" s="4">
        <f>AX182 - SUM(AX183:AX186)</f>
      </c>
      <c r="AY187" s="4">
        <f>AY182 - SUM(AY183:AY186)</f>
      </c>
      <c r="AZ187" s="4">
        <f>AZ182 - SUM(AZ183:AZ186)</f>
      </c>
      <c r="BA187" s="4">
        <f>BA182 - SUM(BA183:BA186)</f>
      </c>
      <c r="BB187" s="4">
        <f>BB182 - SUM(BB183:BB186)</f>
      </c>
    </row>
    <row r="188" spans="1:54">
      <c r="A188" s="6" t="s">
        <v>43</v>
      </c>
      <c r="B188" s="6" t="s">
        <v>21</v>
      </c>
      <c r="C188" s="2">
        <f>C187/C182</f>
      </c>
      <c r="D188" s="2">
        <f>D187/D182</f>
      </c>
      <c r="E188" s="2">
        <f>E187/E182</f>
      </c>
      <c r="F188" s="2">
        <f>F187 /F182</f>
      </c>
      <c r="G188" s="2">
        <f>G187/G182</f>
      </c>
      <c r="H188" s="2">
        <f>H187/H182</f>
      </c>
      <c r="I188" s="2">
        <f>I187/I182</f>
      </c>
      <c r="J188" s="2">
        <f>J187 /J182</f>
      </c>
      <c r="K188" s="2">
        <f>K187/K182</f>
      </c>
      <c r="L188" s="2">
        <f>L187/L182</f>
      </c>
      <c r="M188" s="2">
        <f>M187/M182</f>
      </c>
      <c r="N188" s="2">
        <f>N187 /N182</f>
      </c>
      <c r="O188" s="2">
        <f>O187/O182</f>
      </c>
      <c r="P188" s="2">
        <f>P187/P182</f>
      </c>
      <c r="Q188" s="2">
        <f>Q187/Q182</f>
      </c>
      <c r="R188" s="2">
        <f>R187 /R182</f>
      </c>
      <c r="S188" s="2">
        <f>S187/S182</f>
      </c>
      <c r="T188" s="2">
        <f>T187/T182</f>
      </c>
      <c r="U188" s="2">
        <f>U187/U182</f>
      </c>
      <c r="V188" s="2">
        <f>V187 /V182</f>
      </c>
      <c r="W188" s="2">
        <f>W187/W182</f>
      </c>
      <c r="X188" s="2">
        <f>X187/X182</f>
      </c>
      <c r="Y188" s="2">
        <f>Y187/Y182</f>
      </c>
      <c r="Z188" s="2">
        <f>Z187 /Z182</f>
      </c>
      <c r="AA188" s="2">
        <f>AA187/AA182</f>
      </c>
      <c r="AB188" s="2">
        <f>AB187/AB182</f>
      </c>
      <c r="AC188" s="2">
        <f>AC187/AC182</f>
      </c>
      <c r="AD188" s="2">
        <f>AD187 /AD182</f>
      </c>
      <c r="AE188" s="2">
        <f>AE187/AE182</f>
      </c>
      <c r="AF188" s="2">
        <f>AF187/AF182</f>
      </c>
      <c r="AG188" s="2">
        <f>AG187/AG182</f>
      </c>
      <c r="AH188" s="2">
        <f>AH187 /AH182</f>
      </c>
      <c r="AI188" s="2">
        <f>AI187/AI182</f>
      </c>
      <c r="AJ188" s="2">
        <f>AJ187/AJ182</f>
      </c>
      <c r="AK188" s="2">
        <f>AK187/AK182</f>
      </c>
      <c r="AL188" s="2">
        <f>AL187 /AL182</f>
      </c>
      <c r="AM188" s="2">
        <f>AM187/AM182</f>
      </c>
      <c r="AN188" s="2">
        <f>AN187/AN182</f>
      </c>
      <c r="AO188" s="2">
        <f>AO187/AO182</f>
      </c>
      <c r="AP188" s="2">
        <f>AP187 /AP182</f>
      </c>
      <c r="AQ188" s="2">
        <f>AQ187/AQ182</f>
      </c>
      <c r="AR188" s="2">
        <f>AR187/AR182</f>
      </c>
      <c r="AS188" s="2">
        <f>AS187/AS182</f>
      </c>
      <c r="AT188" s="2">
        <f>AT187 /AT182</f>
      </c>
      <c r="AU188" s="2">
        <f>AU187/AU182</f>
      </c>
      <c r="AV188" s="2">
        <f>AV187/AV182</f>
      </c>
      <c r="AW188" s="2">
        <f>AW187/AW182</f>
      </c>
      <c r="AX188" s="2">
        <f>AX187 /AX182</f>
      </c>
      <c r="AY188" s="2">
        <f>AY187 / AY182</f>
      </c>
      <c r="AZ188" s="2">
        <f>AZ187 / AZ182</f>
      </c>
      <c r="BA188" s="2">
        <f>BA187 / BA182</f>
      </c>
      <c r="BB188" s="2">
        <f>BB187 / BB182</f>
      </c>
    </row>
    <row r="190" spans="1:54">
      <c r="A190" s="7" t="s">
        <v>25</v>
      </c>
      <c r="B190" s="7" t="s">
        <v>44</v>
      </c>
      <c r="C190" s="7" t="s">
        <v>22</v>
      </c>
      <c r="D190" s="7" t="s">
        <v>23</v>
      </c>
      <c r="E190" s="7" t="s">
        <v>24</v>
      </c>
      <c r="F190" s="7" t="s">
        <v>3</v>
      </c>
      <c r="G190" s="7" t="s">
        <v>22</v>
      </c>
      <c r="H190" s="7" t="s">
        <v>23</v>
      </c>
      <c r="I190" s="7" t="s">
        <v>24</v>
      </c>
      <c r="J190" s="7" t="s">
        <v>3</v>
      </c>
      <c r="K190" s="7" t="s">
        <v>22</v>
      </c>
      <c r="L190" s="7" t="s">
        <v>23</v>
      </c>
      <c r="M190" s="7" t="s">
        <v>24</v>
      </c>
      <c r="N190" s="7" t="s">
        <v>3</v>
      </c>
      <c r="O190" s="7" t="s">
        <v>22</v>
      </c>
      <c r="P190" s="7" t="s">
        <v>23</v>
      </c>
      <c r="Q190" s="7" t="s">
        <v>24</v>
      </c>
      <c r="R190" s="7" t="s">
        <v>3</v>
      </c>
      <c r="S190" s="7" t="s">
        <v>22</v>
      </c>
      <c r="T190" s="7" t="s">
        <v>23</v>
      </c>
      <c r="U190" s="7" t="s">
        <v>24</v>
      </c>
      <c r="V190" s="7" t="s">
        <v>3</v>
      </c>
      <c r="W190" s="7" t="s">
        <v>22</v>
      </c>
      <c r="X190" s="7" t="s">
        <v>23</v>
      </c>
      <c r="Y190" s="7" t="s">
        <v>24</v>
      </c>
      <c r="Z190" s="7" t="s">
        <v>3</v>
      </c>
      <c r="AA190" s="7" t="s">
        <v>22</v>
      </c>
      <c r="AB190" s="7" t="s">
        <v>23</v>
      </c>
      <c r="AC190" s="7" t="s">
        <v>24</v>
      </c>
      <c r="AD190" s="7" t="s">
        <v>3</v>
      </c>
      <c r="AE190" s="7" t="s">
        <v>22</v>
      </c>
      <c r="AF190" s="7" t="s">
        <v>23</v>
      </c>
      <c r="AG190" s="7" t="s">
        <v>24</v>
      </c>
      <c r="AH190" s="7" t="s">
        <v>3</v>
      </c>
      <c r="AI190" s="7" t="s">
        <v>22</v>
      </c>
      <c r="AJ190" s="7" t="s">
        <v>23</v>
      </c>
      <c r="AK190" s="7" t="s">
        <v>24</v>
      </c>
      <c r="AL190" s="7" t="s">
        <v>3</v>
      </c>
      <c r="AM190" s="7" t="s">
        <v>22</v>
      </c>
      <c r="AN190" s="7" t="s">
        <v>23</v>
      </c>
      <c r="AO190" s="7" t="s">
        <v>24</v>
      </c>
      <c r="AP190" s="7" t="s">
        <v>3</v>
      </c>
      <c r="AQ190" s="7" t="s">
        <v>22</v>
      </c>
      <c r="AR190" s="7" t="s">
        <v>23</v>
      </c>
      <c r="AS190" s="7" t="s">
        <v>24</v>
      </c>
      <c r="AT190" s="7" t="s">
        <v>3</v>
      </c>
      <c r="AU190" s="7" t="s">
        <v>22</v>
      </c>
      <c r="AV190" s="7" t="s">
        <v>23</v>
      </c>
      <c r="AW190" s="7" t="s">
        <v>24</v>
      </c>
      <c r="AX190" s="7" t="s">
        <v>3</v>
      </c>
      <c r="AY190" s="8" t="s">
        <v>22</v>
      </c>
      <c r="AZ190" s="8" t="s">
        <v>23</v>
      </c>
      <c r="BA190" s="8" t="s">
        <v>24</v>
      </c>
      <c r="BB190" s="8" t="s">
        <v>3</v>
      </c>
    </row>
    <row r="191" spans="1:54">
      <c r="A191" s="6" t="s">
        <v>45</v>
      </c>
      <c r="B191" s="6" t="s">
        <v>4</v>
      </c>
      <c r="C191" s="3" t="n">
        <v>3523</v>
      </c>
      <c r="D191" s="3" t="n">
        <v>1802</v>
      </c>
      <c r="E191" s="3" t="n">
        <v>201</v>
      </c>
      <c r="F191" s="4">
        <f>SUM(C191:E191)</f>
      </c>
      <c r="G191" s="3" t="n">
        <v>8850</v>
      </c>
      <c r="H191" s="3" t="n">
        <v>4500</v>
      </c>
      <c r="I191" s="3" t="n">
        <v>500</v>
      </c>
      <c r="J191" s="4">
        <f>SUM(G191:I191)</f>
      </c>
      <c r="K191" s="3" t="n">
        <v>8500</v>
      </c>
      <c r="L191" s="3" t="n">
        <v>5050</v>
      </c>
      <c r="M191" s="3" t="n">
        <v>600</v>
      </c>
      <c r="N191" s="4">
        <f>SUM(K191:M191)</f>
      </c>
      <c r="O191" s="3" t="n">
        <v>8050</v>
      </c>
      <c r="P191" s="3" t="n">
        <v>5000</v>
      </c>
      <c r="Q191" s="3" t="n">
        <v>400</v>
      </c>
      <c r="R191" s="4">
        <f>SUM(O191:Q191)</f>
      </c>
      <c r="S191" s="3" t="n">
        <v>5349</v>
      </c>
      <c r="T191" s="3" t="n">
        <v>3400</v>
      </c>
      <c r="U191" s="3" t="n">
        <v>100</v>
      </c>
      <c r="V191" s="4">
        <f>SUM(S191:U191)</f>
      </c>
      <c r="W191" s="3" t="n">
        <v>4850</v>
      </c>
      <c r="X191" s="3" t="n">
        <v>2800</v>
      </c>
      <c r="Y191" s="3" t="n">
        <v>100</v>
      </c>
      <c r="Z191" s="4">
        <f>SUM(W191:Y191)</f>
      </c>
      <c r="AA191" s="3" t="n">
        <v>2095</v>
      </c>
      <c r="AB191" s="3" t="n">
        <v>1209</v>
      </c>
      <c r="AC191" s="3" t="n">
        <v>43</v>
      </c>
      <c r="AD191" s="4">
        <f>SUM(AA191:AC191)</f>
      </c>
      <c r="AE191" s="3" t="n">
        <v>2792</v>
      </c>
      <c r="AF191" s="3" t="n">
        <v>1612</v>
      </c>
      <c r="AG191" s="3" t="n">
        <v>58</v>
      </c>
      <c r="AH191" s="4">
        <f>SUM(AE191:AG191)</f>
      </c>
      <c r="AI191" s="3" t="n">
        <v>5827</v>
      </c>
      <c r="AJ191" s="3" t="n">
        <v>3365</v>
      </c>
      <c r="AK191" s="3" t="n">
        <v>120</v>
      </c>
      <c r="AL191" s="4">
        <f>SUM(AI191:AK191)</f>
      </c>
      <c r="AM191" s="3" t="n">
        <v>6340</v>
      </c>
      <c r="AN191" s="3" t="n">
        <v>3529</v>
      </c>
      <c r="AO191" s="3" t="n">
        <v>209</v>
      </c>
      <c r="AP191" s="4">
        <f>SUM(AM191:AO191)</f>
      </c>
      <c r="AQ191" s="3" t="n">
        <v>7178</v>
      </c>
      <c r="AR191" s="3" t="n">
        <v>3995</v>
      </c>
      <c r="AS191" s="3" t="n">
        <v>237</v>
      </c>
      <c r="AT191" s="4">
        <f>SUM(AQ191:AS191)</f>
      </c>
      <c r="AU191" s="3" t="n">
        <v>6935</v>
      </c>
      <c r="AV191" s="3" t="n">
        <v>3860</v>
      </c>
      <c r="AW191" s="3" t="n">
        <v>229</v>
      </c>
      <c r="AX191" s="4">
        <f>SUM(AU191:AW191)</f>
      </c>
      <c r="AY191" s="3">
        <f>SUM(C191,G191,K191,O191,S191,W191,AA191,AE191,AI191,AM191,AQ191,AU191)</f>
      </c>
      <c r="AZ191" s="3">
        <f>SUM(D191,H191,L191,P191,T191,X191,AB191,AF191,AJ191,AN191,AR191,AV191)</f>
      </c>
      <c r="BA191" s="3">
        <f>SUM(E191,I191,M191,Q191,U191,Y191,AC191,AG191,AK191,AO191,AS191,AW191)</f>
      </c>
      <c r="BB191" s="3">
        <f>SUM(AY191:BA191)</f>
      </c>
    </row>
    <row r="192" spans="1:54">
      <c r="A192" s="6" t="s">
        <v>45</v>
      </c>
      <c r="B192" s="6" t="s">
        <v>28</v>
      </c>
      <c r="C192" s="4" t="n">
        <v>4.12</v>
      </c>
      <c r="D192" s="4" t="n">
        <v>4.19</v>
      </c>
      <c r="E192" s="4" t="n">
        <v>4.26</v>
      </c>
      <c r="F192" s="4">
        <f>F196 / F191 * 0.35</f>
      </c>
      <c r="G192" s="4" t="n">
        <v>4.17</v>
      </c>
      <c r="H192" s="4" t="n">
        <v>4.32</v>
      </c>
      <c r="I192" s="4" t="n">
        <v>4.32</v>
      </c>
      <c r="J192" s="4">
        <f>J196 / J191 * 0.35</f>
      </c>
      <c r="K192" s="4" t="n">
        <v>4.17</v>
      </c>
      <c r="L192" s="4" t="n">
        <v>4.32</v>
      </c>
      <c r="M192" s="4" t="n">
        <v>4.31</v>
      </c>
      <c r="N192" s="4">
        <f>N196 / N191 * 0.35</f>
      </c>
      <c r="O192" s="4" t="n">
        <v>4.17</v>
      </c>
      <c r="P192" s="4" t="n">
        <v>4.32</v>
      </c>
      <c r="Q192" s="4" t="n">
        <v>4.31</v>
      </c>
      <c r="R192" s="4">
        <f>R196 / R191 * 0.35</f>
      </c>
      <c r="S192" s="4" t="n">
        <v>4.17</v>
      </c>
      <c r="T192" s="4" t="n">
        <v>4.32</v>
      </c>
      <c r="U192" s="4" t="n">
        <v>4.31</v>
      </c>
      <c r="V192" s="4">
        <f>V196 / V191 * 0.35</f>
      </c>
      <c r="W192" s="4" t="n">
        <v>4.17</v>
      </c>
      <c r="X192" s="4" t="n">
        <v>4.32</v>
      </c>
      <c r="Y192" s="4" t="n">
        <v>4.31</v>
      </c>
      <c r="Z192" s="4">
        <f>Z196 / Z191 * 0.35</f>
      </c>
      <c r="AA192" s="4" t="n">
        <v>4.17</v>
      </c>
      <c r="AB192" s="4" t="n">
        <v>4.32</v>
      </c>
      <c r="AC192" s="4" t="n">
        <v>4.31</v>
      </c>
      <c r="AD192" s="4">
        <f>AD196 / AD191 * 0.35</f>
      </c>
      <c r="AE192" s="4" t="n">
        <v>4.17</v>
      </c>
      <c r="AF192" s="4" t="n">
        <v>4.32</v>
      </c>
      <c r="AG192" s="4" t="n">
        <v>4.31</v>
      </c>
      <c r="AH192" s="4">
        <f>AH196 / AH191 * 0.35</f>
      </c>
      <c r="AI192" s="4" t="n">
        <v>4.17</v>
      </c>
      <c r="AJ192" s="4" t="n">
        <v>4.32</v>
      </c>
      <c r="AK192" s="4" t="n">
        <v>4.31</v>
      </c>
      <c r="AL192" s="4">
        <f>AL196 / AL191 * 0.35</f>
      </c>
      <c r="AM192" s="4" t="n">
        <v>4.17</v>
      </c>
      <c r="AN192" s="4" t="n">
        <v>4.32</v>
      </c>
      <c r="AO192" s="4" t="n">
        <v>4.31</v>
      </c>
      <c r="AP192" s="4">
        <f>AP196 / AP191 * 0.35</f>
      </c>
      <c r="AQ192" s="4" t="n">
        <v>4.17</v>
      </c>
      <c r="AR192" s="4" t="n">
        <v>4.32</v>
      </c>
      <c r="AS192" s="4" t="n">
        <v>4</v>
      </c>
      <c r="AT192" s="4">
        <f>AT196 / AT191 * 0.35</f>
      </c>
      <c r="AU192" s="4" t="n">
        <v>4.17</v>
      </c>
      <c r="AV192" s="4" t="n">
        <v>4.32</v>
      </c>
      <c r="AW192" s="4" t="n">
        <v>4</v>
      </c>
      <c r="AX192" s="4">
        <f>AX196 / AX191 * 0.35</f>
      </c>
      <c r="AY192" s="4">
        <f>AY196 / AY191 * 0.35</f>
      </c>
      <c r="AZ192" s="4">
        <f>AZ196 / AZ191 * 0.35</f>
      </c>
      <c r="BA192" s="4">
        <f>BA196 / BA191 * 0.35</f>
      </c>
      <c r="BB192" s="4">
        <f>BB196 / BB191 * 0.35</f>
      </c>
    </row>
    <row r="193" spans="1:54" hidden="true" outlineLevel="1" collapsed="true">
      <c r="A193" s="6" t="s">
        <v>45</v>
      </c>
      <c r="B193" s="6" t="s">
        <v>29</v>
      </c>
      <c r="C193" s="4" t="n">
        <v>4.81</v>
      </c>
      <c r="D193" s="4" t="n">
        <v>5.24</v>
      </c>
      <c r="E193" s="4" t="n">
        <v>4.64</v>
      </c>
      <c r="F193" s="4" t="n">
        <v>0</v>
      </c>
      <c r="G193" s="4" t="n">
        <v>4.81</v>
      </c>
      <c r="H193" s="4" t="n">
        <v>5.24</v>
      </c>
      <c r="I193" s="4" t="n">
        <v>4.64</v>
      </c>
      <c r="J193" s="4" t="n">
        <v>0</v>
      </c>
      <c r="K193" s="4" t="n">
        <v>4.94</v>
      </c>
      <c r="L193" s="4" t="n">
        <v>5.35</v>
      </c>
      <c r="M193" s="4" t="n">
        <v>4.32</v>
      </c>
      <c r="N193" s="4" t="n">
        <v>0</v>
      </c>
      <c r="O193" s="4" t="n">
        <v>4.94</v>
      </c>
      <c r="P193" s="4" t="n">
        <v>5.35</v>
      </c>
      <c r="Q193" s="4" t="n">
        <v>4.32</v>
      </c>
      <c r="R193" s="4" t="n">
        <v>0</v>
      </c>
      <c r="S193" s="4" t="n">
        <v>4.94</v>
      </c>
      <c r="T193" s="4" t="n">
        <v>5.35</v>
      </c>
      <c r="U193" s="4" t="n">
        <v>4.32</v>
      </c>
      <c r="V193" s="4" t="n">
        <v>0</v>
      </c>
      <c r="W193" s="4" t="n">
        <v>4.94</v>
      </c>
      <c r="X193" s="4" t="n">
        <v>5.35</v>
      </c>
      <c r="Y193" s="4" t="n">
        <v>4.32</v>
      </c>
      <c r="Z193" s="4" t="n">
        <v>0</v>
      </c>
      <c r="AA193" s="4" t="n">
        <v>4.94</v>
      </c>
      <c r="AB193" s="4" t="n">
        <v>5.35</v>
      </c>
      <c r="AC193" s="4" t="n">
        <v>4.32</v>
      </c>
      <c r="AD193" s="4" t="n">
        <v>0</v>
      </c>
      <c r="AE193" s="4" t="n">
        <v>4.94</v>
      </c>
      <c r="AF193" s="4" t="n">
        <v>5.35</v>
      </c>
      <c r="AG193" s="4" t="n">
        <v>4.32</v>
      </c>
      <c r="AH193" s="4" t="n">
        <v>0</v>
      </c>
      <c r="AI193" s="4" t="n">
        <v>4.94</v>
      </c>
      <c r="AJ193" s="4" t="n">
        <v>5.35</v>
      </c>
      <c r="AK193" s="4" t="n">
        <v>4.32</v>
      </c>
      <c r="AL193" s="4" t="n">
        <v>0</v>
      </c>
      <c r="AM193" s="4" t="n">
        <v>4.94</v>
      </c>
      <c r="AN193" s="4" t="n">
        <v>5.35</v>
      </c>
      <c r="AO193" s="4" t="n">
        <v>4.32</v>
      </c>
      <c r="AP193" s="4" t="n">
        <v>0</v>
      </c>
      <c r="AQ193" s="4" t="n">
        <v>5.08</v>
      </c>
      <c r="AR193" s="4" t="n">
        <v>5.46</v>
      </c>
      <c r="AS193" s="4" t="n">
        <v>4.01</v>
      </c>
      <c r="AT193" s="4" t="n">
        <v>0</v>
      </c>
      <c r="AU193" s="4" t="n">
        <v>5.08</v>
      </c>
      <c r="AV193" s="4" t="n">
        <v>5.46</v>
      </c>
      <c r="AW193" s="4" t="n">
        <v>4.01</v>
      </c>
      <c r="AX193" s="4" t="n">
        <v>0</v>
      </c>
      <c r="AY193" s="4" t="n">
        <v>0</v>
      </c>
      <c r="AZ193" s="4" t="n">
        <v>0</v>
      </c>
      <c r="BA193" s="4" t="n">
        <v>0</v>
      </c>
      <c r="BB193" s="4" t="n">
        <v>0</v>
      </c>
    </row>
    <row r="194" spans="1:54" hidden="true" outlineLevel="1" collapsed="true">
      <c r="A194" s="6" t="s">
        <v>45</v>
      </c>
      <c r="B194" s="6" t="s">
        <v>6</v>
      </c>
      <c r="C194" s="1" t="n">
        <v>0.04</v>
      </c>
      <c r="D194" s="1" t="n">
        <v>0.11</v>
      </c>
      <c r="E194" s="1" t="n">
        <v>0.01</v>
      </c>
      <c r="F194" s="1">
        <f>(C191 / F191 * C194)+(D191 / F191 * D194)+(E191 / F191 * E194)</f>
      </c>
      <c r="G194" s="1" t="n">
        <v>0.04</v>
      </c>
      <c r="H194" s="1" t="n">
        <v>0.11</v>
      </c>
      <c r="I194" s="1" t="n">
        <v>0.01</v>
      </c>
      <c r="J194" s="1">
        <f>(G191 / J191 * G194)+(H191 / J191 * H194)+(I191 / J191 * I194)</f>
      </c>
      <c r="K194" s="1" t="n">
        <v>0.04</v>
      </c>
      <c r="L194" s="1" t="n">
        <v>0.11</v>
      </c>
      <c r="M194" s="1" t="n">
        <v>0.01</v>
      </c>
      <c r="N194" s="1">
        <f>(K191 / N191 * K194)+(L191 / N191 * L194)+(M191 / N191 * M194)</f>
      </c>
      <c r="O194" s="1" t="n">
        <v>0.04</v>
      </c>
      <c r="P194" s="1" t="n">
        <v>0.11</v>
      </c>
      <c r="Q194" s="1" t="n">
        <v>0.01</v>
      </c>
      <c r="R194" s="1">
        <f>(O191 / R191 * O194)+(P191 / R191 * P194)+(Q191 / R191 * Q194)</f>
      </c>
      <c r="S194" s="1" t="n">
        <v>0.04</v>
      </c>
      <c r="T194" s="1" t="n">
        <v>0.11</v>
      </c>
      <c r="U194" s="1" t="n">
        <v>0.01</v>
      </c>
      <c r="V194" s="1">
        <f>(S191 / V191 * S194)+(T191 / V191 * T194)+(U191 / V191 * U194)</f>
      </c>
      <c r="W194" s="1" t="n">
        <v>0.04</v>
      </c>
      <c r="X194" s="1" t="n">
        <v>0.11</v>
      </c>
      <c r="Y194" s="1" t="n">
        <v>0.01</v>
      </c>
      <c r="Z194" s="1">
        <f>(W191 / Z191 * W194)+(X191 / Z191 * X194)+(Y191 / Z191 * Y194)</f>
      </c>
      <c r="AA194" s="1" t="n">
        <v>0.04</v>
      </c>
      <c r="AB194" s="1" t="n">
        <v>0.11</v>
      </c>
      <c r="AC194" s="1" t="n">
        <v>0.01</v>
      </c>
      <c r="AD194" s="1">
        <f>(AA191 / AD191 * AA194)+(AB191 / AD191 * AB194)+(AC191 / AD191 * AC194)</f>
      </c>
      <c r="AE194" s="1" t="n">
        <v>0.04</v>
      </c>
      <c r="AF194" s="1" t="n">
        <v>0.11</v>
      </c>
      <c r="AG194" s="1" t="n">
        <v>0.01</v>
      </c>
      <c r="AH194" s="1">
        <f>(AE191 / AH191 * AE194)+(AF191 / AH191 * AF194)+(AG191 / AH191 * AG194)</f>
      </c>
      <c r="AI194" s="1" t="n">
        <v>0.04</v>
      </c>
      <c r="AJ194" s="1" t="n">
        <v>0.11</v>
      </c>
      <c r="AK194" s="1" t="n">
        <v>0.01</v>
      </c>
      <c r="AL194" s="1">
        <f>(AI191 / AL191 * AI194)+(AJ191 / AL191 * AJ194)+(AK191 / AL191 * AK194)</f>
      </c>
      <c r="AM194" s="1" t="n">
        <v>0.04</v>
      </c>
      <c r="AN194" s="1" t="n">
        <v>0.11</v>
      </c>
      <c r="AO194" s="1" t="n">
        <v>0.01</v>
      </c>
      <c r="AP194" s="1">
        <f>(AM191 / AP191 * AM194)+(AN191 / AP191 * AN194)+(AO191 / AP191 * AO194)</f>
      </c>
      <c r="AQ194" s="1" t="n">
        <v>0.04</v>
      </c>
      <c r="AR194" s="1" t="n">
        <v>0.11</v>
      </c>
      <c r="AS194" s="1" t="n">
        <v>0.01</v>
      </c>
      <c r="AT194" s="1">
        <f>(AQ191 / AT191 * AQ194)+(AR191 / AT191 * AR194)+(AS191 / AT191 * AS194)</f>
      </c>
      <c r="AU194" s="1" t="n">
        <v>0.04</v>
      </c>
      <c r="AV194" s="1" t="n">
        <v>0.11</v>
      </c>
      <c r="AW194" s="1" t="n">
        <v>0.01</v>
      </c>
      <c r="AX194" s="1">
        <f>(AU191 / AX191 * AU194)+(AV191 / AX191 * AV194)+(AW191 / AX191 * AW194)</f>
      </c>
      <c r="AY194" s="1" t="n">
        <v>0</v>
      </c>
      <c r="AZ194" s="1" t="n">
        <v>0</v>
      </c>
      <c r="BA194" s="1" t="n">
        <v>0</v>
      </c>
      <c r="BB194" s="1" t="n">
        <v>0</v>
      </c>
    </row>
    <row r="195" spans="1:54" hidden="true" outlineLevel="1" collapsed="true">
      <c r="A195" s="6" t="s">
        <v>45</v>
      </c>
      <c r="B195" s="6" t="s">
        <v>7</v>
      </c>
      <c r="C195" s="1" t="n">
        <v>0.65</v>
      </c>
      <c r="D195" s="1" t="n">
        <v>0.75</v>
      </c>
      <c r="E195" s="1" t="n">
        <v>0.85</v>
      </c>
      <c r="F195" s="1">
        <f>(C191 / F191 * C195)+(D191 / F191 * D195)+(E191 / F191 * E195)</f>
      </c>
      <c r="G195" s="1" t="n">
        <v>0.65</v>
      </c>
      <c r="H195" s="1" t="n">
        <v>0.75</v>
      </c>
      <c r="I195" s="1" t="n">
        <v>1</v>
      </c>
      <c r="J195" s="1">
        <f>(G191 / J191 * G195)+(H191 / J191 * H195)+(I191 / J191 * I195)</f>
      </c>
      <c r="K195" s="1" t="n">
        <v>0.65</v>
      </c>
      <c r="L195" s="1" t="n">
        <v>0.75</v>
      </c>
      <c r="M195" s="1" t="n">
        <v>1</v>
      </c>
      <c r="N195" s="1">
        <f>(K191 / N191 * K195)+(L191 / N191 * L195)+(M191 / N191 * M195)</f>
      </c>
      <c r="O195" s="1" t="n">
        <v>0.65</v>
      </c>
      <c r="P195" s="1" t="n">
        <v>0.75</v>
      </c>
      <c r="Q195" s="1" t="n">
        <v>1</v>
      </c>
      <c r="R195" s="1">
        <f>(O191 / R191 * O195)+(P191 / R191 * P195)+(Q191 / R191 * Q195)</f>
      </c>
      <c r="S195" s="1" t="n">
        <v>0.65</v>
      </c>
      <c r="T195" s="1" t="n">
        <v>0.75</v>
      </c>
      <c r="U195" s="1" t="n">
        <v>1</v>
      </c>
      <c r="V195" s="1">
        <f>(S191 / V191 * S195)+(T191 / V191 * T195)+(U191 / V191 * U195)</f>
      </c>
      <c r="W195" s="1" t="n">
        <v>0.65</v>
      </c>
      <c r="X195" s="1" t="n">
        <v>0.75</v>
      </c>
      <c r="Y195" s="1" t="n">
        <v>1</v>
      </c>
      <c r="Z195" s="1">
        <f>(W191 / Z191 * W195)+(X191 / Z191 * X195)+(Y191 / Z191 * Y195)</f>
      </c>
      <c r="AA195" s="1" t="n">
        <v>0.65</v>
      </c>
      <c r="AB195" s="1" t="n">
        <v>0.75</v>
      </c>
      <c r="AC195" s="1" t="n">
        <v>1</v>
      </c>
      <c r="AD195" s="1">
        <f>(AA191 / AD191 * AA195)+(AB191 / AD191 * AB195)+(AC191 / AD191 * AC195)</f>
      </c>
      <c r="AE195" s="1" t="n">
        <v>0.65</v>
      </c>
      <c r="AF195" s="1" t="n">
        <v>0.75</v>
      </c>
      <c r="AG195" s="1" t="n">
        <v>1</v>
      </c>
      <c r="AH195" s="1">
        <f>(AE191 / AH191 * AE195)+(AF191 / AH191 * AF195)+(AG191 / AH191 * AG195)</f>
      </c>
      <c r="AI195" s="1" t="n">
        <v>0.65</v>
      </c>
      <c r="AJ195" s="1" t="n">
        <v>0.75</v>
      </c>
      <c r="AK195" s="1" t="n">
        <v>1</v>
      </c>
      <c r="AL195" s="1">
        <f>(AI191 / AL191 * AI195)+(AJ191 / AL191 * AJ195)+(AK191 / AL191 * AK195)</f>
      </c>
      <c r="AM195" s="1" t="n">
        <v>0.65</v>
      </c>
      <c r="AN195" s="1" t="n">
        <v>0.75</v>
      </c>
      <c r="AO195" s="1" t="n">
        <v>1</v>
      </c>
      <c r="AP195" s="1">
        <f>(AM191 / AP191 * AM195)+(AN191 / AP191 * AN195)+(AO191 / AP191 * AO195)</f>
      </c>
      <c r="AQ195" s="1" t="n">
        <v>0.65</v>
      </c>
      <c r="AR195" s="1" t="n">
        <v>0.75</v>
      </c>
      <c r="AS195" s="1" t="n">
        <v>1</v>
      </c>
      <c r="AT195" s="1">
        <f>(AQ191 / AT191 * AQ195)+(AR191 / AT191 * AR195)+(AS191 / AT191 * AS195)</f>
      </c>
      <c r="AU195" s="1" t="n">
        <v>0.65</v>
      </c>
      <c r="AV195" s="1" t="n">
        <v>0.75</v>
      </c>
      <c r="AW195" s="1" t="n">
        <v>1</v>
      </c>
      <c r="AX195" s="1">
        <f>(AU191 / AX191 * AU195)+(AV191 / AX191 * AV195)+(AW191 / AX191 * AW195)</f>
      </c>
      <c r="AY195" s="1" t="n">
        <v>0</v>
      </c>
      <c r="AZ195" s="1" t="n">
        <v>0</v>
      </c>
      <c r="BA195" s="1" t="n">
        <v>0</v>
      </c>
      <c r="BB195" s="1" t="n">
        <v>0</v>
      </c>
    </row>
    <row r="196" spans="1:54" hidden="true" outlineLevel="1" collapsed="true">
      <c r="A196" s="6" t="s">
        <v>45</v>
      </c>
      <c r="B196" s="6" t="s">
        <v>8</v>
      </c>
      <c r="C196" s="4" t="n">
        <v>41470.74285714286</v>
      </c>
      <c r="D196" s="4" t="n">
        <v>21572.51428571429</v>
      </c>
      <c r="E196" s="4" t="n">
        <v>2446.4571428571426</v>
      </c>
      <c r="F196" s="4">
        <f>SUM(C196:E196)</f>
      </c>
      <c r="G196" s="4" t="n">
        <v>105441.42857142858</v>
      </c>
      <c r="H196" s="4" t="n">
        <v>55542.85714285715</v>
      </c>
      <c r="I196" s="4" t="n">
        <v>6171.4285714285725</v>
      </c>
      <c r="J196" s="4">
        <f>SUM(G196:I196)</f>
      </c>
      <c r="K196" s="4" t="n">
        <v>101271.42857142858</v>
      </c>
      <c r="L196" s="4" t="n">
        <v>62331.42857142858</v>
      </c>
      <c r="M196" s="4" t="n">
        <v>7388.5714285714275</v>
      </c>
      <c r="N196" s="4">
        <f>SUM(K196:M196)</f>
      </c>
      <c r="O196" s="4" t="n">
        <v>95910</v>
      </c>
      <c r="P196" s="4" t="n">
        <v>61714.285714285725</v>
      </c>
      <c r="Q196" s="4" t="n">
        <v>4925.714285714285</v>
      </c>
      <c r="R196" s="4">
        <f>SUM(O196:Q196)</f>
      </c>
      <c r="S196" s="4" t="n">
        <v>63729.514285714286</v>
      </c>
      <c r="T196" s="4" t="n">
        <v>41965.7142857143</v>
      </c>
      <c r="U196" s="4" t="n">
        <v>1231.4285714285713</v>
      </c>
      <c r="V196" s="4">
        <f>SUM(S196:U196)</f>
      </c>
      <c r="W196" s="4" t="n">
        <v>57784.28571428572</v>
      </c>
      <c r="X196" s="4" t="n">
        <v>34560.00000000001</v>
      </c>
      <c r="Y196" s="4" t="n">
        <v>1231.4285714285713</v>
      </c>
      <c r="Z196" s="4">
        <f>SUM(W196:Y196)</f>
      </c>
      <c r="AA196" s="4" t="n">
        <v>24960.428571428572</v>
      </c>
      <c r="AB196" s="4" t="n">
        <v>14922.51428571429</v>
      </c>
      <c r="AC196" s="4" t="n">
        <v>529.5142857142856</v>
      </c>
      <c r="AD196" s="4">
        <f>SUM(AA196:AC196)</f>
      </c>
      <c r="AE196" s="4" t="n">
        <v>33264.68571428571</v>
      </c>
      <c r="AF196" s="4" t="n">
        <v>19896.68571428572</v>
      </c>
      <c r="AG196" s="4" t="n">
        <v>714.2285714285714</v>
      </c>
      <c r="AH196" s="4">
        <f>SUM(AE196:AG196)</f>
      </c>
      <c r="AI196" s="4" t="n">
        <v>69424.54285714286</v>
      </c>
      <c r="AJ196" s="4" t="n">
        <v>41533.7142857143</v>
      </c>
      <c r="AK196" s="4" t="n">
        <v>1477.7142857142856</v>
      </c>
      <c r="AL196" s="4">
        <f>SUM(AI196:AK196)</f>
      </c>
      <c r="AM196" s="4" t="n">
        <v>75536.57142857143</v>
      </c>
      <c r="AN196" s="4" t="n">
        <v>43557.942857142865</v>
      </c>
      <c r="AO196" s="4" t="n">
        <v>2573.685714285714</v>
      </c>
      <c r="AP196" s="4">
        <f>SUM(AM196:AO196)</f>
      </c>
      <c r="AQ196" s="4" t="n">
        <v>85520.74285714286</v>
      </c>
      <c r="AR196" s="4" t="n">
        <v>49309.7142857143</v>
      </c>
      <c r="AS196" s="4" t="n">
        <v>2708.5714285714284</v>
      </c>
      <c r="AT196" s="4">
        <f>SUM(AQ196:AS196)</f>
      </c>
      <c r="AU196" s="4" t="n">
        <v>82625.57142857143</v>
      </c>
      <c r="AV196" s="4" t="n">
        <v>47643.42857142858</v>
      </c>
      <c r="AW196" s="4" t="n">
        <v>2617.1428571428573</v>
      </c>
      <c r="AX196" s="4">
        <f>SUM(AU196:AW196)</f>
      </c>
      <c r="AY196" s="4">
        <f>SUM(C196,G196,K196,O196,S196,W196,AA196,AE196,AI196,AM196,AQ196,AU196)</f>
      </c>
      <c r="AZ196" s="4">
        <f>SUM(D196,H196,L196,P196,T196,X196,AB196,AF196,AJ196,AN196,AR196,AV196)</f>
      </c>
      <c r="BA196" s="4">
        <f>SUM(E196,I196,M196,Q196,U196,Y196,AC196,AG196,AK196,AO196,AS196,AW196)</f>
      </c>
      <c r="BB196" s="4">
        <f>SUM(AY196:BA196)</f>
      </c>
    </row>
    <row r="197" spans="1:54" hidden="true" outlineLevel="1" collapsed="true">
      <c r="A197" s="6" t="s">
        <v>45</v>
      </c>
      <c r="B197" s="6" t="s">
        <v>9</v>
      </c>
      <c r="C197" s="4" t="n">
        <v>3180.322100695482</v>
      </c>
      <c r="D197" s="4" t="n">
        <v>4824.38752807032</v>
      </c>
      <c r="E197" s="4" t="n">
        <v>502.3713647554423</v>
      </c>
      <c r="F197" s="4">
        <f>SUM(C197:E197)</f>
      </c>
      <c r="G197" s="4" t="n">
        <v>7591.891704103018</v>
      </c>
      <c r="H197" s="4" t="n">
        <v>11831.129253265426</v>
      </c>
      <c r="I197" s="4" t="n">
        <v>1238.562095128563</v>
      </c>
      <c r="J197" s="4">
        <f>SUM(G197:I197)</f>
      </c>
      <c r="K197" s="4" t="n">
        <v>8348.793850454233</v>
      </c>
      <c r="L197" s="4" t="n">
        <v>13725.32642487472</v>
      </c>
      <c r="M197" s="4" t="n">
        <v>1319.7489583833078</v>
      </c>
      <c r="N197" s="4">
        <f>SUM(K197:M197)</f>
      </c>
      <c r="O197" s="4" t="n">
        <v>7906.798881900774</v>
      </c>
      <c r="P197" s="4" t="n">
        <v>13589.432103836356</v>
      </c>
      <c r="Q197" s="4" t="n">
        <v>879.8326389222051</v>
      </c>
      <c r="R197" s="4">
        <f>SUM(O197:Q197)</f>
      </c>
      <c r="S197" s="4" t="n">
        <v>5253.846859538788</v>
      </c>
      <c r="T197" s="4" t="n">
        <v>9240.813830608722</v>
      </c>
      <c r="U197" s="4" t="n">
        <v>219.95815973055127</v>
      </c>
      <c r="V197" s="4">
        <f>SUM(S197:U197)</f>
      </c>
      <c r="W197" s="4" t="n">
        <v>4763.723549965063</v>
      </c>
      <c r="X197" s="4" t="n">
        <v>7610.08197814836</v>
      </c>
      <c r="Y197" s="4" t="n">
        <v>219.95815973055127</v>
      </c>
      <c r="Z197" s="4">
        <f>SUM(W197:Y197)</f>
      </c>
      <c r="AA197" s="4" t="n">
        <v>2057.732131376661</v>
      </c>
      <c r="AB197" s="4" t="n">
        <v>3285.924682707631</v>
      </c>
      <c r="AC197" s="4" t="n">
        <v>94.58200868413705</v>
      </c>
      <c r="AD197" s="4">
        <f>SUM(AA197:AC197)</f>
      </c>
      <c r="AE197" s="4" t="n">
        <v>2742.3332271139084</v>
      </c>
      <c r="AF197" s="4" t="n">
        <v>4381.232910276842</v>
      </c>
      <c r="AG197" s="4" t="n">
        <v>127.57573264371975</v>
      </c>
      <c r="AH197" s="4">
        <f>SUM(AE197:AG197)</f>
      </c>
      <c r="AI197" s="4" t="n">
        <v>5723.343737246685</v>
      </c>
      <c r="AJ197" s="4" t="n">
        <v>9145.687805881867</v>
      </c>
      <c r="AK197" s="4" t="n">
        <v>263.94979167666156</v>
      </c>
      <c r="AL197" s="4">
        <f>SUM(AI197:AK197)</f>
      </c>
      <c r="AM197" s="4" t="n">
        <v>6227.218001397628</v>
      </c>
      <c r="AN197" s="4" t="n">
        <v>9591.4211788877</v>
      </c>
      <c r="AO197" s="4" t="n">
        <v>459.7125538368522</v>
      </c>
      <c r="AP197" s="4">
        <f>SUM(AM197:AO197)</f>
      </c>
      <c r="AQ197" s="4" t="n">
        <v>8011.711407407407</v>
      </c>
      <c r="AR197" s="4" t="n">
        <v>11212.498864864865</v>
      </c>
      <c r="AS197" s="4" t="n">
        <v>483.95570379889926</v>
      </c>
      <c r="AT197" s="4">
        <f>SUM(AQ197:AS197)</f>
      </c>
      <c r="AU197" s="4" t="n">
        <v>7740.487407407406</v>
      </c>
      <c r="AV197" s="4" t="n">
        <v>10833.603408855664</v>
      </c>
      <c r="AW197" s="4" t="n">
        <v>467.6196462867001</v>
      </c>
      <c r="AX197" s="4">
        <f>SUM(AU197:AW197)</f>
      </c>
      <c r="AY197" s="4">
        <f>SUM(C197,G197,K197,O197,S197,W197,AA197,AE197,AI197,AM197,AQ197,AU197)</f>
      </c>
      <c r="AZ197" s="4">
        <f>SUM(D197,H197,L197,P197,T197,X197,AB197,AF197,AJ197,AN197,AR197,AV197)</f>
      </c>
      <c r="BA197" s="4">
        <f>SUM(E197,I197,M197,Q197,U197,Y197,AC197,AG197,AK197,AO197,AS197,AW197)</f>
      </c>
      <c r="BB197" s="4">
        <f>SUM(AY197:BA197)</f>
      </c>
    </row>
    <row r="198" spans="1:54" hidden="true" outlineLevel="1" collapsed="true">
      <c r="A198" s="6" t="s">
        <v>45</v>
      </c>
      <c r="B198" s="6" t="s">
        <v>10</v>
      </c>
      <c r="C198" s="4" t="n">
        <v>968.3217142857143</v>
      </c>
      <c r="D198" s="4" t="n">
        <v>0</v>
      </c>
      <c r="E198" s="4" t="n">
        <v>53.29371428571429</v>
      </c>
      <c r="F198" s="4">
        <f>SUM(C198:E198)</f>
      </c>
      <c r="G198" s="4" t="n">
        <v>2432.485714285714</v>
      </c>
      <c r="H198" s="4" t="n">
        <v>0</v>
      </c>
      <c r="I198" s="4" t="n">
        <v>132.57142857142858</v>
      </c>
      <c r="J198" s="4">
        <f>SUM(G198:I198)</f>
      </c>
      <c r="K198" s="4" t="n">
        <v>2399.428571428572</v>
      </c>
      <c r="L198" s="4" t="n">
        <v>0</v>
      </c>
      <c r="M198" s="4" t="n">
        <v>148.11428571428573</v>
      </c>
      <c r="N198" s="4">
        <f>SUM(K198:M198)</f>
      </c>
      <c r="O198" s="4" t="n">
        <v>2272.4000000000005</v>
      </c>
      <c r="P198" s="4" t="n">
        <v>0</v>
      </c>
      <c r="Q198" s="4" t="n">
        <v>98.74285714285715</v>
      </c>
      <c r="R198" s="4">
        <f>SUM(O198:Q198)</f>
      </c>
      <c r="S198" s="4" t="n">
        <v>1509.9462857142862</v>
      </c>
      <c r="T198" s="4" t="n">
        <v>0</v>
      </c>
      <c r="U198" s="4" t="n">
        <v>24.685714285714287</v>
      </c>
      <c r="V198" s="4">
        <f>SUM(S198:U198)</f>
      </c>
      <c r="W198" s="4" t="n">
        <v>1369.0857142857149</v>
      </c>
      <c r="X198" s="4" t="n">
        <v>0</v>
      </c>
      <c r="Y198" s="4" t="n">
        <v>24.685714285714287</v>
      </c>
      <c r="Z198" s="4">
        <f>SUM(W198:Y198)</f>
      </c>
      <c r="AA198" s="4" t="n">
        <v>591.3885714285716</v>
      </c>
      <c r="AB198" s="4" t="n">
        <v>0</v>
      </c>
      <c r="AC198" s="4" t="n">
        <v>10.614857142857144</v>
      </c>
      <c r="AD198" s="4">
        <f>SUM(AA198:AC198)</f>
      </c>
      <c r="AE198" s="4" t="n">
        <v>788.1417142857146</v>
      </c>
      <c r="AF198" s="4" t="n">
        <v>0</v>
      </c>
      <c r="AG198" s="4" t="n">
        <v>14.317714285714287</v>
      </c>
      <c r="AH198" s="4">
        <f>SUM(AE198:AG198)</f>
      </c>
      <c r="AI198" s="4" t="n">
        <v>1644.878857142858</v>
      </c>
      <c r="AJ198" s="4" t="n">
        <v>0</v>
      </c>
      <c r="AK198" s="4" t="n">
        <v>29.622857142857146</v>
      </c>
      <c r="AL198" s="4">
        <f>SUM(AI198:AK198)</f>
      </c>
      <c r="AM198" s="4" t="n">
        <v>1789.691428571429</v>
      </c>
      <c r="AN198" s="4" t="n">
        <v>0</v>
      </c>
      <c r="AO198" s="4" t="n">
        <v>51.593142857142865</v>
      </c>
      <c r="AP198" s="4">
        <f>SUM(AM198:AO198)</f>
      </c>
      <c r="AQ198" s="4" t="n">
        <v>2083.670857142857</v>
      </c>
      <c r="AR198" s="4" t="n">
        <v>0</v>
      </c>
      <c r="AS198" s="4" t="n">
        <v>54.30685714285715</v>
      </c>
      <c r="AT198" s="4">
        <f>SUM(AQ198:AS198)</f>
      </c>
      <c r="AU198" s="4" t="n">
        <v>2013.1314285714284</v>
      </c>
      <c r="AV198" s="4" t="n">
        <v>0</v>
      </c>
      <c r="AW198" s="4" t="n">
        <v>52.47371428571429</v>
      </c>
      <c r="AX198" s="4">
        <f>SUM(AU198:AW198)</f>
      </c>
      <c r="AY198" s="4">
        <f>SUM(C198,G198,K198,O198,S198,W198,AA198,AE198,AI198,AM198,AQ198,AU198)</f>
      </c>
      <c r="AZ198" s="4">
        <f>SUM(D198,H198,L198,P198,T198,X198,AB198,AF198,AJ198,AN198,AR198,AV198)</f>
      </c>
      <c r="BA198" s="4">
        <f>SUM(E198,I198,M198,Q198,U198,Y198,AC198,AG198,AK198,AO198,AS198,AW198)</f>
      </c>
      <c r="BB198" s="4">
        <f>SUM(AY198:BA198)</f>
      </c>
    </row>
    <row r="199" spans="1:54" hidden="true" outlineLevel="1" collapsed="true">
      <c r="A199" s="6" t="s">
        <v>45</v>
      </c>
      <c r="B199" s="6" t="s">
        <v>11</v>
      </c>
      <c r="C199" s="4" t="n">
        <v>1627.3017306578822</v>
      </c>
      <c r="D199" s="4" t="n">
        <v>746.1180629918675</v>
      </c>
      <c r="E199" s="4" t="n">
        <v>81.6772463018155</v>
      </c>
      <c r="F199" s="4">
        <f>SUM(C199:E199)</f>
      </c>
      <c r="G199" s="4" t="n">
        <v>4160.332255166219</v>
      </c>
      <c r="H199" s="4" t="n">
        <v>1947.328809660725</v>
      </c>
      <c r="I199" s="4" t="n">
        <v>207.3601261808922</v>
      </c>
      <c r="J199" s="4">
        <f>SUM(G199:I199)</f>
      </c>
      <c r="K199" s="4" t="n">
        <v>3946.9529799341117</v>
      </c>
      <c r="L199" s="4" t="n">
        <v>2165.3699728908246</v>
      </c>
      <c r="M199" s="4" t="n">
        <v>255.75902814425365</v>
      </c>
      <c r="N199" s="4">
        <f>SUM(K199:M199)</f>
      </c>
      <c r="O199" s="4" t="n">
        <v>3737.9966457023056</v>
      </c>
      <c r="P199" s="4" t="n">
        <v>2143.930666228539</v>
      </c>
      <c r="Q199" s="4" t="n">
        <v>170.50601876283574</v>
      </c>
      <c r="R199" s="4">
        <f>SUM(O199:Q199)</f>
      </c>
      <c r="S199" s="4" t="n">
        <v>2483.794292902066</v>
      </c>
      <c r="T199" s="4" t="n">
        <v>1457.8728530354067</v>
      </c>
      <c r="U199" s="4" t="n">
        <v>42.626504690708934</v>
      </c>
      <c r="V199" s="4">
        <f>SUM(S199:U199)</f>
      </c>
      <c r="W199" s="4" t="n">
        <v>2252.0849356094636</v>
      </c>
      <c r="X199" s="4" t="n">
        <v>1200.6011730879818</v>
      </c>
      <c r="Y199" s="4" t="n">
        <v>42.626504690708934</v>
      </c>
      <c r="Z199" s="4">
        <f>SUM(W199:Y199)</f>
      </c>
      <c r="AA199" s="4" t="n">
        <v>972.8078227014075</v>
      </c>
      <c r="AB199" s="4" t="n">
        <v>518.4024350940607</v>
      </c>
      <c r="AC199" s="4" t="n">
        <v>18.329397017004844</v>
      </c>
      <c r="AD199" s="4">
        <f>SUM(AA199:AC199)</f>
      </c>
      <c r="AE199" s="4" t="n">
        <v>1296.4579670560047</v>
      </c>
      <c r="AF199" s="4" t="n">
        <v>691.203246792081</v>
      </c>
      <c r="AG199" s="4" t="n">
        <v>24.723372720611184</v>
      </c>
      <c r="AH199" s="4">
        <f>SUM(AE199:AG199)</f>
      </c>
      <c r="AI199" s="4" t="n">
        <v>2705.752354597185</v>
      </c>
      <c r="AJ199" s="4" t="n">
        <v>1442.8653383718067</v>
      </c>
      <c r="AK199" s="4" t="n">
        <v>51.15180562885073</v>
      </c>
      <c r="AL199" s="4">
        <f>SUM(AI199:AK199)</f>
      </c>
      <c r="AM199" s="4" t="n">
        <v>2943.962575621443</v>
      </c>
      <c r="AN199" s="4" t="n">
        <v>1513.1862642241028</v>
      </c>
      <c r="AO199" s="4" t="n">
        <v>89.08939480358168</v>
      </c>
      <c r="AP199" s="4">
        <f>SUM(AM199:AO199)</f>
      </c>
      <c r="AQ199" s="4" t="n">
        <v>3288.663365079366</v>
      </c>
      <c r="AR199" s="4" t="n">
        <v>1697.2059613899614</v>
      </c>
      <c r="AS199" s="4" t="n">
        <v>93.7516373824037</v>
      </c>
      <c r="AT199" s="4">
        <f>SUM(AQ199:AS199)</f>
      </c>
      <c r="AU199" s="4" t="n">
        <v>3177.330793650794</v>
      </c>
      <c r="AV199" s="4" t="n">
        <v>1639.8535697034422</v>
      </c>
      <c r="AW199" s="4" t="n">
        <v>90.58702515008628</v>
      </c>
      <c r="AX199" s="4">
        <f>SUM(AU199:AW199)</f>
      </c>
      <c r="AY199" s="4">
        <f>SUM(C199,G199,K199,O199,S199,W199,AA199,AE199,AI199,AM199,AQ199,AU199)</f>
      </c>
      <c r="AZ199" s="4">
        <f>SUM(D199,H199,L199,P199,T199,X199,AB199,AF199,AJ199,AN199,AR199,AV199)</f>
      </c>
      <c r="BA199" s="4">
        <f>SUM(E199,I199,M199,Q199,U199,Y199,AC199,AG199,AK199,AO199,AS199,AW199)</f>
      </c>
      <c r="BB199" s="4">
        <f>SUM(AY199:BA199)</f>
      </c>
    </row>
    <row r="200" spans="1:54" hidden="true" outlineLevel="1" collapsed="true">
      <c r="A200" s="6" t="s">
        <v>45</v>
      </c>
      <c r="B200" s="6" t="s">
        <v>12</v>
      </c>
      <c r="C200" s="4" t="n">
        <v>8923.699327875947</v>
      </c>
      <c r="D200" s="4" t="n">
        <v>1920.2410433582525</v>
      </c>
      <c r="E200" s="4" t="n">
        <v>217.09377810170054</v>
      </c>
      <c r="F200" s="4">
        <f>SUM(C200:E200)</f>
      </c>
      <c r="G200" s="4" t="n">
        <v>22814.179724468406</v>
      </c>
      <c r="H200" s="4" t="n">
        <v>5011.727889591721</v>
      </c>
      <c r="I200" s="4" t="n">
        <v>551.1521905857227</v>
      </c>
      <c r="J200" s="4">
        <f>SUM(G200:I200)</f>
      </c>
      <c r="K200" s="4" t="n">
        <v>21644.063292402912</v>
      </c>
      <c r="L200" s="4" t="n">
        <v>5572.8878608395635</v>
      </c>
      <c r="M200" s="4" t="n">
        <v>679.7938987595498</v>
      </c>
      <c r="N200" s="4">
        <f>SUM(K200:M200)</f>
      </c>
      <c r="O200" s="4" t="n">
        <v>20498.201118099227</v>
      </c>
      <c r="P200" s="4" t="n">
        <v>5517.710753306498</v>
      </c>
      <c r="Q200" s="4" t="n">
        <v>453.1959325063665</v>
      </c>
      <c r="R200" s="4">
        <f>SUM(O200:Q200)</f>
      </c>
      <c r="S200" s="4" t="n">
        <v>13620.481711889786</v>
      </c>
      <c r="T200" s="4" t="n">
        <v>3752.0433122484196</v>
      </c>
      <c r="U200" s="4" t="n">
        <v>113.29898312659162</v>
      </c>
      <c r="V200" s="4">
        <f>SUM(S200:U200)</f>
      </c>
      <c r="W200" s="4" t="n">
        <v>12349.84787860637</v>
      </c>
      <c r="X200" s="4" t="n">
        <v>3089.9180218516394</v>
      </c>
      <c r="Y200" s="4" t="n">
        <v>113.29898312659162</v>
      </c>
      <c r="Z200" s="4">
        <f>SUM(W200:Y200)</f>
      </c>
      <c r="AA200" s="4" t="n">
        <v>5334.6250114804825</v>
      </c>
      <c r="AB200" s="4" t="n">
        <v>1334.1824601495114</v>
      </c>
      <c r="AC200" s="4" t="n">
        <v>48.7185627444344</v>
      </c>
      <c r="AD200" s="4">
        <f>SUM(AA200:AC200)</f>
      </c>
      <c r="AE200" s="4" t="n">
        <v>7109.438201457522</v>
      </c>
      <c r="AF200" s="4" t="n">
        <v>1778.9099468660154</v>
      </c>
      <c r="AG200" s="4" t="n">
        <v>65.71341021342315</v>
      </c>
      <c r="AH200" s="4">
        <f>SUM(AE200:AG200)</f>
      </c>
      <c r="AI200" s="4" t="n">
        <v>14837.641977039035</v>
      </c>
      <c r="AJ200" s="4" t="n">
        <v>3713.419336975274</v>
      </c>
      <c r="AK200" s="4" t="n">
        <v>135.95877975190996</v>
      </c>
      <c r="AL200" s="4">
        <f>SUM(AI200:AK200)</f>
      </c>
      <c r="AM200" s="4" t="n">
        <v>16143.92485574523</v>
      </c>
      <c r="AN200" s="4" t="n">
        <v>3894.4002496837265</v>
      </c>
      <c r="AO200" s="4" t="n">
        <v>236.79487473457652</v>
      </c>
      <c r="AP200" s="4">
        <f>SUM(AM200:AO200)</f>
      </c>
      <c r="AQ200" s="4" t="n">
        <v>18034.174306878314</v>
      </c>
      <c r="AR200" s="4" t="n">
        <v>4368.001135135136</v>
      </c>
      <c r="AS200" s="4" t="n">
        <v>249.18686762967226</v>
      </c>
      <c r="AT200" s="4">
        <f>SUM(AQ200:AS200)</f>
      </c>
      <c r="AU200" s="4" t="n">
        <v>17423.655449735452</v>
      </c>
      <c r="AV200" s="4" t="n">
        <v>4220.3965911443365</v>
      </c>
      <c r="AW200" s="4" t="n">
        <v>240.7754965704428</v>
      </c>
      <c r="AX200" s="4">
        <f>SUM(AU200:AW200)</f>
      </c>
      <c r="AY200" s="4">
        <f>SUM(C200,G200,K200,O200,S200,W200,AA200,AE200,AI200,AM200,AQ200,AU200)</f>
      </c>
      <c r="AZ200" s="4">
        <f>SUM(D200,H200,L200,P200,T200,X200,AB200,AF200,AJ200,AN200,AR200,AV200)</f>
      </c>
      <c r="BA200" s="4">
        <f>SUM(E200,I200,M200,Q200,U200,Y200,AC200,AG200,AK200,AO200,AS200,AW200)</f>
      </c>
      <c r="BB200" s="4">
        <f>SUM(AY200:BA200)</f>
      </c>
    </row>
    <row r="201" spans="1:54" hidden="true" outlineLevel="1" collapsed="true">
      <c r="A201" s="6" t="s">
        <v>45</v>
      </c>
      <c r="B201" s="6" t="s">
        <v>13</v>
      </c>
      <c r="C201" s="4" t="n">
        <v>502.78066837272644</v>
      </c>
      <c r="D201" s="4" t="n">
        <v>268.9448793256158</v>
      </c>
      <c r="E201" s="4" t="n">
        <v>29.683667191163135</v>
      </c>
      <c r="F201" s="4">
        <f>SUM(C201:E201)</f>
      </c>
      <c r="G201" s="4" t="n">
        <v>1285.400606720575</v>
      </c>
      <c r="H201" s="4" t="n">
        <v>701.9319564807362</v>
      </c>
      <c r="I201" s="4" t="n">
        <v>75.36014316063421</v>
      </c>
      <c r="J201" s="4">
        <f>SUM(G201:I201)</f>
      </c>
      <c r="K201" s="4" t="n">
        <v>1219.4736967954477</v>
      </c>
      <c r="L201" s="4" t="n">
        <v>780.5268293856898</v>
      </c>
      <c r="M201" s="4" t="n">
        <v>92.94958163153206</v>
      </c>
      <c r="N201" s="4">
        <f>SUM(K201:M201)</f>
      </c>
      <c r="O201" s="4" t="n">
        <v>1154.9133246121594</v>
      </c>
      <c r="P201" s="4" t="n">
        <v>772.7988409759304</v>
      </c>
      <c r="Q201" s="4" t="n">
        <v>61.966387754354706</v>
      </c>
      <c r="R201" s="4">
        <f>SUM(O201:Q201)</f>
      </c>
      <c r="S201" s="4" t="n">
        <v>767.4076240186882</v>
      </c>
      <c r="T201" s="4" t="n">
        <v>525.5032118636327</v>
      </c>
      <c r="U201" s="4" t="n">
        <v>15.491596938588676</v>
      </c>
      <c r="V201" s="4">
        <f>SUM(S201:U201)</f>
      </c>
      <c r="W201" s="4" t="n">
        <v>695.8173446421085</v>
      </c>
      <c r="X201" s="4" t="n">
        <v>432.76735094652105</v>
      </c>
      <c r="Y201" s="4" t="n">
        <v>15.491596938588676</v>
      </c>
      <c r="Z201" s="4">
        <f>SUM(W201:Y201)</f>
      </c>
      <c r="AA201" s="4" t="n">
        <v>300.5643993866427</v>
      </c>
      <c r="AB201" s="4" t="n">
        <v>186.86275974798</v>
      </c>
      <c r="AC201" s="4" t="n">
        <v>6.661386683593131</v>
      </c>
      <c r="AD201" s="4">
        <f>SUM(AA201:AC201)</f>
      </c>
      <c r="AE201" s="4" t="n">
        <v>400.56124252386945</v>
      </c>
      <c r="AF201" s="4" t="n">
        <v>249.15034633064</v>
      </c>
      <c r="AG201" s="4" t="n">
        <v>8.985126224381432</v>
      </c>
      <c r="AH201" s="4">
        <f>SUM(AE201:AG201)</f>
      </c>
      <c r="AI201" s="4" t="n">
        <v>835.9850860267147</v>
      </c>
      <c r="AJ201" s="4" t="n">
        <v>520.0936199768013</v>
      </c>
      <c r="AK201" s="4" t="n">
        <v>18.58991632630641</v>
      </c>
      <c r="AL201" s="4">
        <f>SUM(AI201:AK201)</f>
      </c>
      <c r="AM201" s="4" t="n">
        <v>909.5839103156634</v>
      </c>
      <c r="AN201" s="4" t="n">
        <v>545.4414219608117</v>
      </c>
      <c r="AO201" s="4" t="n">
        <v>32.377437601650335</v>
      </c>
      <c r="AP201" s="4">
        <f>SUM(AM201:AO201)</f>
      </c>
      <c r="AQ201" s="4" t="n">
        <v>1016.0846839873019</v>
      </c>
      <c r="AR201" s="4" t="n">
        <v>611.7729554038611</v>
      </c>
      <c r="AS201" s="4" t="n">
        <v>34.071819615495805</v>
      </c>
      <c r="AT201" s="4">
        <f>SUM(AQ201:AS201)</f>
      </c>
      <c r="AU201" s="4" t="n">
        <v>981.6867210158732</v>
      </c>
      <c r="AV201" s="4" t="n">
        <v>591.0997766855829</v>
      </c>
      <c r="AW201" s="4" t="n">
        <v>32.92171599978286</v>
      </c>
      <c r="AX201" s="4">
        <f>SUM(AU201:AW201)</f>
      </c>
      <c r="AY201" s="4">
        <f>SUM(C201,G201,K201,O201,S201,W201,AA201,AE201,AI201,AM201,AQ201,AU201)</f>
      </c>
      <c r="AZ201" s="4">
        <f>SUM(D201,H201,L201,P201,T201,X201,AB201,AF201,AJ201,AN201,AR201,AV201)</f>
      </c>
      <c r="BA201" s="4">
        <f>SUM(E201,I201,M201,Q201,U201,Y201,AC201,AG201,AK201,AO201,AS201,AW201)</f>
      </c>
      <c r="BB201" s="4">
        <f>SUM(AY201:BA201)</f>
      </c>
    </row>
    <row r="202" spans="1:54" hidden="true" outlineLevel="1" collapsed="true">
      <c r="A202" s="6" t="s">
        <v>45</v>
      </c>
      <c r="B202" s="6" t="s">
        <v>14</v>
      </c>
      <c r="C202" s="4" t="n">
        <v>2308.760129056844</v>
      </c>
      <c r="D202" s="4" t="n">
        <v>1235.2598316916196</v>
      </c>
      <c r="E202" s="4" t="n">
        <v>136.29390619259703</v>
      </c>
      <c r="F202" s="4">
        <f>SUM(C202:E202)</f>
      </c>
      <c r="G202" s="4" t="n">
        <v>5902.537343504044</v>
      </c>
      <c r="H202" s="4" t="n">
        <v>3223.963038803911</v>
      </c>
      <c r="I202" s="4" t="n">
        <v>346.01952031229786</v>
      </c>
      <c r="J202" s="4">
        <f>SUM(G202:I202)</f>
      </c>
      <c r="K202" s="4" t="n">
        <v>5599.802113926325</v>
      </c>
      <c r="L202" s="4" t="n">
        <v>3584.9481213971912</v>
      </c>
      <c r="M202" s="4" t="n">
        <v>426.7822259946571</v>
      </c>
      <c r="N202" s="4">
        <f>SUM(K202:M202)</f>
      </c>
      <c r="O202" s="4" t="n">
        <v>5303.342002012578</v>
      </c>
      <c r="P202" s="4" t="n">
        <v>3549.4535855417735</v>
      </c>
      <c r="Q202" s="4" t="n">
        <v>284.52148399643806</v>
      </c>
      <c r="R202" s="4">
        <f>SUM(O202:Q202)</f>
      </c>
      <c r="S202" s="4" t="n">
        <v>3523.922530281401</v>
      </c>
      <c r="T202" s="4" t="n">
        <v>2413.6284381684063</v>
      </c>
      <c r="U202" s="4" t="n">
        <v>71.13037099910952</v>
      </c>
      <c r="V202" s="4">
        <f>SUM(S202:U202)</f>
      </c>
      <c r="W202" s="4" t="n">
        <v>3195.1812061814917</v>
      </c>
      <c r="X202" s="4" t="n">
        <v>1987.6940079033934</v>
      </c>
      <c r="Y202" s="4" t="n">
        <v>71.13037099910952</v>
      </c>
      <c r="Z202" s="4">
        <f>SUM(W202:Y202)</f>
      </c>
      <c r="AA202" s="4" t="n">
        <v>1380.186521020665</v>
      </c>
      <c r="AB202" s="4" t="n">
        <v>858.2578769840009</v>
      </c>
      <c r="AC202" s="4" t="n">
        <v>30.58605952961709</v>
      </c>
      <c r="AD202" s="4">
        <f>SUM(AA202:AC202)</f>
      </c>
      <c r="AE202" s="4" t="n">
        <v>1839.3702943626236</v>
      </c>
      <c r="AF202" s="4" t="n">
        <v>1144.3438359786678</v>
      </c>
      <c r="AG202" s="4" t="n">
        <v>41.25561517948351</v>
      </c>
      <c r="AH202" s="4">
        <f>SUM(AE202:AG202)</f>
      </c>
      <c r="AI202" s="4" t="n">
        <v>3838.8290491586704</v>
      </c>
      <c r="AJ202" s="4" t="n">
        <v>2388.7822630696137</v>
      </c>
      <c r="AK202" s="4" t="n">
        <v>85.35644519893141</v>
      </c>
      <c r="AL202" s="4">
        <f>SUM(AI202:AK202)</f>
      </c>
      <c r="AM202" s="4" t="n">
        <v>4176.7935767403405</v>
      </c>
      <c r="AN202" s="4" t="n">
        <v>2505.2043406753837</v>
      </c>
      <c r="AO202" s="4" t="n">
        <v>148.6624753881389</v>
      </c>
      <c r="AP202" s="4">
        <f>SUM(AM202:AO202)</f>
      </c>
      <c r="AQ202" s="4" t="n">
        <v>4665.843286552382</v>
      </c>
      <c r="AR202" s="4" t="n">
        <v>2809.864087468727</v>
      </c>
      <c r="AS202" s="4" t="n">
        <v>156.44230736652148</v>
      </c>
      <c r="AT202" s="4">
        <f>SUM(AQ202:AS202)</f>
      </c>
      <c r="AU202" s="4" t="n">
        <v>4507.888435809524</v>
      </c>
      <c r="AV202" s="4" t="n">
        <v>2714.912485013588</v>
      </c>
      <c r="AW202" s="4" t="n">
        <v>151.16155437524648</v>
      </c>
      <c r="AX202" s="4">
        <f>SUM(AU202:AW202)</f>
      </c>
      <c r="AY202" s="4">
        <f>SUM(C202,G202,K202,O202,S202,W202,AA202,AE202,AI202,AM202,AQ202,AU202)</f>
      </c>
      <c r="AZ202" s="4">
        <f>SUM(D202,H202,L202,P202,T202,X202,AB202,AF202,AJ202,AN202,AR202,AV202)</f>
      </c>
      <c r="BA202" s="4">
        <f>SUM(E202,I202,M202,Q202,U202,Y202,AC202,AG202,AK202,AO202,AS202,AW202)</f>
      </c>
      <c r="BB202" s="4">
        <f>SUM(AY202:BA202)</f>
      </c>
    </row>
    <row r="203" spans="1:54" hidden="true" outlineLevel="1" collapsed="true">
      <c r="A203" s="6" t="s">
        <v>45</v>
      </c>
      <c r="B203" s="6" t="s">
        <v>15</v>
      </c>
      <c r="C203" s="4">
        <f>C196-SUM(C197:C202)</f>
      </c>
      <c r="D203" s="4">
        <f>D196-SUM(D197:D202)</f>
      </c>
      <c r="E203" s="4">
        <f>E196-SUM(E197:E202)</f>
      </c>
      <c r="F203" s="4">
        <f>F196 - SUM(F197:F202)</f>
      </c>
      <c r="G203" s="4">
        <f>G196-SUM(G197:G202)</f>
      </c>
      <c r="H203" s="4">
        <f>H196-SUM(H197:H202)</f>
      </c>
      <c r="I203" s="4">
        <f>I196-SUM(I197:I202)</f>
      </c>
      <c r="J203" s="4">
        <f>J196 - SUM(J197:J202)</f>
      </c>
      <c r="K203" s="4">
        <f>K196-SUM(K197:K202)</f>
      </c>
      <c r="L203" s="4">
        <f>L196-SUM(L197:L202)</f>
      </c>
      <c r="M203" s="4">
        <f>M196-SUM(M197:M202)</f>
      </c>
      <c r="N203" s="4">
        <f>N196 - SUM(N197:N202)</f>
      </c>
      <c r="O203" s="4">
        <f>O196-SUM(O197:O202)</f>
      </c>
      <c r="P203" s="4">
        <f>P196-SUM(P197:P202)</f>
      </c>
      <c r="Q203" s="4">
        <f>Q196-SUM(Q197:Q202)</f>
      </c>
      <c r="R203" s="4">
        <f>R196 - SUM(R197:R202)</f>
      </c>
      <c r="S203" s="4">
        <f>S196-SUM(S197:S202)</f>
      </c>
      <c r="T203" s="4">
        <f>T196-SUM(T197:T202)</f>
      </c>
      <c r="U203" s="4">
        <f>U196-SUM(U197:U202)</f>
      </c>
      <c r="V203" s="4">
        <f>V196 - SUM(V197:V202)</f>
      </c>
      <c r="W203" s="4">
        <f>W196-SUM(W197:W202)</f>
      </c>
      <c r="X203" s="4">
        <f>X196-SUM(X197:X202)</f>
      </c>
      <c r="Y203" s="4">
        <f>Y196-SUM(Y197:Y202)</f>
      </c>
      <c r="Z203" s="4">
        <f>Z196 - SUM(Z197:Z202)</f>
      </c>
      <c r="AA203" s="4">
        <f>AA196-SUM(AA197:AA202)</f>
      </c>
      <c r="AB203" s="4">
        <f>AB196-SUM(AB197:AB202)</f>
      </c>
      <c r="AC203" s="4">
        <f>AC196-SUM(AC197:AC202)</f>
      </c>
      <c r="AD203" s="4">
        <f>AD196 - SUM(AD197:AD202)</f>
      </c>
      <c r="AE203" s="4">
        <f>AE196-SUM(AE197:AE202)</f>
      </c>
      <c r="AF203" s="4">
        <f>AF196-SUM(AF197:AF202)</f>
      </c>
      <c r="AG203" s="4">
        <f>AG196-SUM(AG197:AG202)</f>
      </c>
      <c r="AH203" s="4">
        <f>AH196 - SUM(AH197:AH202)</f>
      </c>
      <c r="AI203" s="4">
        <f>AI196-SUM(AI197:AI202)</f>
      </c>
      <c r="AJ203" s="4">
        <f>AJ196-SUM(AJ197:AJ202)</f>
      </c>
      <c r="AK203" s="4">
        <f>AK196-SUM(AK197:AK202)</f>
      </c>
      <c r="AL203" s="4">
        <f>AL196 - SUM(AL197:AL202)</f>
      </c>
      <c r="AM203" s="4">
        <f>AM196-SUM(AM197:AM202)</f>
      </c>
      <c r="AN203" s="4">
        <f>AN196-SUM(AN197:AN202)</f>
      </c>
      <c r="AO203" s="4">
        <f>AO196-SUM(AO197:AO202)</f>
      </c>
      <c r="AP203" s="4">
        <f>AP196 - SUM(AP197:AP202)</f>
      </c>
      <c r="AQ203" s="4">
        <f>AQ196-SUM(AQ197:AQ202)</f>
      </c>
      <c r="AR203" s="4">
        <f>AR196-SUM(AR197:AR202)</f>
      </c>
      <c r="AS203" s="4">
        <f>AS196-SUM(AS197:AS202)</f>
      </c>
      <c r="AT203" s="4">
        <f>AT196 - SUM(AT197:AT202)</f>
      </c>
      <c r="AU203" s="4">
        <f>AU196-SUM(AU197:AU202)</f>
      </c>
      <c r="AV203" s="4">
        <f>AV196-SUM(AV197:AV202)</f>
      </c>
      <c r="AW203" s="4">
        <f>AW196-SUM(AW197:AW202)</f>
      </c>
      <c r="AX203" s="4">
        <f>AX196 - SUM(AX197:AX202)</f>
      </c>
      <c r="AY203" s="4">
        <f>AY196 - SUM(AY197:AY202)</f>
      </c>
      <c r="AZ203" s="4">
        <f>AZ196 - SUM(AZ197:AZ202)</f>
      </c>
      <c r="BA203" s="4">
        <f>BA196 - SUM(BA197:BA202)</f>
      </c>
      <c r="BB203" s="4">
        <f>BB196 - SUM(BB197:BB202)</f>
      </c>
    </row>
    <row r="204" spans="1:54" hidden="true" outlineLevel="1" collapsed="true">
      <c r="A204" s="6" t="s">
        <v>45</v>
      </c>
      <c r="B204" s="6" t="s">
        <v>16</v>
      </c>
      <c r="C204" s="4" t="n">
        <v>17494.21142857143</v>
      </c>
      <c r="D204" s="4" t="n">
        <v>8948.217142857144</v>
      </c>
      <c r="E204" s="4" t="n">
        <v>998.1085714285715</v>
      </c>
      <c r="F204" s="4">
        <f>SUM(C204:E204)</f>
      </c>
      <c r="G204" s="4" t="n">
        <v>43946.571428571435</v>
      </c>
      <c r="H204" s="4" t="n">
        <v>22345.714285714286</v>
      </c>
      <c r="I204" s="4" t="n">
        <v>2482.857142857143</v>
      </c>
      <c r="J204" s="4">
        <f>SUM(G204:I204)</f>
      </c>
      <c r="K204" s="4" t="n">
        <v>42208.571428571435</v>
      </c>
      <c r="L204" s="4" t="n">
        <v>25076.857142857145</v>
      </c>
      <c r="M204" s="4" t="n">
        <v>2979.4285714285716</v>
      </c>
      <c r="N204" s="4">
        <f>SUM(K204:M204)</f>
      </c>
      <c r="O204" s="4" t="n">
        <v>39974.00000000001</v>
      </c>
      <c r="P204" s="4" t="n">
        <v>24828.57142857143</v>
      </c>
      <c r="Q204" s="4" t="n">
        <v>1986.2857142857144</v>
      </c>
      <c r="R204" s="4">
        <f>SUM(O204:Q204)</f>
      </c>
      <c r="S204" s="4" t="n">
        <v>26561.605714285717</v>
      </c>
      <c r="T204" s="4" t="n">
        <v>16883.428571428572</v>
      </c>
      <c r="U204" s="4" t="n">
        <v>496.5714285714286</v>
      </c>
      <c r="V204" s="4">
        <f>SUM(S204:U204)</f>
      </c>
      <c r="W204" s="4" t="n">
        <v>24083.714285714286</v>
      </c>
      <c r="X204" s="4" t="n">
        <v>13904.000000000002</v>
      </c>
      <c r="Y204" s="4" t="n">
        <v>496.5714285714286</v>
      </c>
      <c r="Z204" s="4">
        <f>SUM(W204:Y204)</f>
      </c>
      <c r="AA204" s="4" t="n">
        <v>10403.17142857143</v>
      </c>
      <c r="AB204" s="4" t="n">
        <v>6003.548571428572</v>
      </c>
      <c r="AC204" s="4" t="n">
        <v>213.52571428571432</v>
      </c>
      <c r="AD204" s="4">
        <f>SUM(AA204:AC204)</f>
      </c>
      <c r="AE204" s="4" t="n">
        <v>13864.274285714288</v>
      </c>
      <c r="AF204" s="4" t="n">
        <v>8004.731428571429</v>
      </c>
      <c r="AG204" s="4" t="n">
        <v>288.0114285714286</v>
      </c>
      <c r="AH204" s="4">
        <f>SUM(AE204:AG204)</f>
      </c>
      <c r="AI204" s="4" t="n">
        <v>28935.217142857146</v>
      </c>
      <c r="AJ204" s="4" t="n">
        <v>16709.628571428573</v>
      </c>
      <c r="AK204" s="4" t="n">
        <v>595.8857142857144</v>
      </c>
      <c r="AL204" s="4">
        <f>SUM(AI204:AK204)</f>
      </c>
      <c r="AM204" s="4" t="n">
        <v>31482.628571428573</v>
      </c>
      <c r="AN204" s="4" t="n">
        <v>17524.005714285715</v>
      </c>
      <c r="AO204" s="4" t="n">
        <v>1037.834285714286</v>
      </c>
      <c r="AP204" s="4">
        <f>SUM(AM204:AO204)</f>
      </c>
      <c r="AQ204" s="4" t="n">
        <v>35643.897142857146</v>
      </c>
      <c r="AR204" s="4" t="n">
        <v>19838.028571428575</v>
      </c>
      <c r="AS204" s="4" t="n">
        <v>1176.8742857142859</v>
      </c>
      <c r="AT204" s="4">
        <f>SUM(AQ204:AS204)</f>
      </c>
      <c r="AU204" s="4" t="n">
        <v>34437.228571428575</v>
      </c>
      <c r="AV204" s="4" t="n">
        <v>19167.657142857144</v>
      </c>
      <c r="AW204" s="4" t="n">
        <v>1137.1485714285716</v>
      </c>
      <c r="AX204" s="4">
        <f>SUM(AU204:AW204)</f>
      </c>
      <c r="AY204" s="4">
        <f>SUM(C204,G204,K204,O204,S204,W204,AA204,AE204,AI204,AM204,AQ204,AU204)</f>
      </c>
      <c r="AZ204" s="4">
        <f>SUM(D204,H204,L204,P204,T204,X204,AB204,AF204,AJ204,AN204,AR204,AV204)</f>
      </c>
      <c r="BA204" s="4">
        <f>SUM(E204,I204,M204,Q204,U204,Y204,AC204,AG204,AK204,AO204,AS204,AW204)</f>
      </c>
      <c r="BB204" s="4">
        <f>SUM(AY204:BA204)</f>
      </c>
    </row>
    <row r="205" spans="1:54" hidden="true" outlineLevel="1" collapsed="true">
      <c r="A205" s="6" t="s">
        <v>45</v>
      </c>
      <c r="B205" s="6" t="s">
        <v>17</v>
      </c>
      <c r="C205" s="4" t="n">
        <v>2073.537142857143</v>
      </c>
      <c r="D205" s="4" t="n">
        <v>1078.6257142857146</v>
      </c>
      <c r="E205" s="4" t="n">
        <v>122.32285714285716</v>
      </c>
      <c r="F205" s="4">
        <f>SUM(C205:E205)</f>
      </c>
      <c r="G205" s="4" t="n">
        <v>5272.071428571428</v>
      </c>
      <c r="H205" s="4" t="n">
        <v>2777.142857142858</v>
      </c>
      <c r="I205" s="4" t="n">
        <v>308.57142857142867</v>
      </c>
      <c r="J205" s="4">
        <f>SUM(G205:I205)</f>
      </c>
      <c r="K205" s="4" t="n">
        <v>5063.571428571428</v>
      </c>
      <c r="L205" s="4" t="n">
        <v>3116.5714285714294</v>
      </c>
      <c r="M205" s="4" t="n">
        <v>369.42857142857144</v>
      </c>
      <c r="N205" s="4">
        <f>SUM(K205:M205)</f>
      </c>
      <c r="O205" s="4" t="n">
        <v>3356.8500000000004</v>
      </c>
      <c r="P205" s="4" t="n">
        <v>2160.0000000000005</v>
      </c>
      <c r="Q205" s="4" t="n">
        <v>172.4</v>
      </c>
      <c r="R205" s="4">
        <f>SUM(O205:Q205)</f>
      </c>
      <c r="S205" s="4" t="n">
        <v>2230.5330000000004</v>
      </c>
      <c r="T205" s="4" t="n">
        <v>1468.8000000000006</v>
      </c>
      <c r="U205" s="4" t="n">
        <v>43.1</v>
      </c>
      <c r="V205" s="4">
        <f>SUM(S205:U205)</f>
      </c>
      <c r="W205" s="4" t="n">
        <v>2022.4500000000003</v>
      </c>
      <c r="X205" s="4" t="n">
        <v>1209.6000000000004</v>
      </c>
      <c r="Y205" s="4" t="n">
        <v>43.1</v>
      </c>
      <c r="Z205" s="4">
        <f>SUM(W205:Y205)</f>
      </c>
      <c r="AA205" s="4" t="n">
        <v>873.6150000000001</v>
      </c>
      <c r="AB205" s="4" t="n">
        <v>522.2880000000001</v>
      </c>
      <c r="AC205" s="4" t="n">
        <v>18.533</v>
      </c>
      <c r="AD205" s="4">
        <f>SUM(AA205:AC205)</f>
      </c>
      <c r="AE205" s="4" t="n">
        <v>1164.2640000000004</v>
      </c>
      <c r="AF205" s="4" t="n">
        <v>696.3840000000002</v>
      </c>
      <c r="AG205" s="4" t="n">
        <v>24.998</v>
      </c>
      <c r="AH205" s="4">
        <f>SUM(AE205:AG205)</f>
      </c>
      <c r="AI205" s="4" t="n">
        <v>2082.7362857142857</v>
      </c>
      <c r="AJ205" s="4" t="n">
        <v>1246.011428571429</v>
      </c>
      <c r="AK205" s="4" t="n">
        <v>44.331428571428575</v>
      </c>
      <c r="AL205" s="4">
        <f>SUM(AI205:AK205)</f>
      </c>
      <c r="AM205" s="4" t="n">
        <v>2266.0971428571424</v>
      </c>
      <c r="AN205" s="4" t="n">
        <v>1306.7382857142857</v>
      </c>
      <c r="AO205" s="4" t="n">
        <v>77.21057142857143</v>
      </c>
      <c r="AP205" s="4">
        <f>SUM(AM205:AO205)</f>
      </c>
      <c r="AQ205" s="4" t="n">
        <v>2565.6222857142857</v>
      </c>
      <c r="AR205" s="4" t="n">
        <v>1479.291428571429</v>
      </c>
      <c r="AS205" s="4" t="n">
        <v>81.25714285714287</v>
      </c>
      <c r="AT205" s="4">
        <f>SUM(AQ205:AS205)</f>
      </c>
      <c r="AU205" s="4" t="n">
        <v>2478.7671428571425</v>
      </c>
      <c r="AV205" s="4" t="n">
        <v>1429.3028571428574</v>
      </c>
      <c r="AW205" s="4" t="n">
        <v>78.51428571428572</v>
      </c>
      <c r="AX205" s="4">
        <f>SUM(AU205:AW205)</f>
      </c>
      <c r="AY205" s="4">
        <f>SUM(C205,G205,K205,O205,S205,W205,AA205,AE205,AI205,AM205,AQ205,AU205)</f>
      </c>
      <c r="AZ205" s="4">
        <f>SUM(D205,H205,L205,P205,T205,X205,AB205,AF205,AJ205,AN205,AR205,AV205)</f>
      </c>
      <c r="BA205" s="4">
        <f>SUM(E205,I205,M205,Q205,U205,Y205,AC205,AG205,AK205,AO205,AS205,AW205)</f>
      </c>
      <c r="BB205" s="4">
        <f>SUM(AY205:BA205)</f>
      </c>
    </row>
    <row r="206" spans="1:54" hidden="true" outlineLevel="1" collapsed="true">
      <c r="A206" s="6" t="s">
        <v>45</v>
      </c>
      <c r="B206" s="6" t="s">
        <v>18</v>
      </c>
      <c r="C206" s="4" t="n">
        <v>167.71690030338792</v>
      </c>
      <c r="D206" s="4" t="n">
        <v>88.04294058193634</v>
      </c>
      <c r="E206" s="4" t="n">
        <v>9.982304262200973</v>
      </c>
      <c r="F206" s="4">
        <f>SUM(C206:E206)</f>
      </c>
      <c r="G206" s="4" t="n">
        <v>551.2914110086253</v>
      </c>
      <c r="H206" s="4" t="n">
        <v>295.4409857554917</v>
      </c>
      <c r="I206" s="4" t="n">
        <v>32.583627607401304</v>
      </c>
      <c r="J206" s="4">
        <f>SUM(G206:I206)</f>
      </c>
      <c r="K206" s="4" t="n">
        <v>639.2420547313566</v>
      </c>
      <c r="L206" s="4" t="n">
        <v>401.52606298244655</v>
      </c>
      <c r="M206" s="4" t="n">
        <v>49.11965794938227</v>
      </c>
      <c r="N206" s="4">
        <f>SUM(K206:M206)</f>
      </c>
      <c r="O206" s="4" t="n">
        <v>825.5452204150941</v>
      </c>
      <c r="P206" s="4" t="n">
        <v>542.1143964659494</v>
      </c>
      <c r="Q206" s="4" t="n">
        <v>44.65423449943843</v>
      </c>
      <c r="R206" s="4">
        <f>SUM(O206:Q206)</f>
      </c>
      <c r="S206" s="4" t="n">
        <v>548.551724720539</v>
      </c>
      <c r="T206" s="4" t="n">
        <v>368.63778959684566</v>
      </c>
      <c r="U206" s="4" t="n">
        <v>11.163558624859608</v>
      </c>
      <c r="V206" s="4">
        <f>SUM(S206:U206)</f>
      </c>
      <c r="W206" s="4" t="n">
        <v>497.3781762749325</v>
      </c>
      <c r="X206" s="4" t="n">
        <v>303.5840620209317</v>
      </c>
      <c r="Y206" s="4" t="n">
        <v>11.163558624859608</v>
      </c>
      <c r="Z206" s="4">
        <f>SUM(W206:Y206)</f>
      </c>
      <c r="AA206" s="4" t="n">
        <v>214.84686171051212</v>
      </c>
      <c r="AB206" s="4" t="n">
        <v>131.08326106546656</v>
      </c>
      <c r="AC206" s="4" t="n">
        <v>4.800330208689631</v>
      </c>
      <c r="AD206" s="4">
        <f>SUM(AA206:AC206)</f>
      </c>
      <c r="AE206" s="4" t="n">
        <v>229.06059680983287</v>
      </c>
      <c r="AF206" s="4" t="n">
        <v>139.82214513649768</v>
      </c>
      <c r="AG206" s="4" t="n">
        <v>5.179891201934859</v>
      </c>
      <c r="AH206" s="4">
        <f>SUM(AE206:AG206)</f>
      </c>
      <c r="AI206" s="4" t="n">
        <v>239.02867077559029</v>
      </c>
      <c r="AJ206" s="4" t="n">
        <v>145.9371955286336</v>
      </c>
      <c r="AK206" s="4" t="n">
        <v>5.358508139932612</v>
      </c>
      <c r="AL206" s="4">
        <f>SUM(AI206:AK206)</f>
      </c>
      <c r="AM206" s="4" t="n">
        <v>260.0723824810781</v>
      </c>
      <c r="AN206" s="4" t="n">
        <v>153.04973641026683</v>
      </c>
      <c r="AO206" s="4" t="n">
        <v>9.332735010382633</v>
      </c>
      <c r="AP206" s="4">
        <f>SUM(AM206:AO206)</f>
      </c>
      <c r="AQ206" s="4" t="n">
        <v>290.52356970057156</v>
      </c>
      <c r="AR206" s="4" t="n">
        <v>171.6622276887105</v>
      </c>
      <c r="AS206" s="4" t="n">
        <v>9.821137413813476</v>
      </c>
      <c r="AT206" s="4">
        <f>SUM(AQ206:AS206)</f>
      </c>
      <c r="AU206" s="4" t="n">
        <v>280.6883471542858</v>
      </c>
      <c r="AV206" s="4" t="n">
        <v>165.8613764401558</v>
      </c>
      <c r="AW206" s="4" t="n">
        <v>9.489622226849308</v>
      </c>
      <c r="AX206" s="4">
        <f>SUM(AU206:AW206)</f>
      </c>
      <c r="AY206" s="4">
        <f>SUM(C206,G206,K206,O206,S206,W206,AA206,AE206,AI206,AM206,AQ206,AU206)</f>
      </c>
      <c r="AZ206" s="4">
        <f>SUM(D206,H206,L206,P206,T206,X206,AB206,AF206,AJ206,AN206,AR206,AV206)</f>
      </c>
      <c r="BA206" s="4">
        <f>SUM(E206,I206,M206,Q206,U206,Y206,AC206,AG206,AK206,AO206,AS206,AW206)</f>
      </c>
      <c r="BB206" s="4">
        <f>SUM(AY206:BA206)</f>
      </c>
    </row>
    <row r="207" spans="1:54" hidden="true" outlineLevel="1" collapsed="true">
      <c r="A207" s="6" t="s">
        <v>45</v>
      </c>
      <c r="B207" s="6" t="s">
        <v>19</v>
      </c>
      <c r="C207" s="4" t="n">
        <v>685.2235000000001</v>
      </c>
      <c r="D207" s="4" t="n">
        <v>520.3275</v>
      </c>
      <c r="E207" s="4" t="n">
        <v>70.65150000000001</v>
      </c>
      <c r="F207" s="4">
        <f>SUM(C207:E207)</f>
      </c>
      <c r="G207" s="4" t="n">
        <v>1721.325</v>
      </c>
      <c r="H207" s="4" t="n">
        <v>1299.375</v>
      </c>
      <c r="I207" s="4" t="n">
        <v>130</v>
      </c>
      <c r="J207" s="4">
        <f>SUM(G207:I207)</f>
      </c>
      <c r="K207" s="4" t="n">
        <v>1653.25</v>
      </c>
      <c r="L207" s="4" t="n">
        <v>1458.1875</v>
      </c>
      <c r="M207" s="4" t="n">
        <v>156</v>
      </c>
      <c r="N207" s="4">
        <f>SUM(K207:M207)</f>
      </c>
      <c r="O207" s="4" t="n">
        <v>1565.7250000000001</v>
      </c>
      <c r="P207" s="4" t="n">
        <v>1443.75</v>
      </c>
      <c r="Q207" s="4" t="n">
        <v>104</v>
      </c>
      <c r="R207" s="4">
        <f>SUM(O207:Q207)</f>
      </c>
      <c r="S207" s="4" t="n">
        <v>1040.3805</v>
      </c>
      <c r="T207" s="4" t="n">
        <v>981.75</v>
      </c>
      <c r="U207" s="4" t="n">
        <v>26</v>
      </c>
      <c r="V207" s="4">
        <f>SUM(S207:U207)</f>
      </c>
      <c r="W207" s="4" t="n">
        <v>943.325</v>
      </c>
      <c r="X207" s="4" t="n">
        <v>808.5</v>
      </c>
      <c r="Y207" s="4" t="n">
        <v>26</v>
      </c>
      <c r="Z207" s="4">
        <f>SUM(W207:Y207)</f>
      </c>
      <c r="AA207" s="4" t="n">
        <v>407.4775</v>
      </c>
      <c r="AB207" s="4" t="n">
        <v>349.09875</v>
      </c>
      <c r="AC207" s="4" t="n">
        <v>11.18</v>
      </c>
      <c r="AD207" s="4">
        <f>SUM(AA207:AC207)</f>
      </c>
      <c r="AE207" s="4" t="n">
        <v>543.044</v>
      </c>
      <c r="AF207" s="4" t="n">
        <v>465.46500000000003</v>
      </c>
      <c r="AG207" s="4" t="n">
        <v>15.08</v>
      </c>
      <c r="AH207" s="4">
        <f>SUM(AE207:AG207)</f>
      </c>
      <c r="AI207" s="4" t="n">
        <v>1133.3515</v>
      </c>
      <c r="AJ207" s="4" t="n">
        <v>971.6437500000001</v>
      </c>
      <c r="AK207" s="4" t="n">
        <v>31.200000000000003</v>
      </c>
      <c r="AL207" s="4">
        <f>SUM(AI207:AK207)</f>
      </c>
      <c r="AM207" s="4" t="n">
        <v>1233.13</v>
      </c>
      <c r="AN207" s="4" t="n">
        <v>1018.99875</v>
      </c>
      <c r="AO207" s="4" t="n">
        <v>54.34</v>
      </c>
      <c r="AP207" s="4">
        <f>SUM(AM207:AO207)</f>
      </c>
      <c r="AQ207" s="4" t="n">
        <v>1396.121</v>
      </c>
      <c r="AR207" s="4" t="n">
        <v>1153.55625</v>
      </c>
      <c r="AS207" s="4" t="n">
        <v>61.620000000000005</v>
      </c>
      <c r="AT207" s="4">
        <f>SUM(AQ207:AS207)</f>
      </c>
      <c r="AU207" s="4" t="n">
        <v>1348.8575</v>
      </c>
      <c r="AV207" s="4" t="n">
        <v>1114.575</v>
      </c>
      <c r="AW207" s="4" t="n">
        <v>59.54</v>
      </c>
      <c r="AX207" s="4">
        <f>SUM(AU207:AW207)</f>
      </c>
      <c r="AY207" s="4">
        <f>SUM(C207,G207,K207,O207,S207,W207,AA207,AE207,AI207,AM207,AQ207,AU207)</f>
      </c>
      <c r="AZ207" s="4">
        <f>SUM(D207,H207,L207,P207,T207,X207,AB207,AF207,AJ207,AN207,AR207,AV207)</f>
      </c>
      <c r="BA207" s="4">
        <f>SUM(E207,I207,M207,Q207,U207,Y207,AC207,AG207,AK207,AO207,AS207,AW207)</f>
      </c>
      <c r="BB207" s="4">
        <f>SUM(AY207:BA207)</f>
      </c>
    </row>
    <row r="208" spans="1:54">
      <c r="A208" s="6" t="s">
        <v>45</v>
      </c>
      <c r="B208" s="6" t="s">
        <v>20</v>
      </c>
      <c r="C208" s="4">
        <f>C203-SUM(C204:C207)</f>
      </c>
      <c r="D208" s="4">
        <f>D203-SUM(D204:D207)</f>
      </c>
      <c r="E208" s="4">
        <f>E203-SUM(E204:E207)</f>
      </c>
      <c r="F208" s="4">
        <f>F203 - SUM(F204:F207)</f>
      </c>
      <c r="G208" s="4">
        <f>G203-SUM(G204:G207)</f>
      </c>
      <c r="H208" s="4">
        <f>H203-SUM(H204:H207)</f>
      </c>
      <c r="I208" s="4">
        <f>I203-SUM(I204:I207)</f>
      </c>
      <c r="J208" s="4">
        <f>J203 - SUM(J204:J207)</f>
      </c>
      <c r="K208" s="4">
        <f>K203-SUM(K204:K207)</f>
      </c>
      <c r="L208" s="4">
        <f>L203-SUM(L204:L207)</f>
      </c>
      <c r="M208" s="4">
        <f>M203-SUM(M204:M207)</f>
      </c>
      <c r="N208" s="4">
        <f>N203 - SUM(N204:N207)</f>
      </c>
      <c r="O208" s="4">
        <f>O203-SUM(O204:O207)</f>
      </c>
      <c r="P208" s="4">
        <f>P203-SUM(P204:P207)</f>
      </c>
      <c r="Q208" s="4">
        <f>Q203-SUM(Q204:Q207)</f>
      </c>
      <c r="R208" s="4">
        <f>R203 - SUM(R204:R207)</f>
      </c>
      <c r="S208" s="4">
        <f>S203-SUM(S204:S207)</f>
      </c>
      <c r="T208" s="4">
        <f>T203-SUM(T204:T207)</f>
      </c>
      <c r="U208" s="4">
        <f>U203-SUM(U204:U207)</f>
      </c>
      <c r="V208" s="4">
        <f>V203 - SUM(V204:V207)</f>
      </c>
      <c r="W208" s="4">
        <f>W203-SUM(W204:W207)</f>
      </c>
      <c r="X208" s="4">
        <f>X203-SUM(X204:X207)</f>
      </c>
      <c r="Y208" s="4">
        <f>Y203-SUM(Y204:Y207)</f>
      </c>
      <c r="Z208" s="4">
        <f>Z203 - SUM(Z204:Z207)</f>
      </c>
      <c r="AA208" s="4">
        <f>AA203-SUM(AA204:AA207)</f>
      </c>
      <c r="AB208" s="4">
        <f>AB203-SUM(AB204:AB207)</f>
      </c>
      <c r="AC208" s="4">
        <f>AC203-SUM(AC204:AC207)</f>
      </c>
      <c r="AD208" s="4">
        <f>AD203 - SUM(AD204:AD207)</f>
      </c>
      <c r="AE208" s="4">
        <f>AE203-SUM(AE204:AE207)</f>
      </c>
      <c r="AF208" s="4">
        <f>AF203-SUM(AF204:AF207)</f>
      </c>
      <c r="AG208" s="4">
        <f>AG203-SUM(AG204:AG207)</f>
      </c>
      <c r="AH208" s="4">
        <f>AH203 - SUM(AH204:AH207)</f>
      </c>
      <c r="AI208" s="4">
        <f>AI203-SUM(AI204:AI207)</f>
      </c>
      <c r="AJ208" s="4">
        <f>AJ203-SUM(AJ204:AJ207)</f>
      </c>
      <c r="AK208" s="4">
        <f>AK203-SUM(AK204:AK207)</f>
      </c>
      <c r="AL208" s="4">
        <f>AL203 - SUM(AL204:AL207)</f>
      </c>
      <c r="AM208" s="4">
        <f>AM203-SUM(AM204:AM207)</f>
      </c>
      <c r="AN208" s="4">
        <f>AN203-SUM(AN204:AN207)</f>
      </c>
      <c r="AO208" s="4">
        <f>AO203-SUM(AO204:AO207)</f>
      </c>
      <c r="AP208" s="4">
        <f>AP203 - SUM(AP204:AP207)</f>
      </c>
      <c r="AQ208" s="4">
        <f>AQ203-SUM(AQ204:AQ207)</f>
      </c>
      <c r="AR208" s="4">
        <f>AR203-SUM(AR204:AR207)</f>
      </c>
      <c r="AS208" s="4">
        <f>AS203-SUM(AS204:AS207)</f>
      </c>
      <c r="AT208" s="4">
        <f>AT203 - SUM(AT204:AT207)</f>
      </c>
      <c r="AU208" s="4">
        <f>AU203-SUM(AU204:AU207)</f>
      </c>
      <c r="AV208" s="4">
        <f>AV203-SUM(AV204:AV207)</f>
      </c>
      <c r="AW208" s="4">
        <f>AW203-SUM(AW204:AW207)</f>
      </c>
      <c r="AX208" s="4">
        <f>AX203 - SUM(AX204:AX207)</f>
      </c>
      <c r="AY208" s="4">
        <f>AY203 - SUM(AY204:AY207)</f>
      </c>
      <c r="AZ208" s="4">
        <f>AZ203 - SUM(AZ204:AZ207)</f>
      </c>
      <c r="BA208" s="4">
        <f>BA203 - SUM(BA204:BA207)</f>
      </c>
      <c r="BB208" s="4">
        <f>BB203 - SUM(BB204:BB207)</f>
      </c>
    </row>
    <row r="209" spans="1:54">
      <c r="A209" s="6" t="s">
        <v>45</v>
      </c>
      <c r="B209" s="6" t="s">
        <v>21</v>
      </c>
      <c r="C209" s="2">
        <f>C208/C203</f>
      </c>
      <c r="D209" s="2">
        <f>D208/D203</f>
      </c>
      <c r="E209" s="2">
        <f>E208/E203</f>
      </c>
      <c r="F209" s="2">
        <f>F208 /F203</f>
      </c>
      <c r="G209" s="2">
        <f>G208/G203</f>
      </c>
      <c r="H209" s="2">
        <f>H208/H203</f>
      </c>
      <c r="I209" s="2">
        <f>I208/I203</f>
      </c>
      <c r="J209" s="2">
        <f>J208 /J203</f>
      </c>
      <c r="K209" s="2">
        <f>K208/K203</f>
      </c>
      <c r="L209" s="2">
        <f>L208/L203</f>
      </c>
      <c r="M209" s="2">
        <f>M208/M203</f>
      </c>
      <c r="N209" s="2">
        <f>N208 /N203</f>
      </c>
      <c r="O209" s="2">
        <f>O208/O203</f>
      </c>
      <c r="P209" s="2">
        <f>P208/P203</f>
      </c>
      <c r="Q209" s="2">
        <f>Q208/Q203</f>
      </c>
      <c r="R209" s="2">
        <f>R208 /R203</f>
      </c>
      <c r="S209" s="2">
        <f>S208/S203</f>
      </c>
      <c r="T209" s="2">
        <f>T208/T203</f>
      </c>
      <c r="U209" s="2">
        <f>U208/U203</f>
      </c>
      <c r="V209" s="2">
        <f>V208 /V203</f>
      </c>
      <c r="W209" s="2">
        <f>W208/W203</f>
      </c>
      <c r="X209" s="2">
        <f>X208/X203</f>
      </c>
      <c r="Y209" s="2">
        <f>Y208/Y203</f>
      </c>
      <c r="Z209" s="2">
        <f>Z208 /Z203</f>
      </c>
      <c r="AA209" s="2">
        <f>AA208/AA203</f>
      </c>
      <c r="AB209" s="2">
        <f>AB208/AB203</f>
      </c>
      <c r="AC209" s="2">
        <f>AC208/AC203</f>
      </c>
      <c r="AD209" s="2">
        <f>AD208 /AD203</f>
      </c>
      <c r="AE209" s="2">
        <f>AE208/AE203</f>
      </c>
      <c r="AF209" s="2">
        <f>AF208/AF203</f>
      </c>
      <c r="AG209" s="2">
        <f>AG208/AG203</f>
      </c>
      <c r="AH209" s="2">
        <f>AH208 /AH203</f>
      </c>
      <c r="AI209" s="2">
        <f>AI208/AI203</f>
      </c>
      <c r="AJ209" s="2">
        <f>AJ208/AJ203</f>
      </c>
      <c r="AK209" s="2">
        <f>AK208/AK203</f>
      </c>
      <c r="AL209" s="2">
        <f>AL208 /AL203</f>
      </c>
      <c r="AM209" s="2">
        <f>AM208/AM203</f>
      </c>
      <c r="AN209" s="2">
        <f>AN208/AN203</f>
      </c>
      <c r="AO209" s="2">
        <f>AO208/AO203</f>
      </c>
      <c r="AP209" s="2">
        <f>AP208 /AP203</f>
      </c>
      <c r="AQ209" s="2">
        <f>AQ208/AQ203</f>
      </c>
      <c r="AR209" s="2">
        <f>AR208/AR203</f>
      </c>
      <c r="AS209" s="2">
        <f>AS208/AS203</f>
      </c>
      <c r="AT209" s="2">
        <f>AT208 /AT203</f>
      </c>
      <c r="AU209" s="2">
        <f>AU208/AU203</f>
      </c>
      <c r="AV209" s="2">
        <f>AV208/AV203</f>
      </c>
      <c r="AW209" s="2">
        <f>AW208/AW203</f>
      </c>
      <c r="AX209" s="2">
        <f>AX208 /AX203</f>
      </c>
      <c r="AY209" s="2">
        <f>AY208 / AY203</f>
      </c>
      <c r="AZ209" s="2">
        <f>AZ208 / AZ203</f>
      </c>
      <c r="BA209" s="2">
        <f>BA208 / BA203</f>
      </c>
      <c r="BB209" s="2">
        <f>BB208 / BB203</f>
      </c>
    </row>
    <row r="211" spans="1:54">
      <c r="A211" s="7" t="s">
        <v>25</v>
      </c>
      <c r="B211" s="7" t="s">
        <v>46</v>
      </c>
      <c r="C211" s="7" t="s">
        <v>22</v>
      </c>
      <c r="D211" s="7" t="s">
        <v>23</v>
      </c>
      <c r="E211" s="7" t="s">
        <v>24</v>
      </c>
      <c r="F211" s="7" t="s">
        <v>3</v>
      </c>
      <c r="G211" s="7" t="s">
        <v>22</v>
      </c>
      <c r="H211" s="7" t="s">
        <v>23</v>
      </c>
      <c r="I211" s="7" t="s">
        <v>24</v>
      </c>
      <c r="J211" s="7" t="s">
        <v>3</v>
      </c>
      <c r="K211" s="7" t="s">
        <v>22</v>
      </c>
      <c r="L211" s="7" t="s">
        <v>23</v>
      </c>
      <c r="M211" s="7" t="s">
        <v>24</v>
      </c>
      <c r="N211" s="7" t="s">
        <v>3</v>
      </c>
      <c r="O211" s="7" t="s">
        <v>22</v>
      </c>
      <c r="P211" s="7" t="s">
        <v>23</v>
      </c>
      <c r="Q211" s="7" t="s">
        <v>24</v>
      </c>
      <c r="R211" s="7" t="s">
        <v>3</v>
      </c>
      <c r="S211" s="7" t="s">
        <v>22</v>
      </c>
      <c r="T211" s="7" t="s">
        <v>23</v>
      </c>
      <c r="U211" s="7" t="s">
        <v>24</v>
      </c>
      <c r="V211" s="7" t="s">
        <v>3</v>
      </c>
      <c r="W211" s="7" t="s">
        <v>22</v>
      </c>
      <c r="X211" s="7" t="s">
        <v>23</v>
      </c>
      <c r="Y211" s="7" t="s">
        <v>24</v>
      </c>
      <c r="Z211" s="7" t="s">
        <v>3</v>
      </c>
      <c r="AA211" s="7" t="s">
        <v>22</v>
      </c>
      <c r="AB211" s="7" t="s">
        <v>23</v>
      </c>
      <c r="AC211" s="7" t="s">
        <v>24</v>
      </c>
      <c r="AD211" s="7" t="s">
        <v>3</v>
      </c>
      <c r="AE211" s="7" t="s">
        <v>22</v>
      </c>
      <c r="AF211" s="7" t="s">
        <v>23</v>
      </c>
      <c r="AG211" s="7" t="s">
        <v>24</v>
      </c>
      <c r="AH211" s="7" t="s">
        <v>3</v>
      </c>
      <c r="AI211" s="7" t="s">
        <v>22</v>
      </c>
      <c r="AJ211" s="7" t="s">
        <v>23</v>
      </c>
      <c r="AK211" s="7" t="s">
        <v>24</v>
      </c>
      <c r="AL211" s="7" t="s">
        <v>3</v>
      </c>
      <c r="AM211" s="7" t="s">
        <v>22</v>
      </c>
      <c r="AN211" s="7" t="s">
        <v>23</v>
      </c>
      <c r="AO211" s="7" t="s">
        <v>24</v>
      </c>
      <c r="AP211" s="7" t="s">
        <v>3</v>
      </c>
      <c r="AQ211" s="7" t="s">
        <v>22</v>
      </c>
      <c r="AR211" s="7" t="s">
        <v>23</v>
      </c>
      <c r="AS211" s="7" t="s">
        <v>24</v>
      </c>
      <c r="AT211" s="7" t="s">
        <v>3</v>
      </c>
      <c r="AU211" s="7" t="s">
        <v>22</v>
      </c>
      <c r="AV211" s="7" t="s">
        <v>23</v>
      </c>
      <c r="AW211" s="7" t="s">
        <v>24</v>
      </c>
      <c r="AX211" s="7" t="s">
        <v>3</v>
      </c>
      <c r="AY211" s="8" t="s">
        <v>22</v>
      </c>
      <c r="AZ211" s="8" t="s">
        <v>23</v>
      </c>
      <c r="BA211" s="8" t="s">
        <v>24</v>
      </c>
      <c r="BB211" s="8" t="s">
        <v>3</v>
      </c>
    </row>
    <row r="212" spans="1:54">
      <c r="A212" s="6" t="s">
        <v>47</v>
      </c>
      <c r="B212" s="6" t="s">
        <v>4</v>
      </c>
      <c r="C212" s="3" t="n">
        <v>4935</v>
      </c>
      <c r="D212" s="3" t="n">
        <v>2923</v>
      </c>
      <c r="E212" s="3" t="n">
        <v>200</v>
      </c>
      <c r="F212" s="4">
        <f>SUM(C212:E212)</f>
      </c>
      <c r="G212" s="3" t="n">
        <v>10150</v>
      </c>
      <c r="H212" s="3" t="n">
        <v>5600</v>
      </c>
      <c r="I212" s="3" t="n">
        <v>600</v>
      </c>
      <c r="J212" s="4">
        <f>SUM(G212:I212)</f>
      </c>
      <c r="K212" s="3" t="n">
        <v>9000</v>
      </c>
      <c r="L212" s="3" t="n">
        <v>5550</v>
      </c>
      <c r="M212" s="3" t="n">
        <v>600</v>
      </c>
      <c r="N212" s="4">
        <f>SUM(K212:M212)</f>
      </c>
      <c r="O212" s="3" t="n">
        <v>9150</v>
      </c>
      <c r="P212" s="3" t="n">
        <v>5550</v>
      </c>
      <c r="Q212" s="3" t="n">
        <v>450</v>
      </c>
      <c r="R212" s="4">
        <f>SUM(O212:Q212)</f>
      </c>
      <c r="S212" s="3" t="n">
        <v>6450</v>
      </c>
      <c r="T212" s="3" t="n">
        <v>4000</v>
      </c>
      <c r="U212" s="3" t="n">
        <v>100</v>
      </c>
      <c r="V212" s="4">
        <f>SUM(S212:U212)</f>
      </c>
      <c r="W212" s="3" t="n">
        <v>5950</v>
      </c>
      <c r="X212" s="3" t="n">
        <v>3400</v>
      </c>
      <c r="Y212" s="3" t="n">
        <v>100</v>
      </c>
      <c r="Z212" s="4">
        <f>SUM(W212:Y212)</f>
      </c>
      <c r="AA212" s="3" t="n">
        <v>2569</v>
      </c>
      <c r="AB212" s="3" t="n">
        <v>1469</v>
      </c>
      <c r="AC212" s="3" t="n">
        <v>43</v>
      </c>
      <c r="AD212" s="4">
        <f>SUM(AA212:AC212)</f>
      </c>
      <c r="AE212" s="3" t="n">
        <v>3426</v>
      </c>
      <c r="AF212" s="3" t="n">
        <v>1958</v>
      </c>
      <c r="AG212" s="3" t="n">
        <v>58</v>
      </c>
      <c r="AH212" s="4">
        <f>SUM(AE212:AG212)</f>
      </c>
      <c r="AI212" s="3" t="n">
        <v>7149</v>
      </c>
      <c r="AJ212" s="3" t="n">
        <v>3485</v>
      </c>
      <c r="AK212" s="3" t="n">
        <v>120</v>
      </c>
      <c r="AL212" s="4">
        <f>SUM(AI212:AK212)</f>
      </c>
      <c r="AM212" s="3" t="n">
        <v>7656</v>
      </c>
      <c r="AN212" s="3" t="n">
        <v>3708</v>
      </c>
      <c r="AO212" s="3" t="n">
        <v>239</v>
      </c>
      <c r="AP212" s="4">
        <f>SUM(AM212:AO212)</f>
      </c>
      <c r="AQ212" s="3" t="n">
        <v>8668</v>
      </c>
      <c r="AR212" s="3" t="n">
        <v>4198</v>
      </c>
      <c r="AS212" s="3" t="n">
        <v>271</v>
      </c>
      <c r="AT212" s="4">
        <f>SUM(AQ212:AS212)</f>
      </c>
      <c r="AU212" s="3" t="n">
        <v>8375</v>
      </c>
      <c r="AV212" s="3" t="n">
        <v>4056</v>
      </c>
      <c r="AW212" s="3" t="n">
        <v>262</v>
      </c>
      <c r="AX212" s="4">
        <f>SUM(AU212:AW212)</f>
      </c>
      <c r="AY212" s="3">
        <f>SUM(C212,G212,K212,O212,S212,W212,AA212,AE212,AI212,AM212,AQ212,AU212)</f>
      </c>
      <c r="AZ212" s="3">
        <f>SUM(D212,H212,L212,P212,T212,X212,AB212,AF212,AJ212,AN212,AR212,AV212)</f>
      </c>
      <c r="BA212" s="3">
        <f>SUM(E212,I212,M212,Q212,U212,Y212,AC212,AG212,AK212,AO212,AS212,AW212)</f>
      </c>
      <c r="BB212" s="3">
        <f>SUM(AY212:BA212)</f>
      </c>
    </row>
    <row r="213" spans="1:54">
      <c r="A213" s="6" t="s">
        <v>47</v>
      </c>
      <c r="B213" s="6" t="s">
        <v>28</v>
      </c>
      <c r="C213" s="4" t="n">
        <v>3.92</v>
      </c>
      <c r="D213" s="4" t="n">
        <v>3.99</v>
      </c>
      <c r="E213" s="4" t="n">
        <v>4.06</v>
      </c>
      <c r="F213" s="4">
        <f>F217 / F212 * 0.35</f>
      </c>
      <c r="G213" s="4" t="n">
        <v>3.86</v>
      </c>
      <c r="H213" s="4" t="n">
        <v>3.99</v>
      </c>
      <c r="I213" s="4" t="n">
        <v>4.06</v>
      </c>
      <c r="J213" s="4">
        <f>J217 / J212 * 0.35</f>
      </c>
      <c r="K213" s="4" t="n">
        <v>3.86</v>
      </c>
      <c r="L213" s="4" t="n">
        <v>3.99</v>
      </c>
      <c r="M213" s="4" t="n">
        <v>4.06</v>
      </c>
      <c r="N213" s="4">
        <f>N217 / N212 * 0.35</f>
      </c>
      <c r="O213" s="4" t="n">
        <v>3.86</v>
      </c>
      <c r="P213" s="4" t="n">
        <v>3.99</v>
      </c>
      <c r="Q213" s="4" t="n">
        <v>4.06</v>
      </c>
      <c r="R213" s="4">
        <f>R217 / R212 * 0.35</f>
      </c>
      <c r="S213" s="4" t="n">
        <v>3.86</v>
      </c>
      <c r="T213" s="4" t="n">
        <v>3.99</v>
      </c>
      <c r="U213" s="4" t="n">
        <v>4.06</v>
      </c>
      <c r="V213" s="4">
        <f>V217 / V212 * 0.35</f>
      </c>
      <c r="W213" s="4" t="n">
        <v>3.86</v>
      </c>
      <c r="X213" s="4" t="n">
        <v>3.99</v>
      </c>
      <c r="Y213" s="4" t="n">
        <v>4.06</v>
      </c>
      <c r="Z213" s="4">
        <f>Z217 / Z212 * 0.35</f>
      </c>
      <c r="AA213" s="4" t="n">
        <v>3.86</v>
      </c>
      <c r="AB213" s="4" t="n">
        <v>3.99</v>
      </c>
      <c r="AC213" s="4" t="n">
        <v>4.06</v>
      </c>
      <c r="AD213" s="4">
        <f>AD217 / AD212 * 0.35</f>
      </c>
      <c r="AE213" s="4" t="n">
        <v>3.86</v>
      </c>
      <c r="AF213" s="4" t="n">
        <v>3.99</v>
      </c>
      <c r="AG213" s="4" t="n">
        <v>4.06</v>
      </c>
      <c r="AH213" s="4">
        <f>AH217 / AH212 * 0.35</f>
      </c>
      <c r="AI213" s="4" t="n">
        <v>3.86</v>
      </c>
      <c r="AJ213" s="4" t="n">
        <v>3.99</v>
      </c>
      <c r="AK213" s="4" t="n">
        <v>4.06</v>
      </c>
      <c r="AL213" s="4">
        <f>AL217 / AL212 * 0.35</f>
      </c>
      <c r="AM213" s="4" t="n">
        <v>3.86</v>
      </c>
      <c r="AN213" s="4" t="n">
        <v>3.99</v>
      </c>
      <c r="AO213" s="4" t="n">
        <v>4.06</v>
      </c>
      <c r="AP213" s="4">
        <f>AP217 / AP212 * 0.35</f>
      </c>
      <c r="AQ213" s="4" t="n">
        <v>3.86</v>
      </c>
      <c r="AR213" s="4" t="n">
        <v>3.99</v>
      </c>
      <c r="AS213" s="4" t="n">
        <v>4</v>
      </c>
      <c r="AT213" s="4">
        <f>AT217 / AT212 * 0.35</f>
      </c>
      <c r="AU213" s="4" t="n">
        <v>3.86</v>
      </c>
      <c r="AV213" s="4" t="n">
        <v>3.99</v>
      </c>
      <c r="AW213" s="4" t="n">
        <v>4</v>
      </c>
      <c r="AX213" s="4">
        <f>AX217 / AX212 * 0.35</f>
      </c>
      <c r="AY213" s="4">
        <f>AY217 / AY212 * 0.35</f>
      </c>
      <c r="AZ213" s="4">
        <f>AZ217 / AZ212 * 0.35</f>
      </c>
      <c r="BA213" s="4">
        <f>BA217 / BA212 * 0.35</f>
      </c>
      <c r="BB213" s="4">
        <f>BB217 / BB212 * 0.35</f>
      </c>
    </row>
    <row r="214" spans="1:54" hidden="true" outlineLevel="1" collapsed="true">
      <c r="A214" s="6" t="s">
        <v>47</v>
      </c>
      <c r="B214" s="6" t="s">
        <v>29</v>
      </c>
      <c r="C214" s="4" t="n">
        <v>4.29</v>
      </c>
      <c r="D214" s="4" t="n">
        <v>5.24</v>
      </c>
      <c r="E214" s="4" t="n">
        <v>4.64</v>
      </c>
      <c r="F214" s="4" t="n">
        <v>0</v>
      </c>
      <c r="G214" s="4" t="n">
        <v>4.29</v>
      </c>
      <c r="H214" s="4" t="n">
        <v>5.24</v>
      </c>
      <c r="I214" s="4" t="n">
        <v>4.64</v>
      </c>
      <c r="J214" s="4" t="n">
        <v>0</v>
      </c>
      <c r="K214" s="4" t="n">
        <v>4.41</v>
      </c>
      <c r="L214" s="4" t="n">
        <v>5.35</v>
      </c>
      <c r="M214" s="4" t="n">
        <v>4.32</v>
      </c>
      <c r="N214" s="4" t="n">
        <v>0</v>
      </c>
      <c r="O214" s="4" t="n">
        <v>4.41</v>
      </c>
      <c r="P214" s="4" t="n">
        <v>5.35</v>
      </c>
      <c r="Q214" s="4" t="n">
        <v>4.32</v>
      </c>
      <c r="R214" s="4" t="n">
        <v>0</v>
      </c>
      <c r="S214" s="4" t="n">
        <v>4.41</v>
      </c>
      <c r="T214" s="4" t="n">
        <v>5.35</v>
      </c>
      <c r="U214" s="4" t="n">
        <v>4.32</v>
      </c>
      <c r="V214" s="4" t="n">
        <v>0</v>
      </c>
      <c r="W214" s="4" t="n">
        <v>4.41</v>
      </c>
      <c r="X214" s="4" t="n">
        <v>5.35</v>
      </c>
      <c r="Y214" s="4" t="n">
        <v>4.32</v>
      </c>
      <c r="Z214" s="4" t="n">
        <v>0</v>
      </c>
      <c r="AA214" s="4" t="n">
        <v>4.41</v>
      </c>
      <c r="AB214" s="4" t="n">
        <v>5.35</v>
      </c>
      <c r="AC214" s="4" t="n">
        <v>4.32</v>
      </c>
      <c r="AD214" s="4" t="n">
        <v>0</v>
      </c>
      <c r="AE214" s="4" t="n">
        <v>4.41</v>
      </c>
      <c r="AF214" s="4" t="n">
        <v>5.35</v>
      </c>
      <c r="AG214" s="4" t="n">
        <v>4.32</v>
      </c>
      <c r="AH214" s="4" t="n">
        <v>0</v>
      </c>
      <c r="AI214" s="4" t="n">
        <v>4.41</v>
      </c>
      <c r="AJ214" s="4" t="n">
        <v>5.35</v>
      </c>
      <c r="AK214" s="4" t="n">
        <v>4.32</v>
      </c>
      <c r="AL214" s="4" t="n">
        <v>0</v>
      </c>
      <c r="AM214" s="4" t="n">
        <v>4.41</v>
      </c>
      <c r="AN214" s="4" t="n">
        <v>5.35</v>
      </c>
      <c r="AO214" s="4" t="n">
        <v>4.32</v>
      </c>
      <c r="AP214" s="4" t="n">
        <v>0</v>
      </c>
      <c r="AQ214" s="4" t="n">
        <v>4.53</v>
      </c>
      <c r="AR214" s="4" t="n">
        <v>5.46</v>
      </c>
      <c r="AS214" s="4" t="n">
        <v>4.01</v>
      </c>
      <c r="AT214" s="4" t="n">
        <v>0</v>
      </c>
      <c r="AU214" s="4" t="n">
        <v>4.53</v>
      </c>
      <c r="AV214" s="4" t="n">
        <v>5.46</v>
      </c>
      <c r="AW214" s="4" t="n">
        <v>4.01</v>
      </c>
      <c r="AX214" s="4" t="n">
        <v>0</v>
      </c>
      <c r="AY214" s="4" t="n">
        <v>0</v>
      </c>
      <c r="AZ214" s="4" t="n">
        <v>0</v>
      </c>
      <c r="BA214" s="4" t="n">
        <v>0</v>
      </c>
      <c r="BB214" s="4" t="n">
        <v>0</v>
      </c>
    </row>
    <row r="215" spans="1:54" hidden="true" outlineLevel="1" collapsed="true">
      <c r="A215" s="6" t="s">
        <v>47</v>
      </c>
      <c r="B215" s="6" t="s">
        <v>6</v>
      </c>
      <c r="C215" s="1" t="n">
        <v>0.03</v>
      </c>
      <c r="D215" s="1" t="n">
        <v>0.09</v>
      </c>
      <c r="E215" s="1" t="n">
        <v>0.33</v>
      </c>
      <c r="F215" s="1">
        <f>(C212 / F212 * C215)+(D212 / F212 * D215)+(E212 / F212 * E215)</f>
      </c>
      <c r="G215" s="1" t="n">
        <v>0.03</v>
      </c>
      <c r="H215" s="1" t="n">
        <v>0.09</v>
      </c>
      <c r="I215" s="1" t="n">
        <v>0.33</v>
      </c>
      <c r="J215" s="1">
        <f>(G212 / J212 * G215)+(H212 / J212 * H215)+(I212 / J212 * I215)</f>
      </c>
      <c r="K215" s="1" t="n">
        <v>0.03</v>
      </c>
      <c r="L215" s="1" t="n">
        <v>0.09</v>
      </c>
      <c r="M215" s="1" t="n">
        <v>0.33</v>
      </c>
      <c r="N215" s="1">
        <f>(K212 / N212 * K215)+(L212 / N212 * L215)+(M212 / N212 * M215)</f>
      </c>
      <c r="O215" s="1" t="n">
        <v>0.03</v>
      </c>
      <c r="P215" s="1" t="n">
        <v>0.09</v>
      </c>
      <c r="Q215" s="1" t="n">
        <v>0.33</v>
      </c>
      <c r="R215" s="1">
        <f>(O212 / R212 * O215)+(P212 / R212 * P215)+(Q212 / R212 * Q215)</f>
      </c>
      <c r="S215" s="1" t="n">
        <v>0.03</v>
      </c>
      <c r="T215" s="1" t="n">
        <v>0.09</v>
      </c>
      <c r="U215" s="1" t="n">
        <v>0.33</v>
      </c>
      <c r="V215" s="1">
        <f>(S212 / V212 * S215)+(T212 / V212 * T215)+(U212 / V212 * U215)</f>
      </c>
      <c r="W215" s="1" t="n">
        <v>0.03</v>
      </c>
      <c r="X215" s="1" t="n">
        <v>0.09</v>
      </c>
      <c r="Y215" s="1" t="n">
        <v>0.33</v>
      </c>
      <c r="Z215" s="1">
        <f>(W212 / Z212 * W215)+(X212 / Z212 * X215)+(Y212 / Z212 * Y215)</f>
      </c>
      <c r="AA215" s="1" t="n">
        <v>0.03</v>
      </c>
      <c r="AB215" s="1" t="n">
        <v>0.09</v>
      </c>
      <c r="AC215" s="1" t="n">
        <v>0.33</v>
      </c>
      <c r="AD215" s="1">
        <f>(AA212 / AD212 * AA215)+(AB212 / AD212 * AB215)+(AC212 / AD212 * AC215)</f>
      </c>
      <c r="AE215" s="1" t="n">
        <v>0.03</v>
      </c>
      <c r="AF215" s="1" t="n">
        <v>0.09</v>
      </c>
      <c r="AG215" s="1" t="n">
        <v>0.33</v>
      </c>
      <c r="AH215" s="1">
        <f>(AE212 / AH212 * AE215)+(AF212 / AH212 * AF215)+(AG212 / AH212 * AG215)</f>
      </c>
      <c r="AI215" s="1" t="n">
        <v>0.03</v>
      </c>
      <c r="AJ215" s="1" t="n">
        <v>0.09</v>
      </c>
      <c r="AK215" s="1" t="n">
        <v>0.33</v>
      </c>
      <c r="AL215" s="1">
        <f>(AI212 / AL212 * AI215)+(AJ212 / AL212 * AJ215)+(AK212 / AL212 * AK215)</f>
      </c>
      <c r="AM215" s="1" t="n">
        <v>0.03</v>
      </c>
      <c r="AN215" s="1" t="n">
        <v>0.09</v>
      </c>
      <c r="AO215" s="1" t="n">
        <v>0.33</v>
      </c>
      <c r="AP215" s="1">
        <f>(AM212 / AP212 * AM215)+(AN212 / AP212 * AN215)+(AO212 / AP212 * AO215)</f>
      </c>
      <c r="AQ215" s="1" t="n">
        <v>0.03</v>
      </c>
      <c r="AR215" s="1" t="n">
        <v>0.09</v>
      </c>
      <c r="AS215" s="1" t="n">
        <v>0.33</v>
      </c>
      <c r="AT215" s="1">
        <f>(AQ212 / AT212 * AQ215)+(AR212 / AT212 * AR215)+(AS212 / AT212 * AS215)</f>
      </c>
      <c r="AU215" s="1" t="n">
        <v>0.03</v>
      </c>
      <c r="AV215" s="1" t="n">
        <v>0.09</v>
      </c>
      <c r="AW215" s="1" t="n">
        <v>0.33</v>
      </c>
      <c r="AX215" s="1">
        <f>(AU212 / AX212 * AU215)+(AV212 / AX212 * AV215)+(AW212 / AX212 * AW215)</f>
      </c>
      <c r="AY215" s="1" t="n">
        <v>0</v>
      </c>
      <c r="AZ215" s="1" t="n">
        <v>0</v>
      </c>
      <c r="BA215" s="1" t="n">
        <v>0</v>
      </c>
      <c r="BB215" s="1" t="n">
        <v>0</v>
      </c>
    </row>
    <row r="216" spans="1:54" hidden="true" outlineLevel="1" collapsed="true">
      <c r="A216" s="6" t="s">
        <v>47</v>
      </c>
      <c r="B216" s="6" t="s">
        <v>7</v>
      </c>
      <c r="C216" s="1" t="n">
        <v>0.65</v>
      </c>
      <c r="D216" s="1" t="n">
        <v>0.75</v>
      </c>
      <c r="E216" s="1" t="n">
        <v>0.85</v>
      </c>
      <c r="F216" s="1">
        <f>(C212 / F212 * C216)+(D212 / F212 * D216)+(E212 / F212 * E216)</f>
      </c>
      <c r="G216" s="1" t="n">
        <v>0.65</v>
      </c>
      <c r="H216" s="1" t="n">
        <v>0.75</v>
      </c>
      <c r="I216" s="1" t="n">
        <v>1</v>
      </c>
      <c r="J216" s="1">
        <f>(G212 / J212 * G216)+(H212 / J212 * H216)+(I212 / J212 * I216)</f>
      </c>
      <c r="K216" s="1" t="n">
        <v>0.65</v>
      </c>
      <c r="L216" s="1" t="n">
        <v>0.75</v>
      </c>
      <c r="M216" s="1" t="n">
        <v>1</v>
      </c>
      <c r="N216" s="1">
        <f>(K212 / N212 * K216)+(L212 / N212 * L216)+(M212 / N212 * M216)</f>
      </c>
      <c r="O216" s="1" t="n">
        <v>0.65</v>
      </c>
      <c r="P216" s="1" t="n">
        <v>0.75</v>
      </c>
      <c r="Q216" s="1" t="n">
        <v>1</v>
      </c>
      <c r="R216" s="1">
        <f>(O212 / R212 * O216)+(P212 / R212 * P216)+(Q212 / R212 * Q216)</f>
      </c>
      <c r="S216" s="1" t="n">
        <v>0.65</v>
      </c>
      <c r="T216" s="1" t="n">
        <v>0.75</v>
      </c>
      <c r="U216" s="1" t="n">
        <v>1</v>
      </c>
      <c r="V216" s="1">
        <f>(S212 / V212 * S216)+(T212 / V212 * T216)+(U212 / V212 * U216)</f>
      </c>
      <c r="W216" s="1" t="n">
        <v>0.65</v>
      </c>
      <c r="X216" s="1" t="n">
        <v>0.75</v>
      </c>
      <c r="Y216" s="1" t="n">
        <v>1</v>
      </c>
      <c r="Z216" s="1">
        <f>(W212 / Z212 * W216)+(X212 / Z212 * X216)+(Y212 / Z212 * Y216)</f>
      </c>
      <c r="AA216" s="1" t="n">
        <v>0.65</v>
      </c>
      <c r="AB216" s="1" t="n">
        <v>0.75</v>
      </c>
      <c r="AC216" s="1" t="n">
        <v>1</v>
      </c>
      <c r="AD216" s="1">
        <f>(AA212 / AD212 * AA216)+(AB212 / AD212 * AB216)+(AC212 / AD212 * AC216)</f>
      </c>
      <c r="AE216" s="1" t="n">
        <v>0.65</v>
      </c>
      <c r="AF216" s="1" t="n">
        <v>0.75</v>
      </c>
      <c r="AG216" s="1" t="n">
        <v>1</v>
      </c>
      <c r="AH216" s="1">
        <f>(AE212 / AH212 * AE216)+(AF212 / AH212 * AF216)+(AG212 / AH212 * AG216)</f>
      </c>
      <c r="AI216" s="1" t="n">
        <v>0.65</v>
      </c>
      <c r="AJ216" s="1" t="n">
        <v>0.75</v>
      </c>
      <c r="AK216" s="1" t="n">
        <v>1</v>
      </c>
      <c r="AL216" s="1">
        <f>(AI212 / AL212 * AI216)+(AJ212 / AL212 * AJ216)+(AK212 / AL212 * AK216)</f>
      </c>
      <c r="AM216" s="1" t="n">
        <v>0.65</v>
      </c>
      <c r="AN216" s="1" t="n">
        <v>0.75</v>
      </c>
      <c r="AO216" s="1" t="n">
        <v>1</v>
      </c>
      <c r="AP216" s="1">
        <f>(AM212 / AP212 * AM216)+(AN212 / AP212 * AN216)+(AO212 / AP212 * AO216)</f>
      </c>
      <c r="AQ216" s="1" t="n">
        <v>0.65</v>
      </c>
      <c r="AR216" s="1" t="n">
        <v>0.75</v>
      </c>
      <c r="AS216" s="1" t="n">
        <v>1</v>
      </c>
      <c r="AT216" s="1">
        <f>(AQ212 / AT212 * AQ216)+(AR212 / AT212 * AR216)+(AS212 / AT212 * AS216)</f>
      </c>
      <c r="AU216" s="1" t="n">
        <v>0.65</v>
      </c>
      <c r="AV216" s="1" t="n">
        <v>0.75</v>
      </c>
      <c r="AW216" s="1" t="n">
        <v>1</v>
      </c>
      <c r="AX216" s="1">
        <f>(AU212 / AX212 * AU216)+(AV212 / AX212 * AV216)+(AW212 / AX212 * AW216)</f>
      </c>
      <c r="AY216" s="1" t="n">
        <v>0</v>
      </c>
      <c r="AZ216" s="1" t="n">
        <v>0</v>
      </c>
      <c r="BA216" s="1" t="n">
        <v>0</v>
      </c>
      <c r="BB216" s="1" t="n">
        <v>0</v>
      </c>
    </row>
    <row r="217" spans="1:54" hidden="true" outlineLevel="1" collapsed="true">
      <c r="A217" s="6" t="s">
        <v>47</v>
      </c>
      <c r="B217" s="6" t="s">
        <v>8</v>
      </c>
      <c r="C217" s="4" t="n">
        <v>55272.00000000001</v>
      </c>
      <c r="D217" s="4" t="n">
        <v>33322.200000000004</v>
      </c>
      <c r="E217" s="4" t="n">
        <v>2320</v>
      </c>
      <c r="F217" s="4">
        <f>SUM(C217:E217)</f>
      </c>
      <c r="G217" s="4" t="n">
        <v>111940</v>
      </c>
      <c r="H217" s="4" t="n">
        <v>63840.000000000015</v>
      </c>
      <c r="I217" s="4" t="n">
        <v>6960</v>
      </c>
      <c r="J217" s="4">
        <f>SUM(G217:I217)</f>
      </c>
      <c r="K217" s="4" t="n">
        <v>99257.14285714286</v>
      </c>
      <c r="L217" s="4" t="n">
        <v>63270.000000000015</v>
      </c>
      <c r="M217" s="4" t="n">
        <v>6960</v>
      </c>
      <c r="N217" s="4">
        <f>SUM(K217:M217)</f>
      </c>
      <c r="O217" s="4" t="n">
        <v>100911.42857142857</v>
      </c>
      <c r="P217" s="4" t="n">
        <v>63270.000000000015</v>
      </c>
      <c r="Q217" s="4" t="n">
        <v>5220</v>
      </c>
      <c r="R217" s="4">
        <f>SUM(O217:Q217)</f>
      </c>
      <c r="S217" s="4" t="n">
        <v>71134.28571428571</v>
      </c>
      <c r="T217" s="4" t="n">
        <v>45600.00000000001</v>
      </c>
      <c r="U217" s="4" t="n">
        <v>1160</v>
      </c>
      <c r="V217" s="4">
        <f>SUM(S217:U217)</f>
      </c>
      <c r="W217" s="4" t="n">
        <v>65620</v>
      </c>
      <c r="X217" s="4" t="n">
        <v>38760.00000000001</v>
      </c>
      <c r="Y217" s="4" t="n">
        <v>1160</v>
      </c>
      <c r="Z217" s="4">
        <f>SUM(W217:Y217)</f>
      </c>
      <c r="AA217" s="4" t="n">
        <v>28332.4</v>
      </c>
      <c r="AB217" s="4" t="n">
        <v>16746.600000000002</v>
      </c>
      <c r="AC217" s="4" t="n">
        <v>498.8</v>
      </c>
      <c r="AD217" s="4">
        <f>SUM(AA217:AC217)</f>
      </c>
      <c r="AE217" s="4" t="n">
        <v>37783.885714285716</v>
      </c>
      <c r="AF217" s="4" t="n">
        <v>22321.200000000004</v>
      </c>
      <c r="AG217" s="4" t="n">
        <v>672.8</v>
      </c>
      <c r="AH217" s="4">
        <f>SUM(AE217:AG217)</f>
      </c>
      <c r="AI217" s="4" t="n">
        <v>78843.25714285714</v>
      </c>
      <c r="AJ217" s="4" t="n">
        <v>39729.00000000001</v>
      </c>
      <c r="AK217" s="4" t="n">
        <v>1392</v>
      </c>
      <c r="AL217" s="4">
        <f>SUM(AI217:AK217)</f>
      </c>
      <c r="AM217" s="4" t="n">
        <v>84434.74285714286</v>
      </c>
      <c r="AN217" s="4" t="n">
        <v>42271.200000000004</v>
      </c>
      <c r="AO217" s="4" t="n">
        <v>2772.4</v>
      </c>
      <c r="AP217" s="4">
        <f>SUM(AM217:AO217)</f>
      </c>
      <c r="AQ217" s="4" t="n">
        <v>95595.65714285715</v>
      </c>
      <c r="AR217" s="4" t="n">
        <v>47857.20000000001</v>
      </c>
      <c r="AS217" s="4" t="n">
        <v>3097.1428571428573</v>
      </c>
      <c r="AT217" s="4">
        <f>SUM(AQ217:AS217)</f>
      </c>
      <c r="AU217" s="4" t="n">
        <v>92364.28571428571</v>
      </c>
      <c r="AV217" s="4" t="n">
        <v>46238.40000000001</v>
      </c>
      <c r="AW217" s="4" t="n">
        <v>2994.285714285714</v>
      </c>
      <c r="AX217" s="4">
        <f>SUM(AU217:AW217)</f>
      </c>
      <c r="AY217" s="4">
        <f>SUM(C217,G217,K217,O217,S217,W217,AA217,AE217,AI217,AM217,AQ217,AU217)</f>
      </c>
      <c r="AZ217" s="4">
        <f>SUM(D217,H217,L217,P217,T217,X217,AB217,AF217,AJ217,AN217,AR217,AV217)</f>
      </c>
      <c r="BA217" s="4">
        <f>SUM(E217,I217,M217,Q217,U217,Y217,AC217,AG217,AK217,AO217,AS217,AW217)</f>
      </c>
      <c r="BB217" s="4">
        <f>SUM(AY217:BA217)</f>
      </c>
    </row>
    <row r="218" spans="1:54" hidden="true" outlineLevel="1" collapsed="true">
      <c r="A218" s="6" t="s">
        <v>47</v>
      </c>
      <c r="B218" s="6" t="s">
        <v>9</v>
      </c>
      <c r="C218" s="4" t="n">
        <v>2883.7793448637294</v>
      </c>
      <c r="D218" s="4" t="n">
        <v>8040.952904559273</v>
      </c>
      <c r="E218" s="4" t="n">
        <v>515.7234099071716</v>
      </c>
      <c r="F218" s="4">
        <f>SUM(C218:E218)</f>
      </c>
      <c r="G218" s="4" t="n">
        <v>6478.0432040531105</v>
      </c>
      <c r="H218" s="4" t="n">
        <v>15405.178332374931</v>
      </c>
      <c r="I218" s="4" t="n">
        <v>1547.1702297215147</v>
      </c>
      <c r="J218" s="4">
        <f>SUM(G218:I218)</f>
      </c>
      <c r="K218" s="4" t="n">
        <v>6777.355345911954</v>
      </c>
      <c r="L218" s="4" t="n">
        <v>15760.193708206687</v>
      </c>
      <c r="M218" s="4" t="n">
        <v>1378.5264768914817</v>
      </c>
      <c r="N218" s="4">
        <f>SUM(K218:M218)</f>
      </c>
      <c r="O218" s="4" t="n">
        <v>6890.311268343819</v>
      </c>
      <c r="P218" s="4" t="n">
        <v>15760.193708206687</v>
      </c>
      <c r="Q218" s="4" t="n">
        <v>1033.8948576686112</v>
      </c>
      <c r="R218" s="4">
        <f>SUM(O218:Q218)</f>
      </c>
      <c r="S218" s="4" t="n">
        <v>4857.104664570234</v>
      </c>
      <c r="T218" s="4" t="n">
        <v>11358.698168076891</v>
      </c>
      <c r="U218" s="4" t="n">
        <v>229.75441281524692</v>
      </c>
      <c r="V218" s="4">
        <f>SUM(S218:U218)</f>
      </c>
      <c r="W218" s="4" t="n">
        <v>4480.58492313068</v>
      </c>
      <c r="X218" s="4" t="n">
        <v>9654.893442865357</v>
      </c>
      <c r="Y218" s="4" t="n">
        <v>229.75441281524692</v>
      </c>
      <c r="Z218" s="4">
        <f>SUM(W218:Y218)</f>
      </c>
      <c r="AA218" s="4" t="n">
        <v>1934.5584315164233</v>
      </c>
      <c r="AB218" s="4" t="n">
        <v>4171.481902226238</v>
      </c>
      <c r="AC218" s="4" t="n">
        <v>98.79439751055618</v>
      </c>
      <c r="AD218" s="4">
        <f>SUM(AA218:AC218)</f>
      </c>
      <c r="AE218" s="4" t="n">
        <v>2579.913268343817</v>
      </c>
      <c r="AF218" s="4" t="n">
        <v>5560.082753273638</v>
      </c>
      <c r="AG218" s="4" t="n">
        <v>133.2575594328432</v>
      </c>
      <c r="AH218" s="4">
        <f>SUM(AE218:AG218)</f>
      </c>
      <c r="AI218" s="4" t="n">
        <v>5383.479263102728</v>
      </c>
      <c r="AJ218" s="4" t="n">
        <v>9896.26577893699</v>
      </c>
      <c r="AK218" s="4" t="n">
        <v>275.70529537829634</v>
      </c>
      <c r="AL218" s="4">
        <f>SUM(AI218:AK218)</f>
      </c>
      <c r="AM218" s="4" t="n">
        <v>5765.270280922436</v>
      </c>
      <c r="AN218" s="4" t="n">
        <v>10529.513201807278</v>
      </c>
      <c r="AO218" s="4" t="n">
        <v>549.1130466284402</v>
      </c>
      <c r="AP218" s="4">
        <f>SUM(AM218:AO218)</f>
      </c>
      <c r="AQ218" s="4" t="n">
        <v>7522.50740201657</v>
      </c>
      <c r="AR218" s="4" t="n">
        <v>12293.52555491662</v>
      </c>
      <c r="AS218" s="4" t="n">
        <v>554.8391686696789</v>
      </c>
      <c r="AT218" s="4">
        <f>SUM(AQ218:AS218)</f>
      </c>
      <c r="AU218" s="4" t="n">
        <v>7268.227906309274</v>
      </c>
      <c r="AV218" s="4" t="n">
        <v>11877.689292696954</v>
      </c>
      <c r="AW218" s="4" t="n">
        <v>536.4127756142283</v>
      </c>
      <c r="AX218" s="4">
        <f>SUM(AU218:AW218)</f>
      </c>
      <c r="AY218" s="4">
        <f>SUM(C218,G218,K218,O218,S218,W218,AA218,AE218,AI218,AM218,AQ218,AU218)</f>
      </c>
      <c r="AZ218" s="4">
        <f>SUM(D218,H218,L218,P218,T218,X218,AB218,AF218,AJ218,AN218,AR218,AV218)</f>
      </c>
      <c r="BA218" s="4">
        <f>SUM(E218,I218,M218,Q218,U218,Y218,AC218,AG218,AK218,AO218,AS218,AW218)</f>
      </c>
      <c r="BB218" s="4">
        <f>SUM(AY218:BA218)</f>
      </c>
    </row>
    <row r="219" spans="1:54" hidden="true" outlineLevel="1" collapsed="true">
      <c r="A219" s="6" t="s">
        <v>47</v>
      </c>
      <c r="B219" s="6" t="s">
        <v>10</v>
      </c>
      <c r="C219" s="4" t="n">
        <v>1209.78</v>
      </c>
      <c r="D219" s="4" t="n">
        <v>0</v>
      </c>
      <c r="E219" s="4" t="n">
        <v>53.028571428571425</v>
      </c>
      <c r="F219" s="4">
        <f>SUM(C219:E219)</f>
      </c>
      <c r="G219" s="4" t="n">
        <v>2488.2000000000003</v>
      </c>
      <c r="H219" s="4" t="n">
        <v>0</v>
      </c>
      <c r="I219" s="4" t="n">
        <v>159.0857142857143</v>
      </c>
      <c r="J219" s="4">
        <f>SUM(G219:I219)</f>
      </c>
      <c r="K219" s="4" t="n">
        <v>2268.0000000000005</v>
      </c>
      <c r="L219" s="4" t="n">
        <v>0</v>
      </c>
      <c r="M219" s="4" t="n">
        <v>148.11428571428573</v>
      </c>
      <c r="N219" s="4">
        <f>SUM(K219:M219)</f>
      </c>
      <c r="O219" s="4" t="n">
        <v>2305.8</v>
      </c>
      <c r="P219" s="4" t="n">
        <v>0</v>
      </c>
      <c r="Q219" s="4" t="n">
        <v>111.0857142857143</v>
      </c>
      <c r="R219" s="4">
        <f>SUM(O219:Q219)</f>
      </c>
      <c r="S219" s="4" t="n">
        <v>1625.4000000000003</v>
      </c>
      <c r="T219" s="4" t="n">
        <v>0</v>
      </c>
      <c r="U219" s="4" t="n">
        <v>24.685714285714287</v>
      </c>
      <c r="V219" s="4">
        <f>SUM(S219:U219)</f>
      </c>
      <c r="W219" s="4" t="n">
        <v>1499.4</v>
      </c>
      <c r="X219" s="4" t="n">
        <v>0</v>
      </c>
      <c r="Y219" s="4" t="n">
        <v>24.685714285714287</v>
      </c>
      <c r="Z219" s="4">
        <f>SUM(W219:Y219)</f>
      </c>
      <c r="AA219" s="4" t="n">
        <v>647.388</v>
      </c>
      <c r="AB219" s="4" t="n">
        <v>0</v>
      </c>
      <c r="AC219" s="4" t="n">
        <v>10.614857142857144</v>
      </c>
      <c r="AD219" s="4">
        <f>SUM(AA219:AC219)</f>
      </c>
      <c r="AE219" s="4" t="n">
        <v>863.3520000000001</v>
      </c>
      <c r="AF219" s="4" t="n">
        <v>0</v>
      </c>
      <c r="AG219" s="4" t="n">
        <v>14.317714285714287</v>
      </c>
      <c r="AH219" s="4">
        <f>SUM(AE219:AG219)</f>
      </c>
      <c r="AI219" s="4" t="n">
        <v>1801.548</v>
      </c>
      <c r="AJ219" s="4" t="n">
        <v>0</v>
      </c>
      <c r="AK219" s="4" t="n">
        <v>29.622857142857146</v>
      </c>
      <c r="AL219" s="4">
        <f>SUM(AI219:AK219)</f>
      </c>
      <c r="AM219" s="4" t="n">
        <v>1929.3120000000004</v>
      </c>
      <c r="AN219" s="4" t="n">
        <v>0</v>
      </c>
      <c r="AO219" s="4" t="n">
        <v>58.99885714285715</v>
      </c>
      <c r="AP219" s="4">
        <f>SUM(AM219:AO219)</f>
      </c>
      <c r="AQ219" s="4" t="n">
        <v>2243.7737142857145</v>
      </c>
      <c r="AR219" s="4" t="n">
        <v>0</v>
      </c>
      <c r="AS219" s="4" t="n">
        <v>62.09771428571428</v>
      </c>
      <c r="AT219" s="4">
        <f>SUM(AQ219:AS219)</f>
      </c>
      <c r="AU219" s="4" t="n">
        <v>2167.9285714285716</v>
      </c>
      <c r="AV219" s="4" t="n">
        <v>0</v>
      </c>
      <c r="AW219" s="4" t="n">
        <v>60.035428571428575</v>
      </c>
      <c r="AX219" s="4">
        <f>SUM(AU219:AW219)</f>
      </c>
      <c r="AY219" s="4">
        <f>SUM(C219,G219,K219,O219,S219,W219,AA219,AE219,AI219,AM219,AQ219,AU219)</f>
      </c>
      <c r="AZ219" s="4">
        <f>SUM(D219,H219,L219,P219,T219,X219,AB219,AF219,AJ219,AN219,AR219,AV219)</f>
      </c>
      <c r="BA219" s="4">
        <f>SUM(E219,I219,M219,Q219,U219,Y219,AC219,AG219,AK219,AO219,AS219,AW219)</f>
      </c>
      <c r="BB219" s="4">
        <f>SUM(AY219:BA219)</f>
      </c>
    </row>
    <row r="220" spans="1:54" hidden="true" outlineLevel="1" collapsed="true">
      <c r="A220" s="6" t="s">
        <v>47</v>
      </c>
      <c r="B220" s="6" t="s">
        <v>11</v>
      </c>
      <c r="C220" s="4" t="n">
        <v>2224.5580345911953</v>
      </c>
      <c r="D220" s="4" t="n">
        <v>1119.4260620060793</v>
      </c>
      <c r="E220" s="4" t="n">
        <v>83.22881550973466</v>
      </c>
      <c r="F220" s="4">
        <f>SUM(C220:E220)</f>
      </c>
      <c r="G220" s="4" t="n">
        <v>4475.929612159331</v>
      </c>
      <c r="H220" s="4" t="n">
        <v>2144.6411040828066</v>
      </c>
      <c r="I220" s="4" t="n">
        <v>249.686446529204</v>
      </c>
      <c r="J220" s="4">
        <f>SUM(G220:I220)</f>
      </c>
      <c r="K220" s="4" t="n">
        <v>3921.208894878706</v>
      </c>
      <c r="L220" s="4" t="n">
        <v>2103.6824316109423</v>
      </c>
      <c r="M220" s="4" t="n">
        <v>258.2227352994331</v>
      </c>
      <c r="N220" s="4">
        <f>SUM(K220:M220)</f>
      </c>
      <c r="O220" s="4" t="n">
        <v>3986.5623764600177</v>
      </c>
      <c r="P220" s="4" t="n">
        <v>2103.6824316109423</v>
      </c>
      <c r="Q220" s="4" t="n">
        <v>193.66705147457483</v>
      </c>
      <c r="R220" s="4">
        <f>SUM(O220:Q220)</f>
      </c>
      <c r="S220" s="4" t="n">
        <v>2810.1997079964062</v>
      </c>
      <c r="T220" s="4" t="n">
        <v>1516.1675182781566</v>
      </c>
      <c r="U220" s="4" t="n">
        <v>43.03712254990552</v>
      </c>
      <c r="V220" s="4">
        <f>SUM(S220:U220)</f>
      </c>
      <c r="W220" s="4" t="n">
        <v>2592.354769392033</v>
      </c>
      <c r="X220" s="4" t="n">
        <v>1288.7423905364333</v>
      </c>
      <c r="Y220" s="4" t="n">
        <v>43.03712254990552</v>
      </c>
      <c r="Z220" s="4">
        <f>SUM(W220:Y220)</f>
      </c>
      <c r="AA220" s="4" t="n">
        <v>1119.287294549266</v>
      </c>
      <c r="AB220" s="4" t="n">
        <v>556.8125210876531</v>
      </c>
      <c r="AC220" s="4" t="n">
        <v>18.505962696459374</v>
      </c>
      <c r="AD220" s="4">
        <f>SUM(AA220:AC220)</f>
      </c>
      <c r="AE220" s="4" t="n">
        <v>1492.6735193171608</v>
      </c>
      <c r="AF220" s="4" t="n">
        <v>742.1640001971577</v>
      </c>
      <c r="AG220" s="4" t="n">
        <v>24.9615310789452</v>
      </c>
      <c r="AH220" s="4">
        <f>SUM(AE220:AG220)</f>
      </c>
      <c r="AI220" s="4" t="n">
        <v>3114.7469321653184</v>
      </c>
      <c r="AJ220" s="4" t="n">
        <v>1320.960950299844</v>
      </c>
      <c r="AK220" s="4" t="n">
        <v>51.64454705988663</v>
      </c>
      <c r="AL220" s="4">
        <f>SUM(AI220:AK220)</f>
      </c>
      <c r="AM220" s="4" t="n">
        <v>3335.6416999101525</v>
      </c>
      <c r="AN220" s="4" t="n">
        <v>1405.4872894438513</v>
      </c>
      <c r="AO220" s="4" t="n">
        <v>102.8587228942742</v>
      </c>
      <c r="AP220" s="4">
        <f>SUM(AM220:AO220)</f>
      </c>
      <c r="AQ220" s="4" t="n">
        <v>3730.7199203354303</v>
      </c>
      <c r="AR220" s="4" t="n">
        <v>1574.7207360552043</v>
      </c>
      <c r="AS220" s="4" t="n">
        <v>117.8728559585969</v>
      </c>
      <c r="AT220" s="4">
        <f>SUM(AQ220:AS220)</f>
      </c>
      <c r="AU220" s="4" t="n">
        <v>3604.6122903563946</v>
      </c>
      <c r="AV220" s="4" t="n">
        <v>1521.4548131109834</v>
      </c>
      <c r="AW220" s="4" t="n">
        <v>113.95825926624498</v>
      </c>
      <c r="AX220" s="4">
        <f>SUM(AU220:AW220)</f>
      </c>
      <c r="AY220" s="4">
        <f>SUM(C220,G220,K220,O220,S220,W220,AA220,AE220,AI220,AM220,AQ220,AU220)</f>
      </c>
      <c r="AZ220" s="4">
        <f>SUM(D220,H220,L220,P220,T220,X220,AB220,AF220,AJ220,AN220,AR220,AV220)</f>
      </c>
      <c r="BA220" s="4">
        <f>SUM(E220,I220,M220,Q220,U220,Y220,AC220,AG220,AK220,AO220,AS220,AW220)</f>
      </c>
      <c r="BB220" s="4">
        <f>SUM(AY220:BA220)</f>
      </c>
    </row>
    <row r="221" spans="1:54" hidden="true" outlineLevel="1" collapsed="true">
      <c r="A221" s="6" t="s">
        <v>47</v>
      </c>
      <c r="B221" s="6" t="s">
        <v>12</v>
      </c>
      <c r="C221" s="4" t="n">
        <v>12238.47065513627</v>
      </c>
      <c r="D221" s="4" t="n">
        <v>2899.4185240121587</v>
      </c>
      <c r="E221" s="4" t="n">
        <v>200.1623043785427</v>
      </c>
      <c r="F221" s="4">
        <f>SUM(C221:E221)</f>
      </c>
      <c r="G221" s="4" t="n">
        <v>24624.456795946895</v>
      </c>
      <c r="H221" s="4" t="n">
        <v>5554.821667625073</v>
      </c>
      <c r="I221" s="4" t="n">
        <v>600.4869131356281</v>
      </c>
      <c r="J221" s="4">
        <f>SUM(G221:I221)</f>
      </c>
      <c r="K221" s="4" t="n">
        <v>21572.644654088053</v>
      </c>
      <c r="L221" s="4" t="n">
        <v>5448.7348632218855</v>
      </c>
      <c r="M221" s="4" t="n">
        <v>621.0163802513758</v>
      </c>
      <c r="N221" s="4">
        <f>SUM(K221:M221)</f>
      </c>
      <c r="O221" s="4" t="n">
        <v>21932.188731656184</v>
      </c>
      <c r="P221" s="4" t="n">
        <v>5448.7348632218855</v>
      </c>
      <c r="Q221" s="4" t="n">
        <v>465.76228518853185</v>
      </c>
      <c r="R221" s="4">
        <f>SUM(O221:Q221)</f>
      </c>
      <c r="S221" s="4" t="n">
        <v>15460.395335429772</v>
      </c>
      <c r="T221" s="4" t="n">
        <v>3927.016117637395</v>
      </c>
      <c r="U221" s="4" t="n">
        <v>103.50273004189597</v>
      </c>
      <c r="V221" s="4">
        <f>SUM(S221:U221)</f>
      </c>
      <c r="W221" s="4" t="n">
        <v>14261.915076869322</v>
      </c>
      <c r="X221" s="4" t="n">
        <v>3337.963699991786</v>
      </c>
      <c r="Y221" s="4" t="n">
        <v>103.50273004189597</v>
      </c>
      <c r="Z221" s="4">
        <f>SUM(W221:Y221)</f>
      </c>
      <c r="AA221" s="4" t="n">
        <v>6157.791568483579</v>
      </c>
      <c r="AB221" s="4" t="n">
        <v>1442.1966692023334</v>
      </c>
      <c r="AC221" s="4" t="n">
        <v>44.506173918015264</v>
      </c>
      <c r="AD221" s="4">
        <f>SUM(AA221:AC221)</f>
      </c>
      <c r="AE221" s="4" t="n">
        <v>8211.986731656185</v>
      </c>
      <c r="AF221" s="4" t="n">
        <v>1922.274389583505</v>
      </c>
      <c r="AG221" s="4" t="n">
        <v>60.03158342429966</v>
      </c>
      <c r="AH221" s="4">
        <f>SUM(AE221:AG221)</f>
      </c>
      <c r="AI221" s="4" t="n">
        <v>17135.870736897275</v>
      </c>
      <c r="AJ221" s="4" t="n">
        <v>3421.41279249158</v>
      </c>
      <c r="AK221" s="4" t="n">
        <v>124.20327605027516</v>
      </c>
      <c r="AL221" s="4">
        <f>SUM(AI221:AK221)</f>
      </c>
      <c r="AM221" s="4" t="n">
        <v>18351.12971907757</v>
      </c>
      <c r="AN221" s="4" t="n">
        <v>3640.3439410498654</v>
      </c>
      <c r="AO221" s="4" t="n">
        <v>247.37152480013137</v>
      </c>
      <c r="AP221" s="4">
        <f>SUM(AM221:AO221)</f>
      </c>
      <c r="AQ221" s="4" t="n">
        <v>20524.66402655486</v>
      </c>
      <c r="AR221" s="4" t="n">
        <v>4078.674445083382</v>
      </c>
      <c r="AS221" s="4" t="n">
        <v>283.47997418746405</v>
      </c>
      <c r="AT221" s="4">
        <f>SUM(AQ221:AS221)</f>
      </c>
      <c r="AU221" s="4" t="n">
        <v>19830.879236547873</v>
      </c>
      <c r="AV221" s="4" t="n">
        <v>3940.7107073030484</v>
      </c>
      <c r="AW221" s="4" t="n">
        <v>274.0655101000575</v>
      </c>
      <c r="AX221" s="4">
        <f>SUM(AU221:AW221)</f>
      </c>
      <c r="AY221" s="4">
        <f>SUM(C221,G221,K221,O221,S221,W221,AA221,AE221,AI221,AM221,AQ221,AU221)</f>
      </c>
      <c r="AZ221" s="4">
        <f>SUM(D221,H221,L221,P221,T221,X221,AB221,AF221,AJ221,AN221,AR221,AV221)</f>
      </c>
      <c r="BA221" s="4">
        <f>SUM(E221,I221,M221,Q221,U221,Y221,AC221,AG221,AK221,AO221,AS221,AW221)</f>
      </c>
      <c r="BB221" s="4">
        <f>SUM(AY221:BA221)</f>
      </c>
    </row>
    <row r="222" spans="1:54" hidden="true" outlineLevel="1" collapsed="true">
      <c r="A222" s="6" t="s">
        <v>47</v>
      </c>
      <c r="B222" s="6" t="s">
        <v>13</v>
      </c>
      <c r="C222" s="4" t="n">
        <v>687.8823253899371</v>
      </c>
      <c r="D222" s="4" t="n">
        <v>404.15531197860184</v>
      </c>
      <c r="E222" s="4" t="n">
        <v>29.506396126351756</v>
      </c>
      <c r="F222" s="4">
        <f>SUM(C222:E222)</f>
      </c>
      <c r="G222" s="4" t="n">
        <v>1384.055988658281</v>
      </c>
      <c r="H222" s="4" t="n">
        <v>774.2968686555492</v>
      </c>
      <c r="I222" s="4" t="n">
        <v>88.51918837905528</v>
      </c>
      <c r="J222" s="4">
        <f>SUM(G222:I222)</f>
      </c>
      <c r="K222" s="4" t="n">
        <v>1212.52412884097</v>
      </c>
      <c r="L222" s="4" t="n">
        <v>759.5092327294835</v>
      </c>
      <c r="M222" s="4" t="n">
        <v>91.54548541765543</v>
      </c>
      <c r="N222" s="4">
        <f>SUM(K222:M222)</f>
      </c>
      <c r="O222" s="4" t="n">
        <v>1232.7328643216529</v>
      </c>
      <c r="P222" s="4" t="n">
        <v>759.5092327294835</v>
      </c>
      <c r="Q222" s="4" t="n">
        <v>68.65911406324157</v>
      </c>
      <c r="R222" s="4">
        <f>SUM(O222:Q222)</f>
      </c>
      <c r="S222" s="4" t="n">
        <v>868.9756256693619</v>
      </c>
      <c r="T222" s="4" t="n">
        <v>547.3940416068349</v>
      </c>
      <c r="U222" s="4" t="n">
        <v>15.257580902942571</v>
      </c>
      <c r="V222" s="4">
        <f>SUM(S222:U222)</f>
      </c>
      <c r="W222" s="4" t="n">
        <v>801.6131740670857</v>
      </c>
      <c r="X222" s="4" t="n">
        <v>465.2849353658097</v>
      </c>
      <c r="Y222" s="4" t="n">
        <v>15.257580902942571</v>
      </c>
      <c r="Z222" s="4">
        <f>SUM(W222:Y222)</f>
      </c>
      <c r="AA222" s="4" t="n">
        <v>346.1082763324947</v>
      </c>
      <c r="AB222" s="4" t="n">
        <v>201.03046178011016</v>
      </c>
      <c r="AC222" s="4" t="n">
        <v>6.5607597882653055</v>
      </c>
      <c r="AD222" s="4">
        <f>SUM(AA222:AC222)</f>
      </c>
      <c r="AE222" s="4" t="n">
        <v>461.5675183787959</v>
      </c>
      <c r="AF222" s="4" t="n">
        <v>267.9493833665457</v>
      </c>
      <c r="AG222" s="4" t="n">
        <v>8.849396923706692</v>
      </c>
      <c r="AH222" s="4">
        <f>SUM(AE222:AG222)</f>
      </c>
      <c r="AI222" s="4" t="n">
        <v>963.1483330093438</v>
      </c>
      <c r="AJ222" s="4" t="n">
        <v>476.9170587499549</v>
      </c>
      <c r="AK222" s="4" t="n">
        <v>18.309097083531086</v>
      </c>
      <c r="AL222" s="4">
        <f>SUM(AI222:AK222)</f>
      </c>
      <c r="AM222" s="4" t="n">
        <v>1031.4538589340518</v>
      </c>
      <c r="AN222" s="4" t="n">
        <v>507.434276569536</v>
      </c>
      <c r="AO222" s="4" t="n">
        <v>36.46561835803274</v>
      </c>
      <c r="AP222" s="4">
        <f>SUM(AM222:AO222)</f>
      </c>
      <c r="AQ222" s="4" t="n">
        <v>1153.620743659539</v>
      </c>
      <c r="AR222" s="4" t="n">
        <v>568.533976437033</v>
      </c>
      <c r="AS222" s="4" t="n">
        <v>41.788449819425416</v>
      </c>
      <c r="AT222" s="4">
        <f>SUM(AQ222:AS222)</f>
      </c>
      <c r="AU222" s="4" t="n">
        <v>1114.6254877882602</v>
      </c>
      <c r="AV222" s="4" t="n">
        <v>549.3029557952848</v>
      </c>
      <c r="AW222" s="4" t="n">
        <v>40.40064152283934</v>
      </c>
      <c r="AX222" s="4">
        <f>SUM(AU222:AW222)</f>
      </c>
      <c r="AY222" s="4">
        <f>SUM(C222,G222,K222,O222,S222,W222,AA222,AE222,AI222,AM222,AQ222,AU222)</f>
      </c>
      <c r="AZ222" s="4">
        <f>SUM(D222,H222,L222,P222,T222,X222,AB222,AF222,AJ222,AN222,AR222,AV222)</f>
      </c>
      <c r="BA222" s="4">
        <f>SUM(E222,I222,M222,Q222,U222,Y222,AC222,AG222,AK222,AO222,AS222,AW222)</f>
      </c>
      <c r="BB222" s="4">
        <f>SUM(AY222:BA222)</f>
      </c>
    </row>
    <row r="223" spans="1:54" hidden="true" outlineLevel="1" collapsed="true">
      <c r="A223" s="6" t="s">
        <v>47</v>
      </c>
      <c r="B223" s="6" t="s">
        <v>14</v>
      </c>
      <c r="C223" s="4" t="n">
        <v>3158.6438306792456</v>
      </c>
      <c r="D223" s="4" t="n">
        <v>1856.1650398463223</v>
      </c>
      <c r="E223" s="4" t="n">
        <v>135.60956983267232</v>
      </c>
      <c r="F223" s="4">
        <f>SUM(C223:E223)</f>
      </c>
      <c r="G223" s="4" t="n">
        <v>6355.360137232707</v>
      </c>
      <c r="H223" s="4" t="n">
        <v>3556.115026732605</v>
      </c>
      <c r="I223" s="4" t="n">
        <v>406.82870949801696</v>
      </c>
      <c r="J223" s="4">
        <f>SUM(G223:I223)</f>
      </c>
      <c r="K223" s="4" t="n">
        <v>5567.713717520216</v>
      </c>
      <c r="L223" s="4" t="n">
        <v>3488.1998168753817</v>
      </c>
      <c r="M223" s="4" t="n">
        <v>420.73738332700896</v>
      </c>
      <c r="N223" s="4">
        <f>SUM(K223:M223)</f>
      </c>
      <c r="O223" s="4" t="n">
        <v>5660.508946145553</v>
      </c>
      <c r="P223" s="4" t="n">
        <v>3488.1998168753817</v>
      </c>
      <c r="Q223" s="4" t="n">
        <v>315.55303749525666</v>
      </c>
      <c r="R223" s="4">
        <f>SUM(O223:Q223)</f>
      </c>
      <c r="S223" s="4" t="n">
        <v>3990.1948308894885</v>
      </c>
      <c r="T223" s="4" t="n">
        <v>2514.0178860363108</v>
      </c>
      <c r="U223" s="4" t="n">
        <v>70.12289722116815</v>
      </c>
      <c r="V223" s="4">
        <f>SUM(S223:U223)</f>
      </c>
      <c r="W223" s="4" t="n">
        <v>3680.8774021383647</v>
      </c>
      <c r="X223" s="4" t="n">
        <v>2136.9152031308645</v>
      </c>
      <c r="Y223" s="4" t="n">
        <v>70.12289722116815</v>
      </c>
      <c r="Z223" s="4">
        <f>SUM(W223:Y223)</f>
      </c>
      <c r="AA223" s="4" t="n">
        <v>1589.2729489232706</v>
      </c>
      <c r="AB223" s="4" t="n">
        <v>923.2730686468353</v>
      </c>
      <c r="AC223" s="4" t="n">
        <v>30.152845805102306</v>
      </c>
      <c r="AD223" s="4">
        <f>SUM(AA223:AC223)</f>
      </c>
      <c r="AE223" s="4" t="n">
        <v>2119.4430218026955</v>
      </c>
      <c r="AF223" s="4" t="n">
        <v>1230.6117552147741</v>
      </c>
      <c r="AG223" s="4" t="n">
        <v>40.67128038827753</v>
      </c>
      <c r="AH223" s="4">
        <f>SUM(AE223:AG223)</f>
      </c>
      <c r="AI223" s="4" t="n">
        <v>4422.620596283558</v>
      </c>
      <c r="AJ223" s="4" t="n">
        <v>2190.3380832091357</v>
      </c>
      <c r="AK223" s="4" t="n">
        <v>84.14747666540178</v>
      </c>
      <c r="AL223" s="4">
        <f>SUM(AI223:AK223)</f>
      </c>
      <c r="AM223" s="4" t="n">
        <v>4736.268469037197</v>
      </c>
      <c r="AN223" s="4" t="n">
        <v>2330.49458035566</v>
      </c>
      <c r="AO223" s="4" t="n">
        <v>167.59372435859188</v>
      </c>
      <c r="AP223" s="4">
        <f>SUM(AM223:AO223)</f>
      </c>
      <c r="AQ223" s="4" t="n">
        <v>5297.238946847799</v>
      </c>
      <c r="AR223" s="4" t="n">
        <v>2611.107313821737</v>
      </c>
      <c r="AS223" s="4" t="n">
        <v>192.05712821449754</v>
      </c>
      <c r="AT223" s="4">
        <f>SUM(AQ223:AS223)</f>
      </c>
      <c r="AU223" s="4" t="n">
        <v>5118.179070125787</v>
      </c>
      <c r="AV223" s="4" t="n">
        <v>2522.78496066245</v>
      </c>
      <c r="AW223" s="4" t="n">
        <v>185.678847203684</v>
      </c>
      <c r="AX223" s="4">
        <f>SUM(AU223:AW223)</f>
      </c>
      <c r="AY223" s="4">
        <f>SUM(C223,G223,K223,O223,S223,W223,AA223,AE223,AI223,AM223,AQ223,AU223)</f>
      </c>
      <c r="AZ223" s="4">
        <f>SUM(D223,H223,L223,P223,T223,X223,AB223,AF223,AJ223,AN223,AR223,AV223)</f>
      </c>
      <c r="BA223" s="4">
        <f>SUM(E223,I223,M223,Q223,U223,Y223,AC223,AG223,AK223,AO223,AS223,AW223)</f>
      </c>
      <c r="BB223" s="4">
        <f>SUM(AY223:BA223)</f>
      </c>
    </row>
    <row r="224" spans="1:54" hidden="true" outlineLevel="1" collapsed="true">
      <c r="A224" s="6" t="s">
        <v>47</v>
      </c>
      <c r="B224" s="6" t="s">
        <v>15</v>
      </c>
      <c r="C224" s="4">
        <f>C217-SUM(C218:C223)</f>
      </c>
      <c r="D224" s="4">
        <f>D217-SUM(D218:D223)</f>
      </c>
      <c r="E224" s="4">
        <f>E217-SUM(E218:E223)</f>
      </c>
      <c r="F224" s="4">
        <f>F217 - SUM(F218:F223)</f>
      </c>
      <c r="G224" s="4">
        <f>G217-SUM(G218:G223)</f>
      </c>
      <c r="H224" s="4">
        <f>H217-SUM(H218:H223)</f>
      </c>
      <c r="I224" s="4">
        <f>I217-SUM(I218:I223)</f>
      </c>
      <c r="J224" s="4">
        <f>J217 - SUM(J218:J223)</f>
      </c>
      <c r="K224" s="4">
        <f>K217-SUM(K218:K223)</f>
      </c>
      <c r="L224" s="4">
        <f>L217-SUM(L218:L223)</f>
      </c>
      <c r="M224" s="4">
        <f>M217-SUM(M218:M223)</f>
      </c>
      <c r="N224" s="4">
        <f>N217 - SUM(N218:N223)</f>
      </c>
      <c r="O224" s="4">
        <f>O217-SUM(O218:O223)</f>
      </c>
      <c r="P224" s="4">
        <f>P217-SUM(P218:P223)</f>
      </c>
      <c r="Q224" s="4">
        <f>Q217-SUM(Q218:Q223)</f>
      </c>
      <c r="R224" s="4">
        <f>R217 - SUM(R218:R223)</f>
      </c>
      <c r="S224" s="4">
        <f>S217-SUM(S218:S223)</f>
      </c>
      <c r="T224" s="4">
        <f>T217-SUM(T218:T223)</f>
      </c>
      <c r="U224" s="4">
        <f>U217-SUM(U218:U223)</f>
      </c>
      <c r="V224" s="4">
        <f>V217 - SUM(V218:V223)</f>
      </c>
      <c r="W224" s="4">
        <f>W217-SUM(W218:W223)</f>
      </c>
      <c r="X224" s="4">
        <f>X217-SUM(X218:X223)</f>
      </c>
      <c r="Y224" s="4">
        <f>Y217-SUM(Y218:Y223)</f>
      </c>
      <c r="Z224" s="4">
        <f>Z217 - SUM(Z218:Z223)</f>
      </c>
      <c r="AA224" s="4">
        <f>AA217-SUM(AA218:AA223)</f>
      </c>
      <c r="AB224" s="4">
        <f>AB217-SUM(AB218:AB223)</f>
      </c>
      <c r="AC224" s="4">
        <f>AC217-SUM(AC218:AC223)</f>
      </c>
      <c r="AD224" s="4">
        <f>AD217 - SUM(AD218:AD223)</f>
      </c>
      <c r="AE224" s="4">
        <f>AE217-SUM(AE218:AE223)</f>
      </c>
      <c r="AF224" s="4">
        <f>AF217-SUM(AF218:AF223)</f>
      </c>
      <c r="AG224" s="4">
        <f>AG217-SUM(AG218:AG223)</f>
      </c>
      <c r="AH224" s="4">
        <f>AH217 - SUM(AH218:AH223)</f>
      </c>
      <c r="AI224" s="4">
        <f>AI217-SUM(AI218:AI223)</f>
      </c>
      <c r="AJ224" s="4">
        <f>AJ217-SUM(AJ218:AJ223)</f>
      </c>
      <c r="AK224" s="4">
        <f>AK217-SUM(AK218:AK223)</f>
      </c>
      <c r="AL224" s="4">
        <f>AL217 - SUM(AL218:AL223)</f>
      </c>
      <c r="AM224" s="4">
        <f>AM217-SUM(AM218:AM223)</f>
      </c>
      <c r="AN224" s="4">
        <f>AN217-SUM(AN218:AN223)</f>
      </c>
      <c r="AO224" s="4">
        <f>AO217-SUM(AO218:AO223)</f>
      </c>
      <c r="AP224" s="4">
        <f>AP217 - SUM(AP218:AP223)</f>
      </c>
      <c r="AQ224" s="4">
        <f>AQ217-SUM(AQ218:AQ223)</f>
      </c>
      <c r="AR224" s="4">
        <f>AR217-SUM(AR218:AR223)</f>
      </c>
      <c r="AS224" s="4">
        <f>AS217-SUM(AS218:AS223)</f>
      </c>
      <c r="AT224" s="4">
        <f>AT217 - SUM(AT218:AT223)</f>
      </c>
      <c r="AU224" s="4">
        <f>AU217-SUM(AU218:AU223)</f>
      </c>
      <c r="AV224" s="4">
        <f>AV217-SUM(AV218:AV223)</f>
      </c>
      <c r="AW224" s="4">
        <f>AW217-SUM(AW218:AW223)</f>
      </c>
      <c r="AX224" s="4">
        <f>AX217 - SUM(AX218:AX223)</f>
      </c>
      <c r="AY224" s="4">
        <f>AY217 - SUM(AY218:AY223)</f>
      </c>
      <c r="AZ224" s="4">
        <f>AZ217 - SUM(AZ218:AZ223)</f>
      </c>
      <c r="BA224" s="4">
        <f>BA217 - SUM(BA218:BA223)</f>
      </c>
      <c r="BB224" s="4">
        <f>BB217 - SUM(BB218:BB223)</f>
      </c>
    </row>
    <row r="225" spans="1:54" hidden="true" outlineLevel="1" collapsed="true">
      <c r="A225" s="6" t="s">
        <v>47</v>
      </c>
      <c r="B225" s="6" t="s">
        <v>16</v>
      </c>
      <c r="C225" s="4" t="n">
        <v>21427.770000000004</v>
      </c>
      <c r="D225" s="4" t="n">
        <v>12691.666000000001</v>
      </c>
      <c r="E225" s="4" t="n">
        <v>868.4000000000001</v>
      </c>
      <c r="F225" s="4">
        <f>SUM(C225:E225)</f>
      </c>
      <c r="G225" s="4" t="n">
        <v>44071.3</v>
      </c>
      <c r="H225" s="4" t="n">
        <v>24315.200000000004</v>
      </c>
      <c r="I225" s="4" t="n">
        <v>2605.2000000000003</v>
      </c>
      <c r="J225" s="4">
        <f>SUM(G225:I225)</f>
      </c>
      <c r="K225" s="4" t="n">
        <v>39078.00000000001</v>
      </c>
      <c r="L225" s="4" t="n">
        <v>24098.100000000002</v>
      </c>
      <c r="M225" s="4" t="n">
        <v>2605.2000000000003</v>
      </c>
      <c r="N225" s="4">
        <f>SUM(K225:M225)</f>
      </c>
      <c r="O225" s="4" t="n">
        <v>39729.3</v>
      </c>
      <c r="P225" s="4" t="n">
        <v>24098.100000000002</v>
      </c>
      <c r="Q225" s="4" t="n">
        <v>1953.9000000000003</v>
      </c>
      <c r="R225" s="4">
        <f>SUM(O225:Q225)</f>
      </c>
      <c r="S225" s="4" t="n">
        <v>28005.900000000005</v>
      </c>
      <c r="T225" s="4" t="n">
        <v>17368.000000000004</v>
      </c>
      <c r="U225" s="4" t="n">
        <v>434.20000000000005</v>
      </c>
      <c r="V225" s="4">
        <f>SUM(S225:U225)</f>
      </c>
      <c r="W225" s="4" t="n">
        <v>25834.9</v>
      </c>
      <c r="X225" s="4" t="n">
        <v>14762.800000000001</v>
      </c>
      <c r="Y225" s="4" t="n">
        <v>434.20000000000005</v>
      </c>
      <c r="Z225" s="4">
        <f>SUM(W225:Y225)</f>
      </c>
      <c r="AA225" s="4" t="n">
        <v>11154.598000000002</v>
      </c>
      <c r="AB225" s="4" t="n">
        <v>6378.398000000001</v>
      </c>
      <c r="AC225" s="4" t="n">
        <v>186.70600000000002</v>
      </c>
      <c r="AD225" s="4">
        <f>SUM(AA225:AC225)</f>
      </c>
      <c r="AE225" s="4" t="n">
        <v>14875.692000000001</v>
      </c>
      <c r="AF225" s="4" t="n">
        <v>8501.636</v>
      </c>
      <c r="AG225" s="4" t="n">
        <v>251.83600000000004</v>
      </c>
      <c r="AH225" s="4">
        <f>SUM(AE225:AG225)</f>
      </c>
      <c r="AI225" s="4" t="n">
        <v>31040.958000000002</v>
      </c>
      <c r="AJ225" s="4" t="n">
        <v>15131.870000000003</v>
      </c>
      <c r="AK225" s="4" t="n">
        <v>521.0400000000001</v>
      </c>
      <c r="AL225" s="4">
        <f>SUM(AI225:AK225)</f>
      </c>
      <c r="AM225" s="4" t="n">
        <v>33242.352000000006</v>
      </c>
      <c r="AN225" s="4" t="n">
        <v>16100.136000000002</v>
      </c>
      <c r="AO225" s="4" t="n">
        <v>1037.738</v>
      </c>
      <c r="AP225" s="4">
        <f>SUM(AM225:AO225)</f>
      </c>
      <c r="AQ225" s="4" t="n">
        <v>37636.456000000006</v>
      </c>
      <c r="AR225" s="4" t="n">
        <v>18227.716000000004</v>
      </c>
      <c r="AS225" s="4" t="n">
        <v>1176.6820000000002</v>
      </c>
      <c r="AT225" s="4">
        <f>SUM(AQ225:AS225)</f>
      </c>
      <c r="AU225" s="4" t="n">
        <v>36364.25000000001</v>
      </c>
      <c r="AV225" s="4" t="n">
        <v>17611.152000000002</v>
      </c>
      <c r="AW225" s="4" t="n">
        <v>1137.604</v>
      </c>
      <c r="AX225" s="4">
        <f>SUM(AU225:AW225)</f>
      </c>
      <c r="AY225" s="4">
        <f>SUM(C225,G225,K225,O225,S225,W225,AA225,AE225,AI225,AM225,AQ225,AU225)</f>
      </c>
      <c r="AZ225" s="4">
        <f>SUM(D225,H225,L225,P225,T225,X225,AB225,AF225,AJ225,AN225,AR225,AV225)</f>
      </c>
      <c r="BA225" s="4">
        <f>SUM(E225,I225,M225,Q225,U225,Y225,AC225,AG225,AK225,AO225,AS225,AW225)</f>
      </c>
      <c r="BB225" s="4">
        <f>SUM(AY225:BA225)</f>
      </c>
    </row>
    <row r="226" spans="1:54" hidden="true" outlineLevel="1" collapsed="true">
      <c r="A226" s="6" t="s">
        <v>47</v>
      </c>
      <c r="B226" s="6" t="s">
        <v>17</v>
      </c>
      <c r="C226" s="4" t="n">
        <v>2763.6000000000004</v>
      </c>
      <c r="D226" s="4" t="n">
        <v>1666.1100000000004</v>
      </c>
      <c r="E226" s="4" t="n">
        <v>116</v>
      </c>
      <c r="F226" s="4">
        <f>SUM(C226:E226)</f>
      </c>
      <c r="G226" s="4" t="n">
        <v>5597.000000000001</v>
      </c>
      <c r="H226" s="4" t="n">
        <v>3192.0000000000005</v>
      </c>
      <c r="I226" s="4" t="n">
        <v>348</v>
      </c>
      <c r="J226" s="4">
        <f>SUM(G226:I226)</f>
      </c>
      <c r="K226" s="4" t="n">
        <v>4962.857142857144</v>
      </c>
      <c r="L226" s="4" t="n">
        <v>3163.5000000000005</v>
      </c>
      <c r="M226" s="4" t="n">
        <v>348</v>
      </c>
      <c r="N226" s="4">
        <f>SUM(K226:M226)</f>
      </c>
      <c r="O226" s="4" t="n">
        <v>3531.9000000000005</v>
      </c>
      <c r="P226" s="4" t="n">
        <v>2214.4500000000003</v>
      </c>
      <c r="Q226" s="4" t="n">
        <v>182.70000000000002</v>
      </c>
      <c r="R226" s="4">
        <f>SUM(O226:Q226)</f>
      </c>
      <c r="S226" s="4" t="n">
        <v>2489.7000000000007</v>
      </c>
      <c r="T226" s="4" t="n">
        <v>1596.0000000000005</v>
      </c>
      <c r="U226" s="4" t="n">
        <v>40.6</v>
      </c>
      <c r="V226" s="4">
        <f>SUM(S226:U226)</f>
      </c>
      <c r="W226" s="4" t="n">
        <v>2296.7000000000003</v>
      </c>
      <c r="X226" s="4" t="n">
        <v>1356.6000000000004</v>
      </c>
      <c r="Y226" s="4" t="n">
        <v>40.6</v>
      </c>
      <c r="Z226" s="4">
        <f>SUM(W226:Y226)</f>
      </c>
      <c r="AA226" s="4" t="n">
        <v>991.6340000000001</v>
      </c>
      <c r="AB226" s="4" t="n">
        <v>586.1310000000001</v>
      </c>
      <c r="AC226" s="4" t="n">
        <v>17.458</v>
      </c>
      <c r="AD226" s="4">
        <f>SUM(AA226:AC226)</f>
      </c>
      <c r="AE226" s="4" t="n">
        <v>1322.4360000000001</v>
      </c>
      <c r="AF226" s="4" t="n">
        <v>781.2420000000002</v>
      </c>
      <c r="AG226" s="4" t="n">
        <v>23.548000000000002</v>
      </c>
      <c r="AH226" s="4">
        <f>SUM(AE226:AG226)</f>
      </c>
      <c r="AI226" s="4" t="n">
        <v>2365.297714285714</v>
      </c>
      <c r="AJ226" s="4" t="n">
        <v>1191.87</v>
      </c>
      <c r="AK226" s="4" t="n">
        <v>41.76</v>
      </c>
      <c r="AL226" s="4">
        <f>SUM(AI226:AK226)</f>
      </c>
      <c r="AM226" s="4" t="n">
        <v>2533.0422857142858</v>
      </c>
      <c r="AN226" s="4" t="n">
        <v>1268.1360000000002</v>
      </c>
      <c r="AO226" s="4" t="n">
        <v>83.172</v>
      </c>
      <c r="AP226" s="4">
        <f>SUM(AM226:AO226)</f>
      </c>
      <c r="AQ226" s="4" t="n">
        <v>2867.8697142857145</v>
      </c>
      <c r="AR226" s="4" t="n">
        <v>1435.7160000000001</v>
      </c>
      <c r="AS226" s="4" t="n">
        <v>92.91428571428571</v>
      </c>
      <c r="AT226" s="4">
        <f>SUM(AQ226:AS226)</f>
      </c>
      <c r="AU226" s="4" t="n">
        <v>2770.9285714285716</v>
      </c>
      <c r="AV226" s="4" t="n">
        <v>1387.1520000000003</v>
      </c>
      <c r="AW226" s="4" t="n">
        <v>89.82857142857144</v>
      </c>
      <c r="AX226" s="4">
        <f>SUM(AU226:AW226)</f>
      </c>
      <c r="AY226" s="4">
        <f>SUM(C226,G226,K226,O226,S226,W226,AA226,AE226,AI226,AM226,AQ226,AU226)</f>
      </c>
      <c r="AZ226" s="4">
        <f>SUM(D226,H226,L226,P226,T226,X226,AB226,AF226,AJ226,AN226,AR226,AV226)</f>
      </c>
      <c r="BA226" s="4">
        <f>SUM(E226,I226,M226,Q226,U226,Y226,AC226,AG226,AK226,AO226,AS226,AW226)</f>
      </c>
      <c r="BB226" s="4">
        <f>SUM(AY226:BA226)</f>
      </c>
    </row>
    <row r="227" spans="1:54" hidden="true" outlineLevel="1" collapsed="true">
      <c r="A227" s="6" t="s">
        <v>47</v>
      </c>
      <c r="B227" s="6" t="s">
        <v>18</v>
      </c>
      <c r="C227" s="4" t="n">
        <v>230.08220066537743</v>
      </c>
      <c r="D227" s="4" t="n">
        <v>133.01457510318303</v>
      </c>
      <c r="E227" s="4" t="n">
        <v>9.119186529718691</v>
      </c>
      <c r="F227" s="4">
        <f>SUM(C227:E227)</f>
      </c>
      <c r="G227" s="4" t="n">
        <v>595.2055883575472</v>
      </c>
      <c r="H227" s="4" t="n">
        <v>327.6445230047614</v>
      </c>
      <c r="I227" s="4" t="n">
        <v>35.174005186057805</v>
      </c>
      <c r="J227" s="4">
        <f>SUM(G227:I227)</f>
      </c>
      <c r="K227" s="4" t="n">
        <v>637.3146572749326</v>
      </c>
      <c r="L227" s="4" t="n">
        <v>392.806479420912</v>
      </c>
      <c r="M227" s="4" t="n">
        <v>44.46020978408635</v>
      </c>
      <c r="N227" s="4">
        <f>SUM(K227:M227)</f>
      </c>
      <c r="O227" s="4" t="n">
        <v>883.5498657675203</v>
      </c>
      <c r="P227" s="4" t="n">
        <v>535.6451992103346</v>
      </c>
      <c r="Q227" s="4" t="n">
        <v>45.47066909736104</v>
      </c>
      <c r="R227" s="4">
        <f>SUM(O227:Q227)</f>
      </c>
      <c r="S227" s="4" t="n">
        <v>622.830233245957</v>
      </c>
      <c r="T227" s="4" t="n">
        <v>386.05059402546635</v>
      </c>
      <c r="U227" s="4" t="n">
        <v>10.104593132746897</v>
      </c>
      <c r="V227" s="4">
        <f>SUM(S227:U227)</f>
      </c>
      <c r="W227" s="4" t="n">
        <v>574.5488198160377</v>
      </c>
      <c r="X227" s="4" t="n">
        <v>328.1430049216464</v>
      </c>
      <c r="Y227" s="4" t="n">
        <v>10.104593132746897</v>
      </c>
      <c r="Z227" s="4">
        <f>SUM(W227:Y227)</f>
      </c>
      <c r="AA227" s="4" t="n">
        <v>248.06990220292457</v>
      </c>
      <c r="AB227" s="4" t="n">
        <v>141.77708065585253</v>
      </c>
      <c r="AC227" s="4" t="n">
        <v>4.344975047081165</v>
      </c>
      <c r="AD227" s="4">
        <f>SUM(AA227:AC227)</f>
      </c>
      <c r="AE227" s="4" t="n">
        <v>264.65939585744474</v>
      </c>
      <c r="AF227" s="4" t="n">
        <v>151.17741262037262</v>
      </c>
      <c r="AG227" s="4" t="n">
        <v>4.68853121359456</v>
      </c>
      <c r="AH227" s="4">
        <f>SUM(AE227:AG227)</f>
      </c>
      <c r="AI227" s="4" t="n">
        <v>276.1310596883935</v>
      </c>
      <c r="AJ227" s="4" t="n">
        <v>134.53863201787502</v>
      </c>
      <c r="AK227" s="4" t="n">
        <v>4.850204703718511</v>
      </c>
      <c r="AL227" s="4">
        <f>SUM(AI227:AK227)</f>
      </c>
      <c r="AM227" s="4" t="n">
        <v>295.7140009755688</v>
      </c>
      <c r="AN227" s="4" t="n">
        <v>143.14756026464295</v>
      </c>
      <c r="AO227" s="4" t="n">
        <v>9.659991034906035</v>
      </c>
      <c r="AP227" s="4">
        <f>SUM(AM227:AO227)</f>
      </c>
      <c r="AQ227" s="4" t="n">
        <v>330.73879433494346</v>
      </c>
      <c r="AR227" s="4" t="n">
        <v>160.3838278421162</v>
      </c>
      <c r="AS227" s="4" t="n">
        <v>11.070045396044884</v>
      </c>
      <c r="AT227" s="4">
        <f>SUM(AQ227:AS227)</f>
      </c>
      <c r="AU227" s="4" t="n">
        <v>319.55899891037745</v>
      </c>
      <c r="AV227" s="4" t="n">
        <v>154.95874362258772</v>
      </c>
      <c r="AW227" s="4" t="n">
        <v>10.702405512043393</v>
      </c>
      <c r="AX227" s="4">
        <f>SUM(AU227:AW227)</f>
      </c>
      <c r="AY227" s="4">
        <f>SUM(C227,G227,K227,O227,S227,W227,AA227,AE227,AI227,AM227,AQ227,AU227)</f>
      </c>
      <c r="AZ227" s="4">
        <f>SUM(D227,H227,L227,P227,T227,X227,AB227,AF227,AJ227,AN227,AR227,AV227)</f>
      </c>
      <c r="BA227" s="4">
        <f>SUM(E227,I227,M227,Q227,U227,Y227,AC227,AG227,AK227,AO227,AS227,AW227)</f>
      </c>
      <c r="BB227" s="4">
        <f>SUM(AY227:BA227)</f>
      </c>
    </row>
    <row r="228" spans="1:54" hidden="true" outlineLevel="1" collapsed="true">
      <c r="A228" s="6" t="s">
        <v>47</v>
      </c>
      <c r="B228" s="6" t="s">
        <v>19</v>
      </c>
      <c r="C228" s="4" t="n">
        <v>959.8575000000001</v>
      </c>
      <c r="D228" s="4" t="n">
        <v>844.01625</v>
      </c>
      <c r="E228" s="4" t="n">
        <v>70.30000000000001</v>
      </c>
      <c r="F228" s="4">
        <f>SUM(C228:E228)</f>
      </c>
      <c r="G228" s="4" t="n">
        <v>1974.175</v>
      </c>
      <c r="H228" s="4" t="n">
        <v>1617</v>
      </c>
      <c r="I228" s="4" t="n">
        <v>156</v>
      </c>
      <c r="J228" s="4">
        <f>SUM(G228:I228)</f>
      </c>
      <c r="K228" s="4" t="n">
        <v>1750.5</v>
      </c>
      <c r="L228" s="4" t="n">
        <v>1602.5625</v>
      </c>
      <c r="M228" s="4" t="n">
        <v>156</v>
      </c>
      <c r="N228" s="4">
        <f>SUM(K228:M228)</f>
      </c>
      <c r="O228" s="4" t="n">
        <v>1779.675</v>
      </c>
      <c r="P228" s="4" t="n">
        <v>1602.5625</v>
      </c>
      <c r="Q228" s="4" t="n">
        <v>117</v>
      </c>
      <c r="R228" s="4">
        <f>SUM(O228:Q228)</f>
      </c>
      <c r="S228" s="4" t="n">
        <v>1254.525</v>
      </c>
      <c r="T228" s="4" t="n">
        <v>1155</v>
      </c>
      <c r="U228" s="4" t="n">
        <v>26</v>
      </c>
      <c r="V228" s="4">
        <f>SUM(S228:U228)</f>
      </c>
      <c r="W228" s="4" t="n">
        <v>1157.275</v>
      </c>
      <c r="X228" s="4" t="n">
        <v>981.75</v>
      </c>
      <c r="Y228" s="4" t="n">
        <v>26</v>
      </c>
      <c r="Z228" s="4">
        <f>SUM(W228:Y228)</f>
      </c>
      <c r="AA228" s="4" t="n">
        <v>499.6705</v>
      </c>
      <c r="AB228" s="4" t="n">
        <v>424.17375</v>
      </c>
      <c r="AC228" s="4" t="n">
        <v>11.18</v>
      </c>
      <c r="AD228" s="4">
        <f>SUM(AA228:AC228)</f>
      </c>
      <c r="AE228" s="4" t="n">
        <v>666.357</v>
      </c>
      <c r="AF228" s="4" t="n">
        <v>565.3725000000001</v>
      </c>
      <c r="AG228" s="4" t="n">
        <v>15.08</v>
      </c>
      <c r="AH228" s="4">
        <f>SUM(AE228:AG228)</f>
      </c>
      <c r="AI228" s="4" t="n">
        <v>1390.4805000000001</v>
      </c>
      <c r="AJ228" s="4" t="n">
        <v>1006.29375</v>
      </c>
      <c r="AK228" s="4" t="n">
        <v>31.200000000000003</v>
      </c>
      <c r="AL228" s="4">
        <f>SUM(AI228:AK228)</f>
      </c>
      <c r="AM228" s="4" t="n">
        <v>1489.092</v>
      </c>
      <c r="AN228" s="4" t="n">
        <v>1070.685</v>
      </c>
      <c r="AO228" s="4" t="n">
        <v>62.14</v>
      </c>
      <c r="AP228" s="4">
        <f>SUM(AM228:AO228)</f>
      </c>
      <c r="AQ228" s="4" t="n">
        <v>1685.9260000000002</v>
      </c>
      <c r="AR228" s="4" t="n">
        <v>1212.1725000000001</v>
      </c>
      <c r="AS228" s="4" t="n">
        <v>70.46000000000001</v>
      </c>
      <c r="AT228" s="4">
        <f>SUM(AQ228:AS228)</f>
      </c>
      <c r="AU228" s="4" t="n">
        <v>1628.9375</v>
      </c>
      <c r="AV228" s="4" t="n">
        <v>1171.17</v>
      </c>
      <c r="AW228" s="4" t="n">
        <v>68.12</v>
      </c>
      <c r="AX228" s="4">
        <f>SUM(AU228:AW228)</f>
      </c>
      <c r="AY228" s="4">
        <f>SUM(C228,G228,K228,O228,S228,W228,AA228,AE228,AI228,AM228,AQ228,AU228)</f>
      </c>
      <c r="AZ228" s="4">
        <f>SUM(D228,H228,L228,P228,T228,X228,AB228,AF228,AJ228,AN228,AR228,AV228)</f>
      </c>
      <c r="BA228" s="4">
        <f>SUM(E228,I228,M228,Q228,U228,Y228,AC228,AG228,AK228,AO228,AS228,AW228)</f>
      </c>
      <c r="BB228" s="4">
        <f>SUM(AY228:BA228)</f>
      </c>
    </row>
    <row r="229" spans="1:54">
      <c r="A229" s="6" t="s">
        <v>47</v>
      </c>
      <c r="B229" s="6" t="s">
        <v>20</v>
      </c>
      <c r="C229" s="4">
        <f>C224-SUM(C225:C228)</f>
      </c>
      <c r="D229" s="4">
        <f>D224-SUM(D225:D228)</f>
      </c>
      <c r="E229" s="4">
        <f>E224-SUM(E225:E228)</f>
      </c>
      <c r="F229" s="4">
        <f>F224 - SUM(F225:F228)</f>
      </c>
      <c r="G229" s="4">
        <f>G224-SUM(G225:G228)</f>
      </c>
      <c r="H229" s="4">
        <f>H224-SUM(H225:H228)</f>
      </c>
      <c r="I229" s="4">
        <f>I224-SUM(I225:I228)</f>
      </c>
      <c r="J229" s="4">
        <f>J224 - SUM(J225:J228)</f>
      </c>
      <c r="K229" s="4">
        <f>K224-SUM(K225:K228)</f>
      </c>
      <c r="L229" s="4">
        <f>L224-SUM(L225:L228)</f>
      </c>
      <c r="M229" s="4">
        <f>M224-SUM(M225:M228)</f>
      </c>
      <c r="N229" s="4">
        <f>N224 - SUM(N225:N228)</f>
      </c>
      <c r="O229" s="4">
        <f>O224-SUM(O225:O228)</f>
      </c>
      <c r="P229" s="4">
        <f>P224-SUM(P225:P228)</f>
      </c>
      <c r="Q229" s="4">
        <f>Q224-SUM(Q225:Q228)</f>
      </c>
      <c r="R229" s="4">
        <f>R224 - SUM(R225:R228)</f>
      </c>
      <c r="S229" s="4">
        <f>S224-SUM(S225:S228)</f>
      </c>
      <c r="T229" s="4">
        <f>T224-SUM(T225:T228)</f>
      </c>
      <c r="U229" s="4">
        <f>U224-SUM(U225:U228)</f>
      </c>
      <c r="V229" s="4">
        <f>V224 - SUM(V225:V228)</f>
      </c>
      <c r="W229" s="4">
        <f>W224-SUM(W225:W228)</f>
      </c>
      <c r="X229" s="4">
        <f>X224-SUM(X225:X228)</f>
      </c>
      <c r="Y229" s="4">
        <f>Y224-SUM(Y225:Y228)</f>
      </c>
      <c r="Z229" s="4">
        <f>Z224 - SUM(Z225:Z228)</f>
      </c>
      <c r="AA229" s="4">
        <f>AA224-SUM(AA225:AA228)</f>
      </c>
      <c r="AB229" s="4">
        <f>AB224-SUM(AB225:AB228)</f>
      </c>
      <c r="AC229" s="4">
        <f>AC224-SUM(AC225:AC228)</f>
      </c>
      <c r="AD229" s="4">
        <f>AD224 - SUM(AD225:AD228)</f>
      </c>
      <c r="AE229" s="4">
        <f>AE224-SUM(AE225:AE228)</f>
      </c>
      <c r="AF229" s="4">
        <f>AF224-SUM(AF225:AF228)</f>
      </c>
      <c r="AG229" s="4">
        <f>AG224-SUM(AG225:AG228)</f>
      </c>
      <c r="AH229" s="4">
        <f>AH224 - SUM(AH225:AH228)</f>
      </c>
      <c r="AI229" s="4">
        <f>AI224-SUM(AI225:AI228)</f>
      </c>
      <c r="AJ229" s="4">
        <f>AJ224-SUM(AJ225:AJ228)</f>
      </c>
      <c r="AK229" s="4">
        <f>AK224-SUM(AK225:AK228)</f>
      </c>
      <c r="AL229" s="4">
        <f>AL224 - SUM(AL225:AL228)</f>
      </c>
      <c r="AM229" s="4">
        <f>AM224-SUM(AM225:AM228)</f>
      </c>
      <c r="AN229" s="4">
        <f>AN224-SUM(AN225:AN228)</f>
      </c>
      <c r="AO229" s="4">
        <f>AO224-SUM(AO225:AO228)</f>
      </c>
      <c r="AP229" s="4">
        <f>AP224 - SUM(AP225:AP228)</f>
      </c>
      <c r="AQ229" s="4">
        <f>AQ224-SUM(AQ225:AQ228)</f>
      </c>
      <c r="AR229" s="4">
        <f>AR224-SUM(AR225:AR228)</f>
      </c>
      <c r="AS229" s="4">
        <f>AS224-SUM(AS225:AS228)</f>
      </c>
      <c r="AT229" s="4">
        <f>AT224 - SUM(AT225:AT228)</f>
      </c>
      <c r="AU229" s="4">
        <f>AU224-SUM(AU225:AU228)</f>
      </c>
      <c r="AV229" s="4">
        <f>AV224-SUM(AV225:AV228)</f>
      </c>
      <c r="AW229" s="4">
        <f>AW224-SUM(AW225:AW228)</f>
      </c>
      <c r="AX229" s="4">
        <f>AX224 - SUM(AX225:AX228)</f>
      </c>
      <c r="AY229" s="4">
        <f>AY224 - SUM(AY225:AY228)</f>
      </c>
      <c r="AZ229" s="4">
        <f>AZ224 - SUM(AZ225:AZ228)</f>
      </c>
      <c r="BA229" s="4">
        <f>BA224 - SUM(BA225:BA228)</f>
      </c>
      <c r="BB229" s="4">
        <f>BB224 - SUM(BB225:BB228)</f>
      </c>
    </row>
    <row r="230" spans="1:54">
      <c r="A230" s="6" t="s">
        <v>47</v>
      </c>
      <c r="B230" s="6" t="s">
        <v>21</v>
      </c>
      <c r="C230" s="2">
        <f>C229/C224</f>
      </c>
      <c r="D230" s="2">
        <f>D229/D224</f>
      </c>
      <c r="E230" s="2">
        <f>E229/E224</f>
      </c>
      <c r="F230" s="2">
        <f>F229 /F224</f>
      </c>
      <c r="G230" s="2">
        <f>G229/G224</f>
      </c>
      <c r="H230" s="2">
        <f>H229/H224</f>
      </c>
      <c r="I230" s="2">
        <f>I229/I224</f>
      </c>
      <c r="J230" s="2">
        <f>J229 /J224</f>
      </c>
      <c r="K230" s="2">
        <f>K229/K224</f>
      </c>
      <c r="L230" s="2">
        <f>L229/L224</f>
      </c>
      <c r="M230" s="2">
        <f>M229/M224</f>
      </c>
      <c r="N230" s="2">
        <f>N229 /N224</f>
      </c>
      <c r="O230" s="2">
        <f>O229/O224</f>
      </c>
      <c r="P230" s="2">
        <f>P229/P224</f>
      </c>
      <c r="Q230" s="2">
        <f>Q229/Q224</f>
      </c>
      <c r="R230" s="2">
        <f>R229 /R224</f>
      </c>
      <c r="S230" s="2">
        <f>S229/S224</f>
      </c>
      <c r="T230" s="2">
        <f>T229/T224</f>
      </c>
      <c r="U230" s="2">
        <f>U229/U224</f>
      </c>
      <c r="V230" s="2">
        <f>V229 /V224</f>
      </c>
      <c r="W230" s="2">
        <f>W229/W224</f>
      </c>
      <c r="X230" s="2">
        <f>X229/X224</f>
      </c>
      <c r="Y230" s="2">
        <f>Y229/Y224</f>
      </c>
      <c r="Z230" s="2">
        <f>Z229 /Z224</f>
      </c>
      <c r="AA230" s="2">
        <f>AA229/AA224</f>
      </c>
      <c r="AB230" s="2">
        <f>AB229/AB224</f>
      </c>
      <c r="AC230" s="2">
        <f>AC229/AC224</f>
      </c>
      <c r="AD230" s="2">
        <f>AD229 /AD224</f>
      </c>
      <c r="AE230" s="2">
        <f>AE229/AE224</f>
      </c>
      <c r="AF230" s="2">
        <f>AF229/AF224</f>
      </c>
      <c r="AG230" s="2">
        <f>AG229/AG224</f>
      </c>
      <c r="AH230" s="2">
        <f>AH229 /AH224</f>
      </c>
      <c r="AI230" s="2">
        <f>AI229/AI224</f>
      </c>
      <c r="AJ230" s="2">
        <f>AJ229/AJ224</f>
      </c>
      <c r="AK230" s="2">
        <f>AK229/AK224</f>
      </c>
      <c r="AL230" s="2">
        <f>AL229 /AL224</f>
      </c>
      <c r="AM230" s="2">
        <f>AM229/AM224</f>
      </c>
      <c r="AN230" s="2">
        <f>AN229/AN224</f>
      </c>
      <c r="AO230" s="2">
        <f>AO229/AO224</f>
      </c>
      <c r="AP230" s="2">
        <f>AP229 /AP224</f>
      </c>
      <c r="AQ230" s="2">
        <f>AQ229/AQ224</f>
      </c>
      <c r="AR230" s="2">
        <f>AR229/AR224</f>
      </c>
      <c r="AS230" s="2">
        <f>AS229/AS224</f>
      </c>
      <c r="AT230" s="2">
        <f>AT229 /AT224</f>
      </c>
      <c r="AU230" s="2">
        <f>AU229/AU224</f>
      </c>
      <c r="AV230" s="2">
        <f>AV229/AV224</f>
      </c>
      <c r="AW230" s="2">
        <f>AW229/AW224</f>
      </c>
      <c r="AX230" s="2">
        <f>AX229 /AX224</f>
      </c>
      <c r="AY230" s="2">
        <f>AY229 / AY224</f>
      </c>
      <c r="AZ230" s="2">
        <f>AZ229 / AZ224</f>
      </c>
      <c r="BA230" s="2">
        <f>BA229 / BA224</f>
      </c>
      <c r="BB230" s="2">
        <f>BB229 / BB224</f>
      </c>
    </row>
    <row r="232" spans="1:54">
      <c r="A232" s="7" t="s">
        <v>25</v>
      </c>
      <c r="B232" s="7" t="s">
        <v>48</v>
      </c>
      <c r="C232" s="7" t="s">
        <v>22</v>
      </c>
      <c r="D232" s="7" t="s">
        <v>23</v>
      </c>
      <c r="E232" s="7" t="s">
        <v>24</v>
      </c>
      <c r="F232" s="7" t="s">
        <v>3</v>
      </c>
      <c r="G232" s="7" t="s">
        <v>22</v>
      </c>
      <c r="H232" s="7" t="s">
        <v>23</v>
      </c>
      <c r="I232" s="7" t="s">
        <v>24</v>
      </c>
      <c r="J232" s="7" t="s">
        <v>3</v>
      </c>
      <c r="K232" s="7" t="s">
        <v>22</v>
      </c>
      <c r="L232" s="7" t="s">
        <v>23</v>
      </c>
      <c r="M232" s="7" t="s">
        <v>24</v>
      </c>
      <c r="N232" s="7" t="s">
        <v>3</v>
      </c>
      <c r="O232" s="7" t="s">
        <v>22</v>
      </c>
      <c r="P232" s="7" t="s">
        <v>23</v>
      </c>
      <c r="Q232" s="7" t="s">
        <v>24</v>
      </c>
      <c r="R232" s="7" t="s">
        <v>3</v>
      </c>
      <c r="S232" s="7" t="s">
        <v>22</v>
      </c>
      <c r="T232" s="7" t="s">
        <v>23</v>
      </c>
      <c r="U232" s="7" t="s">
        <v>24</v>
      </c>
      <c r="V232" s="7" t="s">
        <v>3</v>
      </c>
      <c r="W232" s="7" t="s">
        <v>22</v>
      </c>
      <c r="X232" s="7" t="s">
        <v>23</v>
      </c>
      <c r="Y232" s="7" t="s">
        <v>24</v>
      </c>
      <c r="Z232" s="7" t="s">
        <v>3</v>
      </c>
      <c r="AA232" s="7" t="s">
        <v>22</v>
      </c>
      <c r="AB232" s="7" t="s">
        <v>23</v>
      </c>
      <c r="AC232" s="7" t="s">
        <v>24</v>
      </c>
      <c r="AD232" s="7" t="s">
        <v>3</v>
      </c>
      <c r="AE232" s="7" t="s">
        <v>22</v>
      </c>
      <c r="AF232" s="7" t="s">
        <v>23</v>
      </c>
      <c r="AG232" s="7" t="s">
        <v>24</v>
      </c>
      <c r="AH232" s="7" t="s">
        <v>3</v>
      </c>
      <c r="AI232" s="7" t="s">
        <v>22</v>
      </c>
      <c r="AJ232" s="7" t="s">
        <v>23</v>
      </c>
      <c r="AK232" s="7" t="s">
        <v>24</v>
      </c>
      <c r="AL232" s="7" t="s">
        <v>3</v>
      </c>
      <c r="AM232" s="7" t="s">
        <v>22</v>
      </c>
      <c r="AN232" s="7" t="s">
        <v>23</v>
      </c>
      <c r="AO232" s="7" t="s">
        <v>24</v>
      </c>
      <c r="AP232" s="7" t="s">
        <v>3</v>
      </c>
      <c r="AQ232" s="7" t="s">
        <v>22</v>
      </c>
      <c r="AR232" s="7" t="s">
        <v>23</v>
      </c>
      <c r="AS232" s="7" t="s">
        <v>24</v>
      </c>
      <c r="AT232" s="7" t="s">
        <v>3</v>
      </c>
      <c r="AU232" s="7" t="s">
        <v>22</v>
      </c>
      <c r="AV232" s="7" t="s">
        <v>23</v>
      </c>
      <c r="AW232" s="7" t="s">
        <v>24</v>
      </c>
      <c r="AX232" s="7" t="s">
        <v>3</v>
      </c>
      <c r="AY232" s="8" t="s">
        <v>22</v>
      </c>
      <c r="AZ232" s="8" t="s">
        <v>23</v>
      </c>
      <c r="BA232" s="8" t="s">
        <v>24</v>
      </c>
      <c r="BB232" s="8" t="s">
        <v>3</v>
      </c>
    </row>
    <row r="233" spans="1:54">
      <c r="A233" s="6" t="s">
        <v>49</v>
      </c>
      <c r="B233" s="6" t="s">
        <v>4</v>
      </c>
      <c r="C233" s="3" t="n">
        <v>0</v>
      </c>
      <c r="D233" s="3" t="n">
        <v>0</v>
      </c>
      <c r="E233" s="3" t="n">
        <v>0</v>
      </c>
      <c r="F233" s="4">
        <f>SUM(C233:E233)</f>
      </c>
      <c r="G233" s="3" t="n">
        <v>0</v>
      </c>
      <c r="H233" s="3" t="n">
        <v>0</v>
      </c>
      <c r="I233" s="3" t="n">
        <v>0</v>
      </c>
      <c r="J233" s="4">
        <f>SUM(G233:I233)</f>
      </c>
      <c r="K233" s="3" t="n">
        <v>0</v>
      </c>
      <c r="L233" s="3" t="n">
        <v>0</v>
      </c>
      <c r="M233" s="3" t="n">
        <v>0</v>
      </c>
      <c r="N233" s="4">
        <f>SUM(K233:M233)</f>
      </c>
      <c r="O233" s="3" t="n">
        <v>0</v>
      </c>
      <c r="P233" s="3" t="n">
        <v>0</v>
      </c>
      <c r="Q233" s="3" t="n">
        <v>0</v>
      </c>
      <c r="R233" s="4">
        <f>SUM(O233:Q233)</f>
      </c>
      <c r="S233" s="3" t="n">
        <v>0</v>
      </c>
      <c r="T233" s="3" t="n">
        <v>0</v>
      </c>
      <c r="U233" s="3" t="n">
        <v>0</v>
      </c>
      <c r="V233" s="4">
        <f>SUM(S233:U233)</f>
      </c>
      <c r="W233" s="3" t="n">
        <v>6450</v>
      </c>
      <c r="X233" s="3" t="n">
        <v>2800</v>
      </c>
      <c r="Y233" s="3" t="n">
        <v>100</v>
      </c>
      <c r="Z233" s="4">
        <f>SUM(W233:Y233)</f>
      </c>
      <c r="AA233" s="3" t="n">
        <v>2785</v>
      </c>
      <c r="AB233" s="3" t="n">
        <v>1209</v>
      </c>
      <c r="AC233" s="3" t="n">
        <v>43</v>
      </c>
      <c r="AD233" s="4">
        <f>SUM(AA233:AC233)</f>
      </c>
      <c r="AE233" s="3" t="n">
        <v>3713</v>
      </c>
      <c r="AF233" s="3" t="n">
        <v>1612</v>
      </c>
      <c r="AG233" s="3" t="n">
        <v>58</v>
      </c>
      <c r="AH233" s="4">
        <f>SUM(AE233:AG233)</f>
      </c>
      <c r="AI233" s="3" t="n">
        <v>5827</v>
      </c>
      <c r="AJ233" s="3" t="n">
        <v>3365</v>
      </c>
      <c r="AK233" s="3" t="n">
        <v>120</v>
      </c>
      <c r="AL233" s="4">
        <f>SUM(AI233:AK233)</f>
      </c>
      <c r="AM233" s="3" t="n">
        <v>6340</v>
      </c>
      <c r="AN233" s="3" t="n">
        <v>3529</v>
      </c>
      <c r="AO233" s="3" t="n">
        <v>209</v>
      </c>
      <c r="AP233" s="4">
        <f>SUM(AM233:AO233)</f>
      </c>
      <c r="AQ233" s="3" t="n">
        <v>7178</v>
      </c>
      <c r="AR233" s="3" t="n">
        <v>3995</v>
      </c>
      <c r="AS233" s="3" t="n">
        <v>237</v>
      </c>
      <c r="AT233" s="4">
        <f>SUM(AQ233:AS233)</f>
      </c>
      <c r="AU233" s="3" t="n">
        <v>6935</v>
      </c>
      <c r="AV233" s="3" t="n">
        <v>3860</v>
      </c>
      <c r="AW233" s="3" t="n">
        <v>229</v>
      </c>
      <c r="AX233" s="4">
        <f>SUM(AU233:AW233)</f>
      </c>
      <c r="AY233" s="3">
        <f>SUM(C233,G233,K233,O233,S233,W233,AA233,AE233,AI233,AM233,AQ233,AU233)</f>
      </c>
      <c r="AZ233" s="3">
        <f>SUM(D233,H233,L233,P233,T233,X233,AB233,AF233,AJ233,AN233,AR233,AV233)</f>
      </c>
      <c r="BA233" s="3">
        <f>SUM(E233,I233,M233,Q233,U233,Y233,AC233,AG233,AK233,AO233,AS233,AW233)</f>
      </c>
      <c r="BB233" s="3">
        <f>SUM(AY233:BA233)</f>
      </c>
    </row>
    <row r="234" spans="1:54">
      <c r="A234" s="6" t="s">
        <v>49</v>
      </c>
      <c r="B234" s="6" t="s">
        <v>28</v>
      </c>
      <c r="C234" s="4" t="n">
        <v>0</v>
      </c>
      <c r="D234" s="4" t="n">
        <v>0</v>
      </c>
      <c r="E234" s="4" t="n">
        <v>0</v>
      </c>
      <c r="F234" s="4">
        <f>F238 / F233 * 0.35</f>
      </c>
      <c r="G234" s="4" t="n">
        <v>0</v>
      </c>
      <c r="H234" s="4" t="n">
        <v>0</v>
      </c>
      <c r="I234" s="4" t="n">
        <v>0</v>
      </c>
      <c r="J234" s="4">
        <f>J238 / J233 * 0.35</f>
      </c>
      <c r="K234" s="4" t="n">
        <v>0</v>
      </c>
      <c r="L234" s="4" t="n">
        <v>0</v>
      </c>
      <c r="M234" s="4" t="n">
        <v>0</v>
      </c>
      <c r="N234" s="4">
        <f>N238 / N233 * 0.35</f>
      </c>
      <c r="O234" s="4" t="n">
        <v>0</v>
      </c>
      <c r="P234" s="4" t="n">
        <v>0</v>
      </c>
      <c r="Q234" s="4" t="n">
        <v>0</v>
      </c>
      <c r="R234" s="4">
        <f>R238 / R233 * 0.35</f>
      </c>
      <c r="S234" s="4" t="n">
        <v>0</v>
      </c>
      <c r="T234" s="4" t="n">
        <v>0</v>
      </c>
      <c r="U234" s="4" t="n">
        <v>0</v>
      </c>
      <c r="V234" s="4">
        <f>V238 / V233 * 0.35</f>
      </c>
      <c r="W234" s="4" t="n">
        <v>4.17</v>
      </c>
      <c r="X234" s="4" t="n">
        <v>4.32</v>
      </c>
      <c r="Y234" s="4" t="n">
        <v>4.31</v>
      </c>
      <c r="Z234" s="4">
        <f>Z238 / Z233 * 0.35</f>
      </c>
      <c r="AA234" s="4" t="n">
        <v>4.17</v>
      </c>
      <c r="AB234" s="4" t="n">
        <v>4.32</v>
      </c>
      <c r="AC234" s="4" t="n">
        <v>4.31</v>
      </c>
      <c r="AD234" s="4">
        <f>AD238 / AD233 * 0.35</f>
      </c>
      <c r="AE234" s="4" t="n">
        <v>4.17</v>
      </c>
      <c r="AF234" s="4" t="n">
        <v>4.32</v>
      </c>
      <c r="AG234" s="4" t="n">
        <v>4.31</v>
      </c>
      <c r="AH234" s="4">
        <f>AH238 / AH233 * 0.35</f>
      </c>
      <c r="AI234" s="4" t="n">
        <v>4.17</v>
      </c>
      <c r="AJ234" s="4" t="n">
        <v>4.32</v>
      </c>
      <c r="AK234" s="4" t="n">
        <v>4.31</v>
      </c>
      <c r="AL234" s="4">
        <f>AL238 / AL233 * 0.35</f>
      </c>
      <c r="AM234" s="4" t="n">
        <v>4.17</v>
      </c>
      <c r="AN234" s="4" t="n">
        <v>4.32</v>
      </c>
      <c r="AO234" s="4" t="n">
        <v>4.31</v>
      </c>
      <c r="AP234" s="4">
        <f>AP238 / AP233 * 0.35</f>
      </c>
      <c r="AQ234" s="4" t="n">
        <v>4.17</v>
      </c>
      <c r="AR234" s="4" t="n">
        <v>4.32</v>
      </c>
      <c r="AS234" s="4" t="n">
        <v>4</v>
      </c>
      <c r="AT234" s="4">
        <f>AT238 / AT233 * 0.35</f>
      </c>
      <c r="AU234" s="4" t="n">
        <v>4.17</v>
      </c>
      <c r="AV234" s="4" t="n">
        <v>4.32</v>
      </c>
      <c r="AW234" s="4" t="n">
        <v>4</v>
      </c>
      <c r="AX234" s="4">
        <f>AX238 / AX233 * 0.35</f>
      </c>
      <c r="AY234" s="4">
        <f>AY238 / AY233 * 0.35</f>
      </c>
      <c r="AZ234" s="4">
        <f>AZ238 / AZ233 * 0.35</f>
      </c>
      <c r="BA234" s="4">
        <f>BA238 / BA233 * 0.35</f>
      </c>
      <c r="BB234" s="4">
        <f>BB238 / BB233 * 0.35</f>
      </c>
    </row>
    <row r="235" spans="1:54" hidden="true" outlineLevel="1" collapsed="true">
      <c r="A235" s="6" t="s">
        <v>49</v>
      </c>
      <c r="B235" s="6" t="s">
        <v>29</v>
      </c>
      <c r="C235" s="4" t="n">
        <v>4.81</v>
      </c>
      <c r="D235" s="4" t="n">
        <v>5.24</v>
      </c>
      <c r="E235" s="4" t="n">
        <v>4.64</v>
      </c>
      <c r="F235" s="4" t="n">
        <v>0</v>
      </c>
      <c r="G235" s="4" t="n">
        <v>4.81</v>
      </c>
      <c r="H235" s="4" t="n">
        <v>5.24</v>
      </c>
      <c r="I235" s="4" t="n">
        <v>4.64</v>
      </c>
      <c r="J235" s="4" t="n">
        <v>0</v>
      </c>
      <c r="K235" s="4" t="n">
        <v>4.94</v>
      </c>
      <c r="L235" s="4" t="n">
        <v>5.35</v>
      </c>
      <c r="M235" s="4" t="n">
        <v>4.32</v>
      </c>
      <c r="N235" s="4" t="n">
        <v>0</v>
      </c>
      <c r="O235" s="4" t="n">
        <v>4.94</v>
      </c>
      <c r="P235" s="4" t="n">
        <v>5.35</v>
      </c>
      <c r="Q235" s="4" t="n">
        <v>4.32</v>
      </c>
      <c r="R235" s="4" t="n">
        <v>0</v>
      </c>
      <c r="S235" s="4" t="n">
        <v>4.94</v>
      </c>
      <c r="T235" s="4" t="n">
        <v>5.35</v>
      </c>
      <c r="U235" s="4" t="n">
        <v>4.32</v>
      </c>
      <c r="V235" s="4" t="n">
        <v>0</v>
      </c>
      <c r="W235" s="4" t="n">
        <v>4.94</v>
      </c>
      <c r="X235" s="4" t="n">
        <v>5.35</v>
      </c>
      <c r="Y235" s="4" t="n">
        <v>4.32</v>
      </c>
      <c r="Z235" s="4" t="n">
        <v>0</v>
      </c>
      <c r="AA235" s="4" t="n">
        <v>4.94</v>
      </c>
      <c r="AB235" s="4" t="n">
        <v>5.35</v>
      </c>
      <c r="AC235" s="4" t="n">
        <v>4.32</v>
      </c>
      <c r="AD235" s="4" t="n">
        <v>0</v>
      </c>
      <c r="AE235" s="4" t="n">
        <v>4.94</v>
      </c>
      <c r="AF235" s="4" t="n">
        <v>5.35</v>
      </c>
      <c r="AG235" s="4" t="n">
        <v>4.32</v>
      </c>
      <c r="AH235" s="4" t="n">
        <v>0</v>
      </c>
      <c r="AI235" s="4" t="n">
        <v>4.94</v>
      </c>
      <c r="AJ235" s="4" t="n">
        <v>5.35</v>
      </c>
      <c r="AK235" s="4" t="n">
        <v>4.32</v>
      </c>
      <c r="AL235" s="4" t="n">
        <v>0</v>
      </c>
      <c r="AM235" s="4" t="n">
        <v>4.94</v>
      </c>
      <c r="AN235" s="4" t="n">
        <v>5.35</v>
      </c>
      <c r="AO235" s="4" t="n">
        <v>4.32</v>
      </c>
      <c r="AP235" s="4" t="n">
        <v>0</v>
      </c>
      <c r="AQ235" s="4" t="n">
        <v>5.08</v>
      </c>
      <c r="AR235" s="4" t="n">
        <v>5.46</v>
      </c>
      <c r="AS235" s="4" t="n">
        <v>4.01</v>
      </c>
      <c r="AT235" s="4" t="n">
        <v>0</v>
      </c>
      <c r="AU235" s="4" t="n">
        <v>5.08</v>
      </c>
      <c r="AV235" s="4" t="n">
        <v>5.46</v>
      </c>
      <c r="AW235" s="4" t="n">
        <v>4.01</v>
      </c>
      <c r="AX235" s="4" t="n">
        <v>0</v>
      </c>
      <c r="AY235" s="4" t="n">
        <v>0</v>
      </c>
      <c r="AZ235" s="4" t="n">
        <v>0</v>
      </c>
      <c r="BA235" s="4" t="n">
        <v>0</v>
      </c>
      <c r="BB235" s="4" t="n">
        <v>0</v>
      </c>
    </row>
    <row r="236" spans="1:54" hidden="true" outlineLevel="1" collapsed="true">
      <c r="A236" s="6" t="s">
        <v>49</v>
      </c>
      <c r="B236" s="6" t="s">
        <v>6</v>
      </c>
      <c r="C236" s="1" t="n">
        <v>0.04</v>
      </c>
      <c r="D236" s="1" t="n">
        <v>0.11</v>
      </c>
      <c r="E236" s="1" t="n">
        <v>0.01</v>
      </c>
      <c r="F236" s="1">
        <f>(C233 / F233 * C236)+(D233 / F233 * D236)+(E233 / F233 * E236)</f>
      </c>
      <c r="G236" s="1" t="n">
        <v>0.04</v>
      </c>
      <c r="H236" s="1" t="n">
        <v>0.11</v>
      </c>
      <c r="I236" s="1" t="n">
        <v>0.01</v>
      </c>
      <c r="J236" s="1">
        <f>(G233 / J233 * G236)+(H233 / J233 * H236)+(I233 / J233 * I236)</f>
      </c>
      <c r="K236" s="1" t="n">
        <v>0.04</v>
      </c>
      <c r="L236" s="1" t="n">
        <v>0.11</v>
      </c>
      <c r="M236" s="1" t="n">
        <v>0.01</v>
      </c>
      <c r="N236" s="1">
        <f>(K233 / N233 * K236)+(L233 / N233 * L236)+(M233 / N233 * M236)</f>
      </c>
      <c r="O236" s="1" t="n">
        <v>0.04</v>
      </c>
      <c r="P236" s="1" t="n">
        <v>0.11</v>
      </c>
      <c r="Q236" s="1" t="n">
        <v>0.01</v>
      </c>
      <c r="R236" s="1">
        <f>(O233 / R233 * O236)+(P233 / R233 * P236)+(Q233 / R233 * Q236)</f>
      </c>
      <c r="S236" s="1" t="n">
        <v>0.04</v>
      </c>
      <c r="T236" s="1" t="n">
        <v>0.11</v>
      </c>
      <c r="U236" s="1" t="n">
        <v>0.01</v>
      </c>
      <c r="V236" s="1">
        <f>(S233 / V233 * S236)+(T233 / V233 * T236)+(U233 / V233 * U236)</f>
      </c>
      <c r="W236" s="1" t="n">
        <v>0.04</v>
      </c>
      <c r="X236" s="1" t="n">
        <v>0.11</v>
      </c>
      <c r="Y236" s="1" t="n">
        <v>0.01</v>
      </c>
      <c r="Z236" s="1">
        <f>(W233 / Z233 * W236)+(X233 / Z233 * X236)+(Y233 / Z233 * Y236)</f>
      </c>
      <c r="AA236" s="1" t="n">
        <v>0.04</v>
      </c>
      <c r="AB236" s="1" t="n">
        <v>0.11</v>
      </c>
      <c r="AC236" s="1" t="n">
        <v>0.01</v>
      </c>
      <c r="AD236" s="1">
        <f>(AA233 / AD233 * AA236)+(AB233 / AD233 * AB236)+(AC233 / AD233 * AC236)</f>
      </c>
      <c r="AE236" s="1" t="n">
        <v>0.04</v>
      </c>
      <c r="AF236" s="1" t="n">
        <v>0.11</v>
      </c>
      <c r="AG236" s="1" t="n">
        <v>0.01</v>
      </c>
      <c r="AH236" s="1">
        <f>(AE233 / AH233 * AE236)+(AF233 / AH233 * AF236)+(AG233 / AH233 * AG236)</f>
      </c>
      <c r="AI236" s="1" t="n">
        <v>0.04</v>
      </c>
      <c r="AJ236" s="1" t="n">
        <v>0.11</v>
      </c>
      <c r="AK236" s="1" t="n">
        <v>0.01</v>
      </c>
      <c r="AL236" s="1">
        <f>(AI233 / AL233 * AI236)+(AJ233 / AL233 * AJ236)+(AK233 / AL233 * AK236)</f>
      </c>
      <c r="AM236" s="1" t="n">
        <v>0.04</v>
      </c>
      <c r="AN236" s="1" t="n">
        <v>0.11</v>
      </c>
      <c r="AO236" s="1" t="n">
        <v>0.01</v>
      </c>
      <c r="AP236" s="1">
        <f>(AM233 / AP233 * AM236)+(AN233 / AP233 * AN236)+(AO233 / AP233 * AO236)</f>
      </c>
      <c r="AQ236" s="1" t="n">
        <v>0.04</v>
      </c>
      <c r="AR236" s="1" t="n">
        <v>0.11</v>
      </c>
      <c r="AS236" s="1" t="n">
        <v>0.01</v>
      </c>
      <c r="AT236" s="1">
        <f>(AQ233 / AT233 * AQ236)+(AR233 / AT233 * AR236)+(AS233 / AT233 * AS236)</f>
      </c>
      <c r="AU236" s="1" t="n">
        <v>0.04</v>
      </c>
      <c r="AV236" s="1" t="n">
        <v>0.11</v>
      </c>
      <c r="AW236" s="1" t="n">
        <v>0.01</v>
      </c>
      <c r="AX236" s="1">
        <f>(AU233 / AX233 * AU236)+(AV233 / AX233 * AV236)+(AW233 / AX233 * AW236)</f>
      </c>
      <c r="AY236" s="1" t="n">
        <v>0</v>
      </c>
      <c r="AZ236" s="1" t="n">
        <v>0</v>
      </c>
      <c r="BA236" s="1" t="n">
        <v>0</v>
      </c>
      <c r="BB236" s="1" t="n">
        <v>0</v>
      </c>
    </row>
    <row r="237" spans="1:54" hidden="true" outlineLevel="1" collapsed="true">
      <c r="A237" s="6" t="s">
        <v>49</v>
      </c>
      <c r="B237" s="6" t="s">
        <v>7</v>
      </c>
      <c r="C237" s="1" t="n">
        <v>0.65</v>
      </c>
      <c r="D237" s="1" t="n">
        <v>0.75</v>
      </c>
      <c r="E237" s="1" t="n">
        <v>0.85</v>
      </c>
      <c r="F237" s="1">
        <f>(C233 / F233 * C237)+(D233 / F233 * D237)+(E233 / F233 * E237)</f>
      </c>
      <c r="G237" s="1" t="n">
        <v>0.65</v>
      </c>
      <c r="H237" s="1" t="n">
        <v>0.75</v>
      </c>
      <c r="I237" s="1" t="n">
        <v>1</v>
      </c>
      <c r="J237" s="1">
        <f>(G233 / J233 * G237)+(H233 / J233 * H237)+(I233 / J233 * I237)</f>
      </c>
      <c r="K237" s="1" t="n">
        <v>0.65</v>
      </c>
      <c r="L237" s="1" t="n">
        <v>0.75</v>
      </c>
      <c r="M237" s="1" t="n">
        <v>1</v>
      </c>
      <c r="N237" s="1">
        <f>(K233 / N233 * K237)+(L233 / N233 * L237)+(M233 / N233 * M237)</f>
      </c>
      <c r="O237" s="1" t="n">
        <v>0.65</v>
      </c>
      <c r="P237" s="1" t="n">
        <v>0.75</v>
      </c>
      <c r="Q237" s="1" t="n">
        <v>1</v>
      </c>
      <c r="R237" s="1">
        <f>(O233 / R233 * O237)+(P233 / R233 * P237)+(Q233 / R233 * Q237)</f>
      </c>
      <c r="S237" s="1" t="n">
        <v>0.65</v>
      </c>
      <c r="T237" s="1" t="n">
        <v>0.75</v>
      </c>
      <c r="U237" s="1" t="n">
        <v>1</v>
      </c>
      <c r="V237" s="1">
        <f>(S233 / V233 * S237)+(T233 / V233 * T237)+(U233 / V233 * U237)</f>
      </c>
      <c r="W237" s="1" t="n">
        <v>0.65</v>
      </c>
      <c r="X237" s="1" t="n">
        <v>0.75</v>
      </c>
      <c r="Y237" s="1" t="n">
        <v>1</v>
      </c>
      <c r="Z237" s="1">
        <f>(W233 / Z233 * W237)+(X233 / Z233 * X237)+(Y233 / Z233 * Y237)</f>
      </c>
      <c r="AA237" s="1" t="n">
        <v>0.65</v>
      </c>
      <c r="AB237" s="1" t="n">
        <v>0.75</v>
      </c>
      <c r="AC237" s="1" t="n">
        <v>1</v>
      </c>
      <c r="AD237" s="1">
        <f>(AA233 / AD233 * AA237)+(AB233 / AD233 * AB237)+(AC233 / AD233 * AC237)</f>
      </c>
      <c r="AE237" s="1" t="n">
        <v>0.65</v>
      </c>
      <c r="AF237" s="1" t="n">
        <v>0.75</v>
      </c>
      <c r="AG237" s="1" t="n">
        <v>1</v>
      </c>
      <c r="AH237" s="1">
        <f>(AE233 / AH233 * AE237)+(AF233 / AH233 * AF237)+(AG233 / AH233 * AG237)</f>
      </c>
      <c r="AI237" s="1" t="n">
        <v>0.65</v>
      </c>
      <c r="AJ237" s="1" t="n">
        <v>0.75</v>
      </c>
      <c r="AK237" s="1" t="n">
        <v>1</v>
      </c>
      <c r="AL237" s="1">
        <f>(AI233 / AL233 * AI237)+(AJ233 / AL233 * AJ237)+(AK233 / AL233 * AK237)</f>
      </c>
      <c r="AM237" s="1" t="n">
        <v>0.65</v>
      </c>
      <c r="AN237" s="1" t="n">
        <v>0.75</v>
      </c>
      <c r="AO237" s="1" t="n">
        <v>1</v>
      </c>
      <c r="AP237" s="1">
        <f>(AM233 / AP233 * AM237)+(AN233 / AP233 * AN237)+(AO233 / AP233 * AO237)</f>
      </c>
      <c r="AQ237" s="1" t="n">
        <v>0.65</v>
      </c>
      <c r="AR237" s="1" t="n">
        <v>0.75</v>
      </c>
      <c r="AS237" s="1" t="n">
        <v>1</v>
      </c>
      <c r="AT237" s="1">
        <f>(AQ233 / AT233 * AQ237)+(AR233 / AT233 * AR237)+(AS233 / AT233 * AS237)</f>
      </c>
      <c r="AU237" s="1" t="n">
        <v>0.65</v>
      </c>
      <c r="AV237" s="1" t="n">
        <v>0.75</v>
      </c>
      <c r="AW237" s="1" t="n">
        <v>1</v>
      </c>
      <c r="AX237" s="1">
        <f>(AU233 / AX233 * AU237)+(AV233 / AX233 * AV237)+(AW233 / AX233 * AW237)</f>
      </c>
      <c r="AY237" s="1" t="n">
        <v>0</v>
      </c>
      <c r="AZ237" s="1" t="n">
        <v>0</v>
      </c>
      <c r="BA237" s="1" t="n">
        <v>0</v>
      </c>
      <c r="BB237" s="1" t="n">
        <v>0</v>
      </c>
    </row>
    <row r="238" spans="1:54" hidden="true" outlineLevel="1" collapsed="true">
      <c r="A238" s="6" t="s">
        <v>49</v>
      </c>
      <c r="B238" s="6" t="s">
        <v>8</v>
      </c>
      <c r="C238" s="4" t="n">
        <v>0</v>
      </c>
      <c r="D238" s="4" t="n">
        <v>0</v>
      </c>
      <c r="E238" s="4" t="n">
        <v>0</v>
      </c>
      <c r="F238" s="4">
        <f>SUM(C238:E238)</f>
      </c>
      <c r="G238" s="4" t="n">
        <v>0</v>
      </c>
      <c r="H238" s="4" t="n">
        <v>0</v>
      </c>
      <c r="I238" s="4" t="n">
        <v>0</v>
      </c>
      <c r="J238" s="4">
        <f>SUM(G238:I238)</f>
      </c>
      <c r="K238" s="4" t="n">
        <v>0</v>
      </c>
      <c r="L238" s="4" t="n">
        <v>0</v>
      </c>
      <c r="M238" s="4" t="n">
        <v>0</v>
      </c>
      <c r="N238" s="4">
        <f>SUM(K238:M238)</f>
      </c>
      <c r="O238" s="4" t="n">
        <v>0</v>
      </c>
      <c r="P238" s="4" t="n">
        <v>0</v>
      </c>
      <c r="Q238" s="4" t="n">
        <v>0</v>
      </c>
      <c r="R238" s="4">
        <f>SUM(O238:Q238)</f>
      </c>
      <c r="S238" s="4" t="n">
        <v>0</v>
      </c>
      <c r="T238" s="4" t="n">
        <v>0</v>
      </c>
      <c r="U238" s="4" t="n">
        <v>0</v>
      </c>
      <c r="V238" s="4">
        <f>SUM(S238:U238)</f>
      </c>
      <c r="W238" s="4" t="n">
        <v>76847.14285714286</v>
      </c>
      <c r="X238" s="4" t="n">
        <v>34560.00000000001</v>
      </c>
      <c r="Y238" s="4" t="n">
        <v>1231.4285714285713</v>
      </c>
      <c r="Z238" s="4">
        <f>SUM(W238:Y238)</f>
      </c>
      <c r="AA238" s="4" t="n">
        <v>33181.28571428572</v>
      </c>
      <c r="AB238" s="4" t="n">
        <v>14922.51428571429</v>
      </c>
      <c r="AC238" s="4" t="n">
        <v>529.5142857142856</v>
      </c>
      <c r="AD238" s="4">
        <f>SUM(AA238:AC238)</f>
      </c>
      <c r="AE238" s="4" t="n">
        <v>44237.74285714286</v>
      </c>
      <c r="AF238" s="4" t="n">
        <v>19896.68571428572</v>
      </c>
      <c r="AG238" s="4" t="n">
        <v>714.2285714285714</v>
      </c>
      <c r="AH238" s="4">
        <f>SUM(AE238:AG238)</f>
      </c>
      <c r="AI238" s="4" t="n">
        <v>69424.54285714286</v>
      </c>
      <c r="AJ238" s="4" t="n">
        <v>41533.7142857143</v>
      </c>
      <c r="AK238" s="4" t="n">
        <v>1477.7142857142856</v>
      </c>
      <c r="AL238" s="4">
        <f>SUM(AI238:AK238)</f>
      </c>
      <c r="AM238" s="4" t="n">
        <v>75536.57142857143</v>
      </c>
      <c r="AN238" s="4" t="n">
        <v>43557.942857142865</v>
      </c>
      <c r="AO238" s="4" t="n">
        <v>2573.685714285714</v>
      </c>
      <c r="AP238" s="4">
        <f>SUM(AM238:AO238)</f>
      </c>
      <c r="AQ238" s="4" t="n">
        <v>85520.74285714286</v>
      </c>
      <c r="AR238" s="4" t="n">
        <v>49309.7142857143</v>
      </c>
      <c r="AS238" s="4" t="n">
        <v>2708.5714285714284</v>
      </c>
      <c r="AT238" s="4">
        <f>SUM(AQ238:AS238)</f>
      </c>
      <c r="AU238" s="4" t="n">
        <v>82625.57142857143</v>
      </c>
      <c r="AV238" s="4" t="n">
        <v>47643.42857142858</v>
      </c>
      <c r="AW238" s="4" t="n">
        <v>2617.1428571428573</v>
      </c>
      <c r="AX238" s="4">
        <f>SUM(AU238:AW238)</f>
      </c>
      <c r="AY238" s="4">
        <f>SUM(C238,G238,K238,O238,S238,W238,AA238,AE238,AI238,AM238,AQ238,AU238)</f>
      </c>
      <c r="AZ238" s="4">
        <f>SUM(D238,H238,L238,P238,T238,X238,AB238,AF238,AJ238,AN238,AR238,AV238)</f>
      </c>
      <c r="BA238" s="4">
        <f>SUM(E238,I238,M238,Q238,U238,Y238,AC238,AG238,AK238,AO238,AS238,AW238)</f>
      </c>
      <c r="BB238" s="4">
        <f>SUM(AY238:BA238)</f>
      </c>
    </row>
    <row r="239" spans="1:54" hidden="true" outlineLevel="1" collapsed="true">
      <c r="A239" s="6" t="s">
        <v>49</v>
      </c>
      <c r="B239" s="6" t="s">
        <v>9</v>
      </c>
      <c r="C239" s="4" t="n">
        <v>0</v>
      </c>
      <c r="D239" s="4" t="n">
        <v>0</v>
      </c>
      <c r="E239" s="4" t="n">
        <v>0</v>
      </c>
      <c r="F239" s="4">
        <f>SUM(C239:E239)</f>
      </c>
      <c r="G239" s="4" t="n">
        <v>0</v>
      </c>
      <c r="H239" s="4" t="n">
        <v>0</v>
      </c>
      <c r="I239" s="4" t="n">
        <v>0</v>
      </c>
      <c r="J239" s="4">
        <f>SUM(G239:I239)</f>
      </c>
      <c r="K239" s="4" t="n">
        <v>0</v>
      </c>
      <c r="L239" s="4" t="n">
        <v>0</v>
      </c>
      <c r="M239" s="4" t="n">
        <v>0</v>
      </c>
      <c r="N239" s="4">
        <f>SUM(K239:M239)</f>
      </c>
      <c r="O239" s="4" t="n">
        <v>0</v>
      </c>
      <c r="P239" s="4" t="n">
        <v>0</v>
      </c>
      <c r="Q239" s="4" t="n">
        <v>0</v>
      </c>
      <c r="R239" s="4">
        <f>SUM(O239:Q239)</f>
      </c>
      <c r="S239" s="4" t="n">
        <v>0</v>
      </c>
      <c r="T239" s="4" t="n">
        <v>0</v>
      </c>
      <c r="U239" s="4" t="n">
        <v>0</v>
      </c>
      <c r="V239" s="4">
        <f>SUM(S239:U239)</f>
      </c>
      <c r="W239" s="4" t="n">
        <v>6335.261215932919</v>
      </c>
      <c r="X239" s="4" t="n">
        <v>7610.08197814836</v>
      </c>
      <c r="Y239" s="4" t="n">
        <v>219.95815973055127</v>
      </c>
      <c r="Z239" s="4">
        <f>SUM(W239:Y239)</f>
      </c>
      <c r="AA239" s="4" t="n">
        <v>2735.457749825299</v>
      </c>
      <c r="AB239" s="4" t="n">
        <v>3285.924682707631</v>
      </c>
      <c r="AC239" s="4" t="n">
        <v>94.58200868413705</v>
      </c>
      <c r="AD239" s="4">
        <f>SUM(AA239:AC239)</f>
      </c>
      <c r="AE239" s="4" t="n">
        <v>3646.949596086655</v>
      </c>
      <c r="AF239" s="4" t="n">
        <v>4381.232910276842</v>
      </c>
      <c r="AG239" s="4" t="n">
        <v>127.57573264371975</v>
      </c>
      <c r="AH239" s="4">
        <f>SUM(AE239:AG239)</f>
      </c>
      <c r="AI239" s="4" t="n">
        <v>5723.343737246685</v>
      </c>
      <c r="AJ239" s="4" t="n">
        <v>9145.687805881867</v>
      </c>
      <c r="AK239" s="4" t="n">
        <v>263.94979167666156</v>
      </c>
      <c r="AL239" s="4">
        <f>SUM(AI239:AK239)</f>
      </c>
      <c r="AM239" s="4" t="n">
        <v>6227.218001397628</v>
      </c>
      <c r="AN239" s="4" t="n">
        <v>9591.4211788877</v>
      </c>
      <c r="AO239" s="4" t="n">
        <v>459.7125538368522</v>
      </c>
      <c r="AP239" s="4">
        <f>SUM(AM239:AO239)</f>
      </c>
      <c r="AQ239" s="4" t="n">
        <v>8011.711407407407</v>
      </c>
      <c r="AR239" s="4" t="n">
        <v>11212.498864864865</v>
      </c>
      <c r="AS239" s="4" t="n">
        <v>483.95570379889926</v>
      </c>
      <c r="AT239" s="4">
        <f>SUM(AQ239:AS239)</f>
      </c>
      <c r="AU239" s="4" t="n">
        <v>7740.487407407406</v>
      </c>
      <c r="AV239" s="4" t="n">
        <v>10833.603408855664</v>
      </c>
      <c r="AW239" s="4" t="n">
        <v>467.6196462867001</v>
      </c>
      <c r="AX239" s="4">
        <f>SUM(AU239:AW239)</f>
      </c>
      <c r="AY239" s="4">
        <f>SUM(C239,G239,K239,O239,S239,W239,AA239,AE239,AI239,AM239,AQ239,AU239)</f>
      </c>
      <c r="AZ239" s="4">
        <f>SUM(D239,H239,L239,P239,T239,X239,AB239,AF239,AJ239,AN239,AR239,AV239)</f>
      </c>
      <c r="BA239" s="4">
        <f>SUM(E239,I239,M239,Q239,U239,Y239,AC239,AG239,AK239,AO239,AS239,AW239)</f>
      </c>
      <c r="BB239" s="4">
        <f>SUM(AY239:BA239)</f>
      </c>
    </row>
    <row r="240" spans="1:54" hidden="true" outlineLevel="1" collapsed="true">
      <c r="A240" s="6" t="s">
        <v>49</v>
      </c>
      <c r="B240" s="6" t="s">
        <v>10</v>
      </c>
      <c r="C240" s="4" t="n">
        <v>0</v>
      </c>
      <c r="D240" s="4" t="n">
        <v>0</v>
      </c>
      <c r="E240" s="4" t="n">
        <v>0</v>
      </c>
      <c r="F240" s="4">
        <f>SUM(C240:E240)</f>
      </c>
      <c r="G240" s="4" t="n">
        <v>0</v>
      </c>
      <c r="H240" s="4" t="n">
        <v>0</v>
      </c>
      <c r="I240" s="4" t="n">
        <v>0</v>
      </c>
      <c r="J240" s="4">
        <f>SUM(G240:I240)</f>
      </c>
      <c r="K240" s="4" t="n">
        <v>0</v>
      </c>
      <c r="L240" s="4" t="n">
        <v>0</v>
      </c>
      <c r="M240" s="4" t="n">
        <v>0</v>
      </c>
      <c r="N240" s="4">
        <f>SUM(K240:M240)</f>
      </c>
      <c r="O240" s="4" t="n">
        <v>0</v>
      </c>
      <c r="P240" s="4" t="n">
        <v>0</v>
      </c>
      <c r="Q240" s="4" t="n">
        <v>0</v>
      </c>
      <c r="R240" s="4">
        <f>SUM(O240:Q240)</f>
      </c>
      <c r="S240" s="4" t="n">
        <v>0</v>
      </c>
      <c r="T240" s="4" t="n">
        <v>0</v>
      </c>
      <c r="U240" s="4" t="n">
        <v>0</v>
      </c>
      <c r="V240" s="4">
        <f>SUM(S240:U240)</f>
      </c>
      <c r="W240" s="4" t="n">
        <v>1820.742857142858</v>
      </c>
      <c r="X240" s="4" t="n">
        <v>0</v>
      </c>
      <c r="Y240" s="4" t="n">
        <v>24.685714285714287</v>
      </c>
      <c r="Z240" s="4">
        <f>SUM(W240:Y240)</f>
      </c>
      <c r="AA240" s="4" t="n">
        <v>786.1657142857146</v>
      </c>
      <c r="AB240" s="4" t="n">
        <v>0</v>
      </c>
      <c r="AC240" s="4" t="n">
        <v>10.614857142857144</v>
      </c>
      <c r="AD240" s="4">
        <f>SUM(AA240:AC240)</f>
      </c>
      <c r="AE240" s="4" t="n">
        <v>1048.1268571428575</v>
      </c>
      <c r="AF240" s="4" t="n">
        <v>0</v>
      </c>
      <c r="AG240" s="4" t="n">
        <v>14.317714285714287</v>
      </c>
      <c r="AH240" s="4">
        <f>SUM(AE240:AG240)</f>
      </c>
      <c r="AI240" s="4" t="n">
        <v>1644.878857142858</v>
      </c>
      <c r="AJ240" s="4" t="n">
        <v>0</v>
      </c>
      <c r="AK240" s="4" t="n">
        <v>29.622857142857146</v>
      </c>
      <c r="AL240" s="4">
        <f>SUM(AI240:AK240)</f>
      </c>
      <c r="AM240" s="4" t="n">
        <v>1789.691428571429</v>
      </c>
      <c r="AN240" s="4" t="n">
        <v>0</v>
      </c>
      <c r="AO240" s="4" t="n">
        <v>51.593142857142865</v>
      </c>
      <c r="AP240" s="4">
        <f>SUM(AM240:AO240)</f>
      </c>
      <c r="AQ240" s="4" t="n">
        <v>2083.670857142857</v>
      </c>
      <c r="AR240" s="4" t="n">
        <v>0</v>
      </c>
      <c r="AS240" s="4" t="n">
        <v>54.30685714285715</v>
      </c>
      <c r="AT240" s="4">
        <f>SUM(AQ240:AS240)</f>
      </c>
      <c r="AU240" s="4" t="n">
        <v>2013.1314285714284</v>
      </c>
      <c r="AV240" s="4" t="n">
        <v>0</v>
      </c>
      <c r="AW240" s="4" t="n">
        <v>52.47371428571429</v>
      </c>
      <c r="AX240" s="4">
        <f>SUM(AU240:AW240)</f>
      </c>
      <c r="AY240" s="4">
        <f>SUM(C240,G240,K240,O240,S240,W240,AA240,AE240,AI240,AM240,AQ240,AU240)</f>
      </c>
      <c r="AZ240" s="4">
        <f>SUM(D240,H240,L240,P240,T240,X240,AB240,AF240,AJ240,AN240,AR240,AV240)</f>
      </c>
      <c r="BA240" s="4">
        <f>SUM(E240,I240,M240,Q240,U240,Y240,AC240,AG240,AK240,AO240,AS240,AW240)</f>
      </c>
      <c r="BB240" s="4">
        <f>SUM(AY240:BA240)</f>
      </c>
    </row>
    <row r="241" spans="1:54" hidden="true" outlineLevel="1" collapsed="true">
      <c r="A241" s="6" t="s">
        <v>49</v>
      </c>
      <c r="B241" s="6" t="s">
        <v>11</v>
      </c>
      <c r="C241" s="4" t="n">
        <v>0</v>
      </c>
      <c r="D241" s="4" t="n">
        <v>0</v>
      </c>
      <c r="E241" s="4" t="n">
        <v>0</v>
      </c>
      <c r="F241" s="4">
        <f>SUM(C241:E241)</f>
      </c>
      <c r="G241" s="4" t="n">
        <v>0</v>
      </c>
      <c r="H241" s="4" t="n">
        <v>0</v>
      </c>
      <c r="I241" s="4" t="n">
        <v>0</v>
      </c>
      <c r="J241" s="4">
        <f>SUM(G241:I241)</f>
      </c>
      <c r="K241" s="4" t="n">
        <v>0</v>
      </c>
      <c r="L241" s="4" t="n">
        <v>0</v>
      </c>
      <c r="M241" s="4" t="n">
        <v>0</v>
      </c>
      <c r="N241" s="4">
        <f>SUM(K241:M241)</f>
      </c>
      <c r="O241" s="4" t="n">
        <v>0</v>
      </c>
      <c r="P241" s="4" t="n">
        <v>0</v>
      </c>
      <c r="Q241" s="4" t="n">
        <v>0</v>
      </c>
      <c r="R241" s="4">
        <f>SUM(O241:Q241)</f>
      </c>
      <c r="S241" s="4" t="n">
        <v>0</v>
      </c>
      <c r="T241" s="4" t="n">
        <v>0</v>
      </c>
      <c r="U241" s="4" t="n">
        <v>0</v>
      </c>
      <c r="V241" s="4">
        <f>SUM(S241:U241)</f>
      </c>
      <c r="W241" s="4" t="n">
        <v>2995.040790655885</v>
      </c>
      <c r="X241" s="4" t="n">
        <v>1200.6011730879818</v>
      </c>
      <c r="Y241" s="4" t="n">
        <v>42.626504690708934</v>
      </c>
      <c r="Z241" s="4">
        <f>SUM(W241:Y241)</f>
      </c>
      <c r="AA241" s="4" t="n">
        <v>1293.2075351901767</v>
      </c>
      <c r="AB241" s="4" t="n">
        <v>518.4024350940607</v>
      </c>
      <c r="AC241" s="4" t="n">
        <v>18.329397017004844</v>
      </c>
      <c r="AD241" s="4">
        <f>SUM(AA241:AC241)</f>
      </c>
      <c r="AE241" s="4" t="n">
        <v>1724.1219311171008</v>
      </c>
      <c r="AF241" s="4" t="n">
        <v>691.203246792081</v>
      </c>
      <c r="AG241" s="4" t="n">
        <v>24.723372720611184</v>
      </c>
      <c r="AH241" s="4">
        <f>SUM(AE241:AG241)</f>
      </c>
      <c r="AI241" s="4" t="n">
        <v>2705.752354597185</v>
      </c>
      <c r="AJ241" s="4" t="n">
        <v>1442.8653383718067</v>
      </c>
      <c r="AK241" s="4" t="n">
        <v>51.15180562885073</v>
      </c>
      <c r="AL241" s="4">
        <f>SUM(AI241:AK241)</f>
      </c>
      <c r="AM241" s="4" t="n">
        <v>2943.962575621443</v>
      </c>
      <c r="AN241" s="4" t="n">
        <v>1513.1862642241028</v>
      </c>
      <c r="AO241" s="4" t="n">
        <v>89.08939480358168</v>
      </c>
      <c r="AP241" s="4">
        <f>SUM(AM241:AO241)</f>
      </c>
      <c r="AQ241" s="4" t="n">
        <v>3288.663365079366</v>
      </c>
      <c r="AR241" s="4" t="n">
        <v>1697.2059613899614</v>
      </c>
      <c r="AS241" s="4" t="n">
        <v>93.7516373824037</v>
      </c>
      <c r="AT241" s="4">
        <f>SUM(AQ241:AS241)</f>
      </c>
      <c r="AU241" s="4" t="n">
        <v>3177.330793650794</v>
      </c>
      <c r="AV241" s="4" t="n">
        <v>1639.8535697034422</v>
      </c>
      <c r="AW241" s="4" t="n">
        <v>90.58702515008628</v>
      </c>
      <c r="AX241" s="4">
        <f>SUM(AU241:AW241)</f>
      </c>
      <c r="AY241" s="4">
        <f>SUM(C241,G241,K241,O241,S241,W241,AA241,AE241,AI241,AM241,AQ241,AU241)</f>
      </c>
      <c r="AZ241" s="4">
        <f>SUM(D241,H241,L241,P241,T241,X241,AB241,AF241,AJ241,AN241,AR241,AV241)</f>
      </c>
      <c r="BA241" s="4">
        <f>SUM(E241,I241,M241,Q241,U241,Y241,AC241,AG241,AK241,AO241,AS241,AW241)</f>
      </c>
      <c r="BB241" s="4">
        <f>SUM(AY241:BA241)</f>
      </c>
    </row>
    <row r="242" spans="1:54" hidden="true" outlineLevel="1" collapsed="true">
      <c r="A242" s="6" t="s">
        <v>49</v>
      </c>
      <c r="B242" s="6" t="s">
        <v>12</v>
      </c>
      <c r="C242" s="4" t="n">
        <v>0</v>
      </c>
      <c r="D242" s="4" t="n">
        <v>0</v>
      </c>
      <c r="E242" s="4" t="n">
        <v>0</v>
      </c>
      <c r="F242" s="4">
        <f>SUM(C242:E242)</f>
      </c>
      <c r="G242" s="4" t="n">
        <v>0</v>
      </c>
      <c r="H242" s="4" t="n">
        <v>0</v>
      </c>
      <c r="I242" s="4" t="n">
        <v>0</v>
      </c>
      <c r="J242" s="4">
        <f>SUM(G242:I242)</f>
      </c>
      <c r="K242" s="4" t="n">
        <v>0</v>
      </c>
      <c r="L242" s="4" t="n">
        <v>0</v>
      </c>
      <c r="M242" s="4" t="n">
        <v>0</v>
      </c>
      <c r="N242" s="4">
        <f>SUM(K242:M242)</f>
      </c>
      <c r="O242" s="4" t="n">
        <v>0</v>
      </c>
      <c r="P242" s="4" t="n">
        <v>0</v>
      </c>
      <c r="Q242" s="4" t="n">
        <v>0</v>
      </c>
      <c r="R242" s="4">
        <f>SUM(O242:Q242)</f>
      </c>
      <c r="S242" s="4" t="n">
        <v>0</v>
      </c>
      <c r="T242" s="4" t="n">
        <v>0</v>
      </c>
      <c r="U242" s="4" t="n">
        <v>0</v>
      </c>
      <c r="V242" s="4">
        <f>SUM(S242:U242)</f>
      </c>
      <c r="W242" s="4" t="n">
        <v>16424.0244983528</v>
      </c>
      <c r="X242" s="4" t="n">
        <v>3089.9180218516394</v>
      </c>
      <c r="Y242" s="4" t="n">
        <v>113.29898312659162</v>
      </c>
      <c r="Z242" s="4">
        <f>SUM(W242:Y242)</f>
      </c>
      <c r="AA242" s="4" t="n">
        <v>7091.613678746131</v>
      </c>
      <c r="AB242" s="4" t="n">
        <v>1334.1824601495114</v>
      </c>
      <c r="AC242" s="4" t="n">
        <v>48.7185627444344</v>
      </c>
      <c r="AD242" s="4">
        <f>SUM(AA242:AC242)</f>
      </c>
      <c r="AE242" s="4" t="n">
        <v>9454.636118199061</v>
      </c>
      <c r="AF242" s="4" t="n">
        <v>1778.9099468660154</v>
      </c>
      <c r="AG242" s="4" t="n">
        <v>65.71341021342315</v>
      </c>
      <c r="AH242" s="4">
        <f>SUM(AE242:AG242)</f>
      </c>
      <c r="AI242" s="4" t="n">
        <v>14837.641977039035</v>
      </c>
      <c r="AJ242" s="4" t="n">
        <v>3713.419336975274</v>
      </c>
      <c r="AK242" s="4" t="n">
        <v>135.95877975190996</v>
      </c>
      <c r="AL242" s="4">
        <f>SUM(AI242:AK242)</f>
      </c>
      <c r="AM242" s="4" t="n">
        <v>16143.92485574523</v>
      </c>
      <c r="AN242" s="4" t="n">
        <v>3894.4002496837265</v>
      </c>
      <c r="AO242" s="4" t="n">
        <v>236.79487473457652</v>
      </c>
      <c r="AP242" s="4">
        <f>SUM(AM242:AO242)</f>
      </c>
      <c r="AQ242" s="4" t="n">
        <v>18034.174306878314</v>
      </c>
      <c r="AR242" s="4" t="n">
        <v>4368.001135135136</v>
      </c>
      <c r="AS242" s="4" t="n">
        <v>249.18686762967226</v>
      </c>
      <c r="AT242" s="4">
        <f>SUM(AQ242:AS242)</f>
      </c>
      <c r="AU242" s="4" t="n">
        <v>17423.655449735452</v>
      </c>
      <c r="AV242" s="4" t="n">
        <v>4220.3965911443365</v>
      </c>
      <c r="AW242" s="4" t="n">
        <v>240.7754965704428</v>
      </c>
      <c r="AX242" s="4">
        <f>SUM(AU242:AW242)</f>
      </c>
      <c r="AY242" s="4">
        <f>SUM(C242,G242,K242,O242,S242,W242,AA242,AE242,AI242,AM242,AQ242,AU242)</f>
      </c>
      <c r="AZ242" s="4">
        <f>SUM(D242,H242,L242,P242,T242,X242,AB242,AF242,AJ242,AN242,AR242,AV242)</f>
      </c>
      <c r="BA242" s="4">
        <f>SUM(E242,I242,M242,Q242,U242,Y242,AC242,AG242,AK242,AO242,AS242,AW242)</f>
      </c>
      <c r="BB242" s="4">
        <f>SUM(AY242:BA242)</f>
      </c>
    </row>
    <row r="243" spans="1:54" hidden="true" outlineLevel="1" collapsed="true">
      <c r="A243" s="6" t="s">
        <v>49</v>
      </c>
      <c r="B243" s="6" t="s">
        <v>13</v>
      </c>
      <c r="C243" s="4" t="n">
        <v>0</v>
      </c>
      <c r="D243" s="4" t="n">
        <v>0</v>
      </c>
      <c r="E243" s="4" t="n">
        <v>0</v>
      </c>
      <c r="F243" s="4">
        <f>SUM(C243:E243)</f>
      </c>
      <c r="G243" s="4" t="n">
        <v>0</v>
      </c>
      <c r="H243" s="4" t="n">
        <v>0</v>
      </c>
      <c r="I243" s="4" t="n">
        <v>0</v>
      </c>
      <c r="J243" s="4">
        <f>SUM(G243:I243)</f>
      </c>
      <c r="K243" s="4" t="n">
        <v>0</v>
      </c>
      <c r="L243" s="4" t="n">
        <v>0</v>
      </c>
      <c r="M243" s="4" t="n">
        <v>0</v>
      </c>
      <c r="N243" s="4">
        <f>SUM(K243:M243)</f>
      </c>
      <c r="O243" s="4" t="n">
        <v>0</v>
      </c>
      <c r="P243" s="4" t="n">
        <v>0</v>
      </c>
      <c r="Q243" s="4" t="n">
        <v>0</v>
      </c>
      <c r="R243" s="4">
        <f>SUM(O243:Q243)</f>
      </c>
      <c r="S243" s="4" t="n">
        <v>0</v>
      </c>
      <c r="T243" s="4" t="n">
        <v>0</v>
      </c>
      <c r="U243" s="4" t="n">
        <v>0</v>
      </c>
      <c r="V243" s="4">
        <f>SUM(S243:U243)</f>
      </c>
      <c r="W243" s="4" t="n">
        <v>925.365334627134</v>
      </c>
      <c r="X243" s="4" t="n">
        <v>432.76735094652105</v>
      </c>
      <c r="Y243" s="4" t="n">
        <v>15.491596938588676</v>
      </c>
      <c r="Z243" s="4">
        <f>SUM(W243:Y243)</f>
      </c>
      <c r="AA243" s="4" t="n">
        <v>399.556970067685</v>
      </c>
      <c r="AB243" s="4" t="n">
        <v>186.86275974798</v>
      </c>
      <c r="AC243" s="4" t="n">
        <v>6.661386683593131</v>
      </c>
      <c r="AD243" s="4">
        <f>SUM(AA243:AC243)</f>
      </c>
      <c r="AE243" s="4" t="n">
        <v>532.6948042589997</v>
      </c>
      <c r="AF243" s="4" t="n">
        <v>249.15034633064</v>
      </c>
      <c r="AG243" s="4" t="n">
        <v>8.985126224381432</v>
      </c>
      <c r="AH243" s="4">
        <f>SUM(AE243:AG243)</f>
      </c>
      <c r="AI243" s="4" t="n">
        <v>835.9850860267147</v>
      </c>
      <c r="AJ243" s="4" t="n">
        <v>520.0936199768013</v>
      </c>
      <c r="AK243" s="4" t="n">
        <v>18.58991632630641</v>
      </c>
      <c r="AL243" s="4">
        <f>SUM(AI243:AK243)</f>
      </c>
      <c r="AM243" s="4" t="n">
        <v>909.5839103156634</v>
      </c>
      <c r="AN243" s="4" t="n">
        <v>545.4414219608117</v>
      </c>
      <c r="AO243" s="4" t="n">
        <v>32.377437601650335</v>
      </c>
      <c r="AP243" s="4">
        <f>SUM(AM243:AO243)</f>
      </c>
      <c r="AQ243" s="4" t="n">
        <v>1016.0846839873019</v>
      </c>
      <c r="AR243" s="4" t="n">
        <v>611.7729554038611</v>
      </c>
      <c r="AS243" s="4" t="n">
        <v>34.071819615495805</v>
      </c>
      <c r="AT243" s="4">
        <f>SUM(AQ243:AS243)</f>
      </c>
      <c r="AU243" s="4" t="n">
        <v>981.6867210158732</v>
      </c>
      <c r="AV243" s="4" t="n">
        <v>591.0997766855829</v>
      </c>
      <c r="AW243" s="4" t="n">
        <v>32.92171599978286</v>
      </c>
      <c r="AX243" s="4">
        <f>SUM(AU243:AW243)</f>
      </c>
      <c r="AY243" s="4">
        <f>SUM(C243,G243,K243,O243,S243,W243,AA243,AE243,AI243,AM243,AQ243,AU243)</f>
      </c>
      <c r="AZ243" s="4">
        <f>SUM(D243,H243,L243,P243,T243,X243,AB243,AF243,AJ243,AN243,AR243,AV243)</f>
      </c>
      <c r="BA243" s="4">
        <f>SUM(E243,I243,M243,Q243,U243,Y243,AC243,AG243,AK243,AO243,AS243,AW243)</f>
      </c>
      <c r="BB243" s="4">
        <f>SUM(AY243:BA243)</f>
      </c>
    </row>
    <row r="244" spans="1:54" hidden="true" outlineLevel="1" collapsed="true">
      <c r="A244" s="6" t="s">
        <v>49</v>
      </c>
      <c r="B244" s="6" t="s">
        <v>14</v>
      </c>
      <c r="C244" s="4" t="n">
        <v>0</v>
      </c>
      <c r="D244" s="4" t="n">
        <v>0</v>
      </c>
      <c r="E244" s="4" t="n">
        <v>0</v>
      </c>
      <c r="F244" s="4">
        <f>SUM(C244:E244)</f>
      </c>
      <c r="G244" s="4" t="n">
        <v>0</v>
      </c>
      <c r="H244" s="4" t="n">
        <v>0</v>
      </c>
      <c r="I244" s="4" t="n">
        <v>0</v>
      </c>
      <c r="J244" s="4">
        <f>SUM(G244:I244)</f>
      </c>
      <c r="K244" s="4" t="n">
        <v>0</v>
      </c>
      <c r="L244" s="4" t="n">
        <v>0</v>
      </c>
      <c r="M244" s="4" t="n">
        <v>0</v>
      </c>
      <c r="N244" s="4">
        <f>SUM(K244:M244)</f>
      </c>
      <c r="O244" s="4" t="n">
        <v>0</v>
      </c>
      <c r="P244" s="4" t="n">
        <v>0</v>
      </c>
      <c r="Q244" s="4" t="n">
        <v>0</v>
      </c>
      <c r="R244" s="4">
        <f>SUM(O244:Q244)</f>
      </c>
      <c r="S244" s="4" t="n">
        <v>0</v>
      </c>
      <c r="T244" s="4" t="n">
        <v>0</v>
      </c>
      <c r="U244" s="4" t="n">
        <v>0</v>
      </c>
      <c r="V244" s="4">
        <f>SUM(S244:U244)</f>
      </c>
      <c r="W244" s="4" t="n">
        <v>4249.261604097035</v>
      </c>
      <c r="X244" s="4" t="n">
        <v>1987.6940079033934</v>
      </c>
      <c r="Y244" s="4" t="n">
        <v>71.13037099910952</v>
      </c>
      <c r="Z244" s="4">
        <f>SUM(W244:Y244)</f>
      </c>
      <c r="AA244" s="4" t="n">
        <v>1834.758692621743</v>
      </c>
      <c r="AB244" s="4" t="n">
        <v>858.2578769840009</v>
      </c>
      <c r="AC244" s="4" t="n">
        <v>30.58605952961709</v>
      </c>
      <c r="AD244" s="4">
        <f>SUM(AA244:AC244)</f>
      </c>
      <c r="AE244" s="4" t="n">
        <v>2446.1253234127585</v>
      </c>
      <c r="AF244" s="4" t="n">
        <v>1144.3438359786678</v>
      </c>
      <c r="AG244" s="4" t="n">
        <v>41.25561517948351</v>
      </c>
      <c r="AH244" s="4">
        <f>SUM(AE244:AG244)</f>
      </c>
      <c r="AI244" s="4" t="n">
        <v>3838.8290491586704</v>
      </c>
      <c r="AJ244" s="4" t="n">
        <v>2388.7822630696137</v>
      </c>
      <c r="AK244" s="4" t="n">
        <v>85.35644519893141</v>
      </c>
      <c r="AL244" s="4">
        <f>SUM(AI244:AK244)</f>
      </c>
      <c r="AM244" s="4" t="n">
        <v>4176.7935767403405</v>
      </c>
      <c r="AN244" s="4" t="n">
        <v>2505.2043406753837</v>
      </c>
      <c r="AO244" s="4" t="n">
        <v>148.6624753881389</v>
      </c>
      <c r="AP244" s="4">
        <f>SUM(AM244:AO244)</f>
      </c>
      <c r="AQ244" s="4" t="n">
        <v>4665.843286552382</v>
      </c>
      <c r="AR244" s="4" t="n">
        <v>2809.864087468727</v>
      </c>
      <c r="AS244" s="4" t="n">
        <v>156.44230736652148</v>
      </c>
      <c r="AT244" s="4">
        <f>SUM(AQ244:AS244)</f>
      </c>
      <c r="AU244" s="4" t="n">
        <v>4507.888435809524</v>
      </c>
      <c r="AV244" s="4" t="n">
        <v>2714.912485013588</v>
      </c>
      <c r="AW244" s="4" t="n">
        <v>151.16155437524648</v>
      </c>
      <c r="AX244" s="4">
        <f>SUM(AU244:AW244)</f>
      </c>
      <c r="AY244" s="4">
        <f>SUM(C244,G244,K244,O244,S244,W244,AA244,AE244,AI244,AM244,AQ244,AU244)</f>
      </c>
      <c r="AZ244" s="4">
        <f>SUM(D244,H244,L244,P244,T244,X244,AB244,AF244,AJ244,AN244,AR244,AV244)</f>
      </c>
      <c r="BA244" s="4">
        <f>SUM(E244,I244,M244,Q244,U244,Y244,AC244,AG244,AK244,AO244,AS244,AW244)</f>
      </c>
      <c r="BB244" s="4">
        <f>SUM(AY244:BA244)</f>
      </c>
    </row>
    <row r="245" spans="1:54" hidden="true" outlineLevel="1" collapsed="true">
      <c r="A245" s="6" t="s">
        <v>49</v>
      </c>
      <c r="B245" s="6" t="s">
        <v>15</v>
      </c>
      <c r="C245" s="4">
        <f>C238-SUM(C239:C244)</f>
      </c>
      <c r="D245" s="4">
        <f>D238-SUM(D239:D244)</f>
      </c>
      <c r="E245" s="4">
        <f>E238-SUM(E239:E244)</f>
      </c>
      <c r="F245" s="4">
        <f>F238 - SUM(F239:F244)</f>
      </c>
      <c r="G245" s="4">
        <f>G238-SUM(G239:G244)</f>
      </c>
      <c r="H245" s="4">
        <f>H238-SUM(H239:H244)</f>
      </c>
      <c r="I245" s="4">
        <f>I238-SUM(I239:I244)</f>
      </c>
      <c r="J245" s="4">
        <f>J238 - SUM(J239:J244)</f>
      </c>
      <c r="K245" s="4">
        <f>K238-SUM(K239:K244)</f>
      </c>
      <c r="L245" s="4">
        <f>L238-SUM(L239:L244)</f>
      </c>
      <c r="M245" s="4">
        <f>M238-SUM(M239:M244)</f>
      </c>
      <c r="N245" s="4">
        <f>N238 - SUM(N239:N244)</f>
      </c>
      <c r="O245" s="4">
        <f>O238-SUM(O239:O244)</f>
      </c>
      <c r="P245" s="4">
        <f>P238-SUM(P239:P244)</f>
      </c>
      <c r="Q245" s="4">
        <f>Q238-SUM(Q239:Q244)</f>
      </c>
      <c r="R245" s="4">
        <f>R238 - SUM(R239:R244)</f>
      </c>
      <c r="S245" s="4">
        <f>S238-SUM(S239:S244)</f>
      </c>
      <c r="T245" s="4">
        <f>T238-SUM(T239:T244)</f>
      </c>
      <c r="U245" s="4">
        <f>U238-SUM(U239:U244)</f>
      </c>
      <c r="V245" s="4">
        <f>V238 - SUM(V239:V244)</f>
      </c>
      <c r="W245" s="4">
        <f>W238-SUM(W239:W244)</f>
      </c>
      <c r="X245" s="4">
        <f>X238-SUM(X239:X244)</f>
      </c>
      <c r="Y245" s="4">
        <f>Y238-SUM(Y239:Y244)</f>
      </c>
      <c r="Z245" s="4">
        <f>Z238 - SUM(Z239:Z244)</f>
      </c>
      <c r="AA245" s="4">
        <f>AA238-SUM(AA239:AA244)</f>
      </c>
      <c r="AB245" s="4">
        <f>AB238-SUM(AB239:AB244)</f>
      </c>
      <c r="AC245" s="4">
        <f>AC238-SUM(AC239:AC244)</f>
      </c>
      <c r="AD245" s="4">
        <f>AD238 - SUM(AD239:AD244)</f>
      </c>
      <c r="AE245" s="4">
        <f>AE238-SUM(AE239:AE244)</f>
      </c>
      <c r="AF245" s="4">
        <f>AF238-SUM(AF239:AF244)</f>
      </c>
      <c r="AG245" s="4">
        <f>AG238-SUM(AG239:AG244)</f>
      </c>
      <c r="AH245" s="4">
        <f>AH238 - SUM(AH239:AH244)</f>
      </c>
      <c r="AI245" s="4">
        <f>AI238-SUM(AI239:AI244)</f>
      </c>
      <c r="AJ245" s="4">
        <f>AJ238-SUM(AJ239:AJ244)</f>
      </c>
      <c r="AK245" s="4">
        <f>AK238-SUM(AK239:AK244)</f>
      </c>
      <c r="AL245" s="4">
        <f>AL238 - SUM(AL239:AL244)</f>
      </c>
      <c r="AM245" s="4">
        <f>AM238-SUM(AM239:AM244)</f>
      </c>
      <c r="AN245" s="4">
        <f>AN238-SUM(AN239:AN244)</f>
      </c>
      <c r="AO245" s="4">
        <f>AO238-SUM(AO239:AO244)</f>
      </c>
      <c r="AP245" s="4">
        <f>AP238 - SUM(AP239:AP244)</f>
      </c>
      <c r="AQ245" s="4">
        <f>AQ238-SUM(AQ239:AQ244)</f>
      </c>
      <c r="AR245" s="4">
        <f>AR238-SUM(AR239:AR244)</f>
      </c>
      <c r="AS245" s="4">
        <f>AS238-SUM(AS239:AS244)</f>
      </c>
      <c r="AT245" s="4">
        <f>AT238 - SUM(AT239:AT244)</f>
      </c>
      <c r="AU245" s="4">
        <f>AU238-SUM(AU239:AU244)</f>
      </c>
      <c r="AV245" s="4">
        <f>AV238-SUM(AV239:AV244)</f>
      </c>
      <c r="AW245" s="4">
        <f>AW238-SUM(AW239:AW244)</f>
      </c>
      <c r="AX245" s="4">
        <f>AX238 - SUM(AX239:AX244)</f>
      </c>
      <c r="AY245" s="4">
        <f>AY238 - SUM(AY239:AY244)</f>
      </c>
      <c r="AZ245" s="4">
        <f>AZ238 - SUM(AZ239:AZ244)</f>
      </c>
      <c r="BA245" s="4">
        <f>BA238 - SUM(BA239:BA244)</f>
      </c>
      <c r="BB245" s="4">
        <f>BB238 - SUM(BB239:BB244)</f>
      </c>
    </row>
    <row r="246" spans="1:54" hidden="true" outlineLevel="1" collapsed="true">
      <c r="A246" s="6" t="s">
        <v>49</v>
      </c>
      <c r="B246" s="6" t="s">
        <v>16</v>
      </c>
      <c r="C246" s="4" t="n">
        <v>0</v>
      </c>
      <c r="D246" s="4" t="n">
        <v>0</v>
      </c>
      <c r="E246" s="4" t="n">
        <v>0</v>
      </c>
      <c r="F246" s="4">
        <f>SUM(C246:E246)</f>
      </c>
      <c r="G246" s="4" t="n">
        <v>0</v>
      </c>
      <c r="H246" s="4" t="n">
        <v>0</v>
      </c>
      <c r="I246" s="4" t="n">
        <v>0</v>
      </c>
      <c r="J246" s="4">
        <f>SUM(G246:I246)</f>
      </c>
      <c r="K246" s="4" t="n">
        <v>0</v>
      </c>
      <c r="L246" s="4" t="n">
        <v>0</v>
      </c>
      <c r="M246" s="4" t="n">
        <v>0</v>
      </c>
      <c r="N246" s="4">
        <f>SUM(K246:M246)</f>
      </c>
      <c r="O246" s="4" t="n">
        <v>0</v>
      </c>
      <c r="P246" s="4" t="n">
        <v>0</v>
      </c>
      <c r="Q246" s="4" t="n">
        <v>0</v>
      </c>
      <c r="R246" s="4">
        <f>SUM(O246:Q246)</f>
      </c>
      <c r="S246" s="4" t="n">
        <v>0</v>
      </c>
      <c r="T246" s="4" t="n">
        <v>0</v>
      </c>
      <c r="U246" s="4" t="n">
        <v>0</v>
      </c>
      <c r="V246" s="4">
        <f>SUM(S246:U246)</f>
      </c>
      <c r="W246" s="4" t="n">
        <v>32028.857142857145</v>
      </c>
      <c r="X246" s="4" t="n">
        <v>13904.000000000002</v>
      </c>
      <c r="Y246" s="4" t="n">
        <v>496.5714285714286</v>
      </c>
      <c r="Z246" s="4">
        <f>SUM(W246:Y246)</f>
      </c>
      <c r="AA246" s="4" t="n">
        <v>13829.514285714287</v>
      </c>
      <c r="AB246" s="4" t="n">
        <v>6003.548571428572</v>
      </c>
      <c r="AC246" s="4" t="n">
        <v>213.52571428571432</v>
      </c>
      <c r="AD246" s="4">
        <f>SUM(AA246:AC246)</f>
      </c>
      <c r="AE246" s="4" t="n">
        <v>18437.697142857145</v>
      </c>
      <c r="AF246" s="4" t="n">
        <v>8004.731428571429</v>
      </c>
      <c r="AG246" s="4" t="n">
        <v>288.0114285714286</v>
      </c>
      <c r="AH246" s="4">
        <f>SUM(AE246:AG246)</f>
      </c>
      <c r="AI246" s="4" t="n">
        <v>28935.217142857146</v>
      </c>
      <c r="AJ246" s="4" t="n">
        <v>16709.628571428573</v>
      </c>
      <c r="AK246" s="4" t="n">
        <v>595.8857142857144</v>
      </c>
      <c r="AL246" s="4">
        <f>SUM(AI246:AK246)</f>
      </c>
      <c r="AM246" s="4" t="n">
        <v>31482.628571428573</v>
      </c>
      <c r="AN246" s="4" t="n">
        <v>17524.005714285715</v>
      </c>
      <c r="AO246" s="4" t="n">
        <v>1037.834285714286</v>
      </c>
      <c r="AP246" s="4">
        <f>SUM(AM246:AO246)</f>
      </c>
      <c r="AQ246" s="4" t="n">
        <v>35643.897142857146</v>
      </c>
      <c r="AR246" s="4" t="n">
        <v>19838.028571428575</v>
      </c>
      <c r="AS246" s="4" t="n">
        <v>1176.8742857142859</v>
      </c>
      <c r="AT246" s="4">
        <f>SUM(AQ246:AS246)</f>
      </c>
      <c r="AU246" s="4" t="n">
        <v>34437.228571428575</v>
      </c>
      <c r="AV246" s="4" t="n">
        <v>19167.657142857144</v>
      </c>
      <c r="AW246" s="4" t="n">
        <v>1137.1485714285716</v>
      </c>
      <c r="AX246" s="4">
        <f>SUM(AU246:AW246)</f>
      </c>
      <c r="AY246" s="4">
        <f>SUM(C246,G246,K246,O246,S246,W246,AA246,AE246,AI246,AM246,AQ246,AU246)</f>
      </c>
      <c r="AZ246" s="4">
        <f>SUM(D246,H246,L246,P246,T246,X246,AB246,AF246,AJ246,AN246,AR246,AV246)</f>
      </c>
      <c r="BA246" s="4">
        <f>SUM(E246,I246,M246,Q246,U246,Y246,AC246,AG246,AK246,AO246,AS246,AW246)</f>
      </c>
      <c r="BB246" s="4">
        <f>SUM(AY246:BA246)</f>
      </c>
    </row>
    <row r="247" spans="1:54" hidden="true" outlineLevel="1" collapsed="true">
      <c r="A247" s="6" t="s">
        <v>49</v>
      </c>
      <c r="B247" s="6" t="s">
        <v>17</v>
      </c>
      <c r="C247" s="4" t="n">
        <v>0</v>
      </c>
      <c r="D247" s="4" t="n">
        <v>0</v>
      </c>
      <c r="E247" s="4" t="n">
        <v>0</v>
      </c>
      <c r="F247" s="4">
        <f>SUM(C247:E247)</f>
      </c>
      <c r="G247" s="4" t="n">
        <v>0</v>
      </c>
      <c r="H247" s="4" t="n">
        <v>0</v>
      </c>
      <c r="I247" s="4" t="n">
        <v>0</v>
      </c>
      <c r="J247" s="4">
        <f>SUM(G247:I247)</f>
      </c>
      <c r="K247" s="4" t="n">
        <v>0</v>
      </c>
      <c r="L247" s="4" t="n">
        <v>0</v>
      </c>
      <c r="M247" s="4" t="n">
        <v>0</v>
      </c>
      <c r="N247" s="4">
        <f>SUM(K247:M247)</f>
      </c>
      <c r="O247" s="4" t="n">
        <v>0</v>
      </c>
      <c r="P247" s="4" t="n">
        <v>0</v>
      </c>
      <c r="Q247" s="4" t="n">
        <v>0</v>
      </c>
      <c r="R247" s="4">
        <f>SUM(O247:Q247)</f>
      </c>
      <c r="S247" s="4" t="n">
        <v>0</v>
      </c>
      <c r="T247" s="4" t="n">
        <v>0</v>
      </c>
      <c r="U247" s="4" t="n">
        <v>0</v>
      </c>
      <c r="V247" s="4">
        <f>SUM(S247:U247)</f>
      </c>
      <c r="W247" s="4" t="n">
        <v>2689.6500000000005</v>
      </c>
      <c r="X247" s="4" t="n">
        <v>1209.6000000000004</v>
      </c>
      <c r="Y247" s="4" t="n">
        <v>43.1</v>
      </c>
      <c r="Z247" s="4">
        <f>SUM(W247:Y247)</f>
      </c>
      <c r="AA247" s="4" t="n">
        <v>1161.3450000000003</v>
      </c>
      <c r="AB247" s="4" t="n">
        <v>522.2880000000001</v>
      </c>
      <c r="AC247" s="4" t="n">
        <v>18.533</v>
      </c>
      <c r="AD247" s="4">
        <f>SUM(AA247:AC247)</f>
      </c>
      <c r="AE247" s="4" t="n">
        <v>1548.3210000000004</v>
      </c>
      <c r="AF247" s="4" t="n">
        <v>696.3840000000002</v>
      </c>
      <c r="AG247" s="4" t="n">
        <v>24.998</v>
      </c>
      <c r="AH247" s="4">
        <f>SUM(AE247:AG247)</f>
      </c>
      <c r="AI247" s="4" t="n">
        <v>2082.7362857142857</v>
      </c>
      <c r="AJ247" s="4" t="n">
        <v>1246.011428571429</v>
      </c>
      <c r="AK247" s="4" t="n">
        <v>44.331428571428575</v>
      </c>
      <c r="AL247" s="4">
        <f>SUM(AI247:AK247)</f>
      </c>
      <c r="AM247" s="4" t="n">
        <v>2266.0971428571424</v>
      </c>
      <c r="AN247" s="4" t="n">
        <v>1306.7382857142857</v>
      </c>
      <c r="AO247" s="4" t="n">
        <v>77.21057142857143</v>
      </c>
      <c r="AP247" s="4">
        <f>SUM(AM247:AO247)</f>
      </c>
      <c r="AQ247" s="4" t="n">
        <v>2565.6222857142857</v>
      </c>
      <c r="AR247" s="4" t="n">
        <v>1479.291428571429</v>
      </c>
      <c r="AS247" s="4" t="n">
        <v>81.25714285714287</v>
      </c>
      <c r="AT247" s="4">
        <f>SUM(AQ247:AS247)</f>
      </c>
      <c r="AU247" s="4" t="n">
        <v>2478.7671428571425</v>
      </c>
      <c r="AV247" s="4" t="n">
        <v>1429.3028571428574</v>
      </c>
      <c r="AW247" s="4" t="n">
        <v>78.51428571428572</v>
      </c>
      <c r="AX247" s="4">
        <f>SUM(AU247:AW247)</f>
      </c>
      <c r="AY247" s="4">
        <f>SUM(C247,G247,K247,O247,S247,W247,AA247,AE247,AI247,AM247,AQ247,AU247)</f>
      </c>
      <c r="AZ247" s="4">
        <f>SUM(D247,H247,L247,P247,T247,X247,AB247,AF247,AJ247,AN247,AR247,AV247)</f>
      </c>
      <c r="BA247" s="4">
        <f>SUM(E247,I247,M247,Q247,U247,Y247,AC247,AG247,AK247,AO247,AS247,AW247)</f>
      </c>
      <c r="BB247" s="4">
        <f>SUM(AY247:BA247)</f>
      </c>
    </row>
    <row r="248" spans="1:54" hidden="true" outlineLevel="1" collapsed="true">
      <c r="A248" s="6" t="s">
        <v>49</v>
      </c>
      <c r="B248" s="6" t="s">
        <v>18</v>
      </c>
      <c r="C248" s="4" t="n">
        <v>0</v>
      </c>
      <c r="D248" s="4" t="n">
        <v>0</v>
      </c>
      <c r="E248" s="4" t="n">
        <v>0</v>
      </c>
      <c r="F248" s="4">
        <f>SUM(C248:E248)</f>
      </c>
      <c r="G248" s="4" t="n">
        <v>0</v>
      </c>
      <c r="H248" s="4" t="n">
        <v>0</v>
      </c>
      <c r="I248" s="4" t="n">
        <v>0</v>
      </c>
      <c r="J248" s="4">
        <f>SUM(G248:I248)</f>
      </c>
      <c r="K248" s="4" t="n">
        <v>0</v>
      </c>
      <c r="L248" s="4" t="n">
        <v>0</v>
      </c>
      <c r="M248" s="4" t="n">
        <v>0</v>
      </c>
      <c r="N248" s="4">
        <f>SUM(K248:M248)</f>
      </c>
      <c r="O248" s="4" t="n">
        <v>0</v>
      </c>
      <c r="P248" s="4" t="n">
        <v>0</v>
      </c>
      <c r="Q248" s="4" t="n">
        <v>0</v>
      </c>
      <c r="R248" s="4">
        <f>SUM(O248:Q248)</f>
      </c>
      <c r="S248" s="4" t="n">
        <v>0</v>
      </c>
      <c r="T248" s="4" t="n">
        <v>0</v>
      </c>
      <c r="U248" s="4" t="n">
        <v>0</v>
      </c>
      <c r="V248" s="4">
        <f>SUM(S248:U248)</f>
      </c>
      <c r="W248" s="4" t="n">
        <v>661.4616983450135</v>
      </c>
      <c r="X248" s="4" t="n">
        <v>303.5840620209317</v>
      </c>
      <c r="Y248" s="4" t="n">
        <v>11.163558624859608</v>
      </c>
      <c r="Z248" s="4">
        <f>SUM(W248:Y248)</f>
      </c>
      <c r="AA248" s="4" t="n">
        <v>285.60788060323443</v>
      </c>
      <c r="AB248" s="4" t="n">
        <v>131.08326106546656</v>
      </c>
      <c r="AC248" s="4" t="n">
        <v>4.800330208689631</v>
      </c>
      <c r="AD248" s="4">
        <f>SUM(AA248:AC248)</f>
      </c>
      <c r="AE248" s="4" t="n">
        <v>304.62105872310514</v>
      </c>
      <c r="AF248" s="4" t="n">
        <v>139.82214513649768</v>
      </c>
      <c r="AG248" s="4" t="n">
        <v>5.179891201934859</v>
      </c>
      <c r="AH248" s="4">
        <f>SUM(AE248:AG248)</f>
      </c>
      <c r="AI248" s="4" t="n">
        <v>239.02867077559029</v>
      </c>
      <c r="AJ248" s="4" t="n">
        <v>145.9371955286336</v>
      </c>
      <c r="AK248" s="4" t="n">
        <v>5.358508139932612</v>
      </c>
      <c r="AL248" s="4">
        <f>SUM(AI248:AK248)</f>
      </c>
      <c r="AM248" s="4" t="n">
        <v>260.0723824810781</v>
      </c>
      <c r="AN248" s="4" t="n">
        <v>153.04973641026683</v>
      </c>
      <c r="AO248" s="4" t="n">
        <v>9.332735010382633</v>
      </c>
      <c r="AP248" s="4">
        <f>SUM(AM248:AO248)</f>
      </c>
      <c r="AQ248" s="4" t="n">
        <v>290.52356970057156</v>
      </c>
      <c r="AR248" s="4" t="n">
        <v>171.6622276887105</v>
      </c>
      <c r="AS248" s="4" t="n">
        <v>9.821137413813476</v>
      </c>
      <c r="AT248" s="4">
        <f>SUM(AQ248:AS248)</f>
      </c>
      <c r="AU248" s="4" t="n">
        <v>280.6883471542858</v>
      </c>
      <c r="AV248" s="4" t="n">
        <v>165.8613764401558</v>
      </c>
      <c r="AW248" s="4" t="n">
        <v>9.489622226849308</v>
      </c>
      <c r="AX248" s="4">
        <f>SUM(AU248:AW248)</f>
      </c>
      <c r="AY248" s="4">
        <f>SUM(C248,G248,K248,O248,S248,W248,AA248,AE248,AI248,AM248,AQ248,AU248)</f>
      </c>
      <c r="AZ248" s="4">
        <f>SUM(D248,H248,L248,P248,T248,X248,AB248,AF248,AJ248,AN248,AR248,AV248)</f>
      </c>
      <c r="BA248" s="4">
        <f>SUM(E248,I248,M248,Q248,U248,Y248,AC248,AG248,AK248,AO248,AS248,AW248)</f>
      </c>
      <c r="BB248" s="4">
        <f>SUM(AY248:BA248)</f>
      </c>
    </row>
    <row r="249" spans="1:54" hidden="true" outlineLevel="1" collapsed="true">
      <c r="A249" s="6" t="s">
        <v>49</v>
      </c>
      <c r="B249" s="6" t="s">
        <v>19</v>
      </c>
      <c r="C249" s="4" t="n">
        <v>0</v>
      </c>
      <c r="D249" s="4" t="n">
        <v>0</v>
      </c>
      <c r="E249" s="4" t="n">
        <v>0</v>
      </c>
      <c r="F249" s="4">
        <f>SUM(C249:E249)</f>
      </c>
      <c r="G249" s="4" t="n">
        <v>0</v>
      </c>
      <c r="H249" s="4" t="n">
        <v>0</v>
      </c>
      <c r="I249" s="4" t="n">
        <v>0</v>
      </c>
      <c r="J249" s="4">
        <f>SUM(G249:I249)</f>
      </c>
      <c r="K249" s="4" t="n">
        <v>0</v>
      </c>
      <c r="L249" s="4" t="n">
        <v>0</v>
      </c>
      <c r="M249" s="4" t="n">
        <v>0</v>
      </c>
      <c r="N249" s="4">
        <f>SUM(K249:M249)</f>
      </c>
      <c r="O249" s="4" t="n">
        <v>0</v>
      </c>
      <c r="P249" s="4" t="n">
        <v>0</v>
      </c>
      <c r="Q249" s="4" t="n">
        <v>0</v>
      </c>
      <c r="R249" s="4">
        <f>SUM(O249:Q249)</f>
      </c>
      <c r="S249" s="4" t="n">
        <v>0</v>
      </c>
      <c r="T249" s="4" t="n">
        <v>0</v>
      </c>
      <c r="U249" s="4" t="n">
        <v>0</v>
      </c>
      <c r="V249" s="4">
        <f>SUM(S249:U249)</f>
      </c>
      <c r="W249" s="4" t="n">
        <v>1254.525</v>
      </c>
      <c r="X249" s="4" t="n">
        <v>808.5</v>
      </c>
      <c r="Y249" s="4" t="n">
        <v>26</v>
      </c>
      <c r="Z249" s="4">
        <f>SUM(W249:Y249)</f>
      </c>
      <c r="AA249" s="4" t="n">
        <v>541.6825</v>
      </c>
      <c r="AB249" s="4" t="n">
        <v>349.09875</v>
      </c>
      <c r="AC249" s="4" t="n">
        <v>11.18</v>
      </c>
      <c r="AD249" s="4">
        <f>SUM(AA249:AC249)</f>
      </c>
      <c r="AE249" s="4" t="n">
        <v>722.1785</v>
      </c>
      <c r="AF249" s="4" t="n">
        <v>465.46500000000003</v>
      </c>
      <c r="AG249" s="4" t="n">
        <v>15.08</v>
      </c>
      <c r="AH249" s="4">
        <f>SUM(AE249:AG249)</f>
      </c>
      <c r="AI249" s="4" t="n">
        <v>1133.3515</v>
      </c>
      <c r="AJ249" s="4" t="n">
        <v>971.6437500000001</v>
      </c>
      <c r="AK249" s="4" t="n">
        <v>31.200000000000003</v>
      </c>
      <c r="AL249" s="4">
        <f>SUM(AI249:AK249)</f>
      </c>
      <c r="AM249" s="4" t="n">
        <v>1233.13</v>
      </c>
      <c r="AN249" s="4" t="n">
        <v>1018.99875</v>
      </c>
      <c r="AO249" s="4" t="n">
        <v>54.34</v>
      </c>
      <c r="AP249" s="4">
        <f>SUM(AM249:AO249)</f>
      </c>
      <c r="AQ249" s="4" t="n">
        <v>1396.121</v>
      </c>
      <c r="AR249" s="4" t="n">
        <v>1153.55625</v>
      </c>
      <c r="AS249" s="4" t="n">
        <v>61.620000000000005</v>
      </c>
      <c r="AT249" s="4">
        <f>SUM(AQ249:AS249)</f>
      </c>
      <c r="AU249" s="4" t="n">
        <v>1348.8575</v>
      </c>
      <c r="AV249" s="4" t="n">
        <v>1114.575</v>
      </c>
      <c r="AW249" s="4" t="n">
        <v>59.54</v>
      </c>
      <c r="AX249" s="4">
        <f>SUM(AU249:AW249)</f>
      </c>
      <c r="AY249" s="4">
        <f>SUM(C249,G249,K249,O249,S249,W249,AA249,AE249,AI249,AM249,AQ249,AU249)</f>
      </c>
      <c r="AZ249" s="4">
        <f>SUM(D249,H249,L249,P249,T249,X249,AB249,AF249,AJ249,AN249,AR249,AV249)</f>
      </c>
      <c r="BA249" s="4">
        <f>SUM(E249,I249,M249,Q249,U249,Y249,AC249,AG249,AK249,AO249,AS249,AW249)</f>
      </c>
      <c r="BB249" s="4">
        <f>SUM(AY249:BA249)</f>
      </c>
    </row>
    <row r="250" spans="1:54">
      <c r="A250" s="6" t="s">
        <v>49</v>
      </c>
      <c r="B250" s="6" t="s">
        <v>20</v>
      </c>
      <c r="C250" s="4">
        <f>C245-SUM(C246:C249)</f>
      </c>
      <c r="D250" s="4">
        <f>D245-SUM(D246:D249)</f>
      </c>
      <c r="E250" s="4">
        <f>E245-SUM(E246:E249)</f>
      </c>
      <c r="F250" s="4">
        <f>F245 - SUM(F246:F249)</f>
      </c>
      <c r="G250" s="4">
        <f>G245-SUM(G246:G249)</f>
      </c>
      <c r="H250" s="4">
        <f>H245-SUM(H246:H249)</f>
      </c>
      <c r="I250" s="4">
        <f>I245-SUM(I246:I249)</f>
      </c>
      <c r="J250" s="4">
        <f>J245 - SUM(J246:J249)</f>
      </c>
      <c r="K250" s="4">
        <f>K245-SUM(K246:K249)</f>
      </c>
      <c r="L250" s="4">
        <f>L245-SUM(L246:L249)</f>
      </c>
      <c r="M250" s="4">
        <f>M245-SUM(M246:M249)</f>
      </c>
      <c r="N250" s="4">
        <f>N245 - SUM(N246:N249)</f>
      </c>
      <c r="O250" s="4">
        <f>O245-SUM(O246:O249)</f>
      </c>
      <c r="P250" s="4">
        <f>P245-SUM(P246:P249)</f>
      </c>
      <c r="Q250" s="4">
        <f>Q245-SUM(Q246:Q249)</f>
      </c>
      <c r="R250" s="4">
        <f>R245 - SUM(R246:R249)</f>
      </c>
      <c r="S250" s="4">
        <f>S245-SUM(S246:S249)</f>
      </c>
      <c r="T250" s="4">
        <f>T245-SUM(T246:T249)</f>
      </c>
      <c r="U250" s="4">
        <f>U245-SUM(U246:U249)</f>
      </c>
      <c r="V250" s="4">
        <f>V245 - SUM(V246:V249)</f>
      </c>
      <c r="W250" s="4">
        <f>W245-SUM(W246:W249)</f>
      </c>
      <c r="X250" s="4">
        <f>X245-SUM(X246:X249)</f>
      </c>
      <c r="Y250" s="4">
        <f>Y245-SUM(Y246:Y249)</f>
      </c>
      <c r="Z250" s="4">
        <f>Z245 - SUM(Z246:Z249)</f>
      </c>
      <c r="AA250" s="4">
        <f>AA245-SUM(AA246:AA249)</f>
      </c>
      <c r="AB250" s="4">
        <f>AB245-SUM(AB246:AB249)</f>
      </c>
      <c r="AC250" s="4">
        <f>AC245-SUM(AC246:AC249)</f>
      </c>
      <c r="AD250" s="4">
        <f>AD245 - SUM(AD246:AD249)</f>
      </c>
      <c r="AE250" s="4">
        <f>AE245-SUM(AE246:AE249)</f>
      </c>
      <c r="AF250" s="4">
        <f>AF245-SUM(AF246:AF249)</f>
      </c>
      <c r="AG250" s="4">
        <f>AG245-SUM(AG246:AG249)</f>
      </c>
      <c r="AH250" s="4">
        <f>AH245 - SUM(AH246:AH249)</f>
      </c>
      <c r="AI250" s="4">
        <f>AI245-SUM(AI246:AI249)</f>
      </c>
      <c r="AJ250" s="4">
        <f>AJ245-SUM(AJ246:AJ249)</f>
      </c>
      <c r="AK250" s="4">
        <f>AK245-SUM(AK246:AK249)</f>
      </c>
      <c r="AL250" s="4">
        <f>AL245 - SUM(AL246:AL249)</f>
      </c>
      <c r="AM250" s="4">
        <f>AM245-SUM(AM246:AM249)</f>
      </c>
      <c r="AN250" s="4">
        <f>AN245-SUM(AN246:AN249)</f>
      </c>
      <c r="AO250" s="4">
        <f>AO245-SUM(AO246:AO249)</f>
      </c>
      <c r="AP250" s="4">
        <f>AP245 - SUM(AP246:AP249)</f>
      </c>
      <c r="AQ250" s="4">
        <f>AQ245-SUM(AQ246:AQ249)</f>
      </c>
      <c r="AR250" s="4">
        <f>AR245-SUM(AR246:AR249)</f>
      </c>
      <c r="AS250" s="4">
        <f>AS245-SUM(AS246:AS249)</f>
      </c>
      <c r="AT250" s="4">
        <f>AT245 - SUM(AT246:AT249)</f>
      </c>
      <c r="AU250" s="4">
        <f>AU245-SUM(AU246:AU249)</f>
      </c>
      <c r="AV250" s="4">
        <f>AV245-SUM(AV246:AV249)</f>
      </c>
      <c r="AW250" s="4">
        <f>AW245-SUM(AW246:AW249)</f>
      </c>
      <c r="AX250" s="4">
        <f>AX245 - SUM(AX246:AX249)</f>
      </c>
      <c r="AY250" s="4">
        <f>AY245 - SUM(AY246:AY249)</f>
      </c>
      <c r="AZ250" s="4">
        <f>AZ245 - SUM(AZ246:AZ249)</f>
      </c>
      <c r="BA250" s="4">
        <f>BA245 - SUM(BA246:BA249)</f>
      </c>
      <c r="BB250" s="4">
        <f>BB245 - SUM(BB246:BB249)</f>
      </c>
    </row>
    <row r="251" spans="1:54">
      <c r="A251" s="6" t="s">
        <v>49</v>
      </c>
      <c r="B251" s="6" t="s">
        <v>21</v>
      </c>
      <c r="C251" s="2">
        <f>C250/C245</f>
      </c>
      <c r="D251" s="2">
        <f>D250/D245</f>
      </c>
      <c r="E251" s="2">
        <f>E250/E245</f>
      </c>
      <c r="F251" s="2">
        <f>F250 /F245</f>
      </c>
      <c r="G251" s="2">
        <f>G250/G245</f>
      </c>
      <c r="H251" s="2">
        <f>H250/H245</f>
      </c>
      <c r="I251" s="2">
        <f>I250/I245</f>
      </c>
      <c r="J251" s="2">
        <f>J250 /J245</f>
      </c>
      <c r="K251" s="2">
        <f>K250/K245</f>
      </c>
      <c r="L251" s="2">
        <f>L250/L245</f>
      </c>
      <c r="M251" s="2">
        <f>M250/M245</f>
      </c>
      <c r="N251" s="2">
        <f>N250 /N245</f>
      </c>
      <c r="O251" s="2">
        <f>O250/O245</f>
      </c>
      <c r="P251" s="2">
        <f>P250/P245</f>
      </c>
      <c r="Q251" s="2">
        <f>Q250/Q245</f>
      </c>
      <c r="R251" s="2">
        <f>R250 /R245</f>
      </c>
      <c r="S251" s="2">
        <f>S250/S245</f>
      </c>
      <c r="T251" s="2">
        <f>T250/T245</f>
      </c>
      <c r="U251" s="2">
        <f>U250/U245</f>
      </c>
      <c r="V251" s="2">
        <f>V250 /V245</f>
      </c>
      <c r="W251" s="2">
        <f>W250/W245</f>
      </c>
      <c r="X251" s="2">
        <f>X250/X245</f>
      </c>
      <c r="Y251" s="2">
        <f>Y250/Y245</f>
      </c>
      <c r="Z251" s="2">
        <f>Z250 /Z245</f>
      </c>
      <c r="AA251" s="2">
        <f>AA250/AA245</f>
      </c>
      <c r="AB251" s="2">
        <f>AB250/AB245</f>
      </c>
      <c r="AC251" s="2">
        <f>AC250/AC245</f>
      </c>
      <c r="AD251" s="2">
        <f>AD250 /AD245</f>
      </c>
      <c r="AE251" s="2">
        <f>AE250/AE245</f>
      </c>
      <c r="AF251" s="2">
        <f>AF250/AF245</f>
      </c>
      <c r="AG251" s="2">
        <f>AG250/AG245</f>
      </c>
      <c r="AH251" s="2">
        <f>AH250 /AH245</f>
      </c>
      <c r="AI251" s="2">
        <f>AI250/AI245</f>
      </c>
      <c r="AJ251" s="2">
        <f>AJ250/AJ245</f>
      </c>
      <c r="AK251" s="2">
        <f>AK250/AK245</f>
      </c>
      <c r="AL251" s="2">
        <f>AL250 /AL245</f>
      </c>
      <c r="AM251" s="2">
        <f>AM250/AM245</f>
      </c>
      <c r="AN251" s="2">
        <f>AN250/AN245</f>
      </c>
      <c r="AO251" s="2">
        <f>AO250/AO245</f>
      </c>
      <c r="AP251" s="2">
        <f>AP250 /AP245</f>
      </c>
      <c r="AQ251" s="2">
        <f>AQ250/AQ245</f>
      </c>
      <c r="AR251" s="2">
        <f>AR250/AR245</f>
      </c>
      <c r="AS251" s="2">
        <f>AS250/AS245</f>
      </c>
      <c r="AT251" s="2">
        <f>AT250 /AT245</f>
      </c>
      <c r="AU251" s="2">
        <f>AU250/AU245</f>
      </c>
      <c r="AV251" s="2">
        <f>AV250/AV245</f>
      </c>
      <c r="AW251" s="2">
        <f>AW250/AW245</f>
      </c>
      <c r="AX251" s="2">
        <f>AX250 /AX245</f>
      </c>
      <c r="AY251" s="2">
        <f>AY250 / AY245</f>
      </c>
      <c r="AZ251" s="2">
        <f>AZ250 / AZ245</f>
      </c>
      <c r="BA251" s="2">
        <f>BA250 / BA245</f>
      </c>
      <c r="BB251" s="2">
        <f>BB250 / BB245</f>
      </c>
    </row>
    <row r="253" spans="1:54">
      <c r="A253" s="7" t="s">
        <v>25</v>
      </c>
      <c r="B253" s="7" t="s">
        <v>50</v>
      </c>
      <c r="C253" s="7" t="s">
        <v>22</v>
      </c>
      <c r="D253" s="7" t="s">
        <v>23</v>
      </c>
      <c r="E253" s="7" t="s">
        <v>24</v>
      </c>
      <c r="F253" s="7" t="s">
        <v>3</v>
      </c>
      <c r="G253" s="7" t="s">
        <v>22</v>
      </c>
      <c r="H253" s="7" t="s">
        <v>23</v>
      </c>
      <c r="I253" s="7" t="s">
        <v>24</v>
      </c>
      <c r="J253" s="7" t="s">
        <v>3</v>
      </c>
      <c r="K253" s="7" t="s">
        <v>22</v>
      </c>
      <c r="L253" s="7" t="s">
        <v>23</v>
      </c>
      <c r="M253" s="7" t="s">
        <v>24</v>
      </c>
      <c r="N253" s="7" t="s">
        <v>3</v>
      </c>
      <c r="O253" s="7" t="s">
        <v>22</v>
      </c>
      <c r="P253" s="7" t="s">
        <v>23</v>
      </c>
      <c r="Q253" s="7" t="s">
        <v>24</v>
      </c>
      <c r="R253" s="7" t="s">
        <v>3</v>
      </c>
      <c r="S253" s="7" t="s">
        <v>22</v>
      </c>
      <c r="T253" s="7" t="s">
        <v>23</v>
      </c>
      <c r="U253" s="7" t="s">
        <v>24</v>
      </c>
      <c r="V253" s="7" t="s">
        <v>3</v>
      </c>
      <c r="W253" s="7" t="s">
        <v>22</v>
      </c>
      <c r="X253" s="7" t="s">
        <v>23</v>
      </c>
      <c r="Y253" s="7" t="s">
        <v>24</v>
      </c>
      <c r="Z253" s="7" t="s">
        <v>3</v>
      </c>
      <c r="AA253" s="7" t="s">
        <v>22</v>
      </c>
      <c r="AB253" s="7" t="s">
        <v>23</v>
      </c>
      <c r="AC253" s="7" t="s">
        <v>24</v>
      </c>
      <c r="AD253" s="7" t="s">
        <v>3</v>
      </c>
      <c r="AE253" s="7" t="s">
        <v>22</v>
      </c>
      <c r="AF253" s="7" t="s">
        <v>23</v>
      </c>
      <c r="AG253" s="7" t="s">
        <v>24</v>
      </c>
      <c r="AH253" s="7" t="s">
        <v>3</v>
      </c>
      <c r="AI253" s="7" t="s">
        <v>22</v>
      </c>
      <c r="AJ253" s="7" t="s">
        <v>23</v>
      </c>
      <c r="AK253" s="7" t="s">
        <v>24</v>
      </c>
      <c r="AL253" s="7" t="s">
        <v>3</v>
      </c>
      <c r="AM253" s="7" t="s">
        <v>22</v>
      </c>
      <c r="AN253" s="7" t="s">
        <v>23</v>
      </c>
      <c r="AO253" s="7" t="s">
        <v>24</v>
      </c>
      <c r="AP253" s="7" t="s">
        <v>3</v>
      </c>
      <c r="AQ253" s="7" t="s">
        <v>22</v>
      </c>
      <c r="AR253" s="7" t="s">
        <v>23</v>
      </c>
      <c r="AS253" s="7" t="s">
        <v>24</v>
      </c>
      <c r="AT253" s="7" t="s">
        <v>3</v>
      </c>
      <c r="AU253" s="7" t="s">
        <v>22</v>
      </c>
      <c r="AV253" s="7" t="s">
        <v>23</v>
      </c>
      <c r="AW253" s="7" t="s">
        <v>24</v>
      </c>
      <c r="AX253" s="7" t="s">
        <v>3</v>
      </c>
      <c r="AY253" s="8" t="s">
        <v>22</v>
      </c>
      <c r="AZ253" s="8" t="s">
        <v>23</v>
      </c>
      <c r="BA253" s="8" t="s">
        <v>24</v>
      </c>
      <c r="BB253" s="8" t="s">
        <v>3</v>
      </c>
    </row>
    <row r="254" spans="1:54">
      <c r="A254" s="6" t="s">
        <v>51</v>
      </c>
      <c r="B254" s="6" t="s">
        <v>4</v>
      </c>
      <c r="C254" s="3" t="n">
        <v>0</v>
      </c>
      <c r="D254" s="3" t="n">
        <v>0</v>
      </c>
      <c r="E254" s="3" t="n">
        <v>0</v>
      </c>
      <c r="F254" s="4">
        <f>SUM(C254:E254)</f>
      </c>
      <c r="G254" s="3" t="n">
        <v>0</v>
      </c>
      <c r="H254" s="3" t="n">
        <v>0</v>
      </c>
      <c r="I254" s="3" t="n">
        <v>0</v>
      </c>
      <c r="J254" s="4">
        <f>SUM(G254:I254)</f>
      </c>
      <c r="K254" s="3" t="n">
        <v>4300</v>
      </c>
      <c r="L254" s="3" t="n">
        <v>3750</v>
      </c>
      <c r="M254" s="3" t="n">
        <v>600</v>
      </c>
      <c r="N254" s="4">
        <f>SUM(K254:M254)</f>
      </c>
      <c r="O254" s="3" t="n">
        <v>4450</v>
      </c>
      <c r="P254" s="3" t="n">
        <v>3500</v>
      </c>
      <c r="Q254" s="3" t="n">
        <v>400</v>
      </c>
      <c r="R254" s="4">
        <f>SUM(O254:Q254)</f>
      </c>
      <c r="S254" s="3" t="n">
        <v>2449</v>
      </c>
      <c r="T254" s="3" t="n">
        <v>1850</v>
      </c>
      <c r="U254" s="3" t="n">
        <v>100</v>
      </c>
      <c r="V254" s="4">
        <f>SUM(S254:U254)</f>
      </c>
      <c r="W254" s="3" t="n">
        <v>1749</v>
      </c>
      <c r="X254" s="3" t="n">
        <v>1250</v>
      </c>
      <c r="Y254" s="3" t="n">
        <v>100</v>
      </c>
      <c r="Z254" s="4">
        <f>SUM(W254:Y254)</f>
      </c>
      <c r="AA254" s="3" t="n">
        <v>755</v>
      </c>
      <c r="AB254" s="3" t="n">
        <v>540</v>
      </c>
      <c r="AC254" s="3" t="n">
        <v>43</v>
      </c>
      <c r="AD254" s="4">
        <f>SUM(AA254:AC254)</f>
      </c>
      <c r="AE254" s="3" t="n">
        <v>1007</v>
      </c>
      <c r="AF254" s="3" t="n">
        <v>719</v>
      </c>
      <c r="AG254" s="3" t="n">
        <v>58</v>
      </c>
      <c r="AH254" s="4">
        <f>SUM(AE254:AG254)</f>
      </c>
      <c r="AI254" s="3" t="n">
        <v>2103</v>
      </c>
      <c r="AJ254" s="3" t="n">
        <v>1502</v>
      </c>
      <c r="AK254" s="3" t="n">
        <v>120</v>
      </c>
      <c r="AL254" s="4">
        <f>SUM(AI254:AK254)</f>
      </c>
      <c r="AM254" s="3" t="n">
        <v>2273</v>
      </c>
      <c r="AN254" s="3" t="n">
        <v>1585</v>
      </c>
      <c r="AO254" s="3" t="n">
        <v>209</v>
      </c>
      <c r="AP254" s="4">
        <f>SUM(AM254:AO254)</f>
      </c>
      <c r="AQ254" s="3" t="n">
        <v>2574</v>
      </c>
      <c r="AR254" s="3" t="n">
        <v>1795</v>
      </c>
      <c r="AS254" s="3" t="n">
        <v>237</v>
      </c>
      <c r="AT254" s="4">
        <f>SUM(AQ254:AS254)</f>
      </c>
      <c r="AU254" s="3" t="n">
        <v>2487</v>
      </c>
      <c r="AV254" s="3" t="n">
        <v>1734</v>
      </c>
      <c r="AW254" s="3" t="n">
        <v>229</v>
      </c>
      <c r="AX254" s="4">
        <f>SUM(AU254:AW254)</f>
      </c>
      <c r="AY254" s="3">
        <f>SUM(C254,G254,K254,O254,S254,W254,AA254,AE254,AI254,AM254,AQ254,AU254)</f>
      </c>
      <c r="AZ254" s="3">
        <f>SUM(D254,H254,L254,P254,T254,X254,AB254,AF254,AJ254,AN254,AR254,AV254)</f>
      </c>
      <c r="BA254" s="3">
        <f>SUM(E254,I254,M254,Q254,U254,Y254,AC254,AG254,AK254,AO254,AS254,AW254)</f>
      </c>
      <c r="BB254" s="3">
        <f>SUM(AY254:BA254)</f>
      </c>
    </row>
    <row r="255" spans="1:54">
      <c r="A255" s="6" t="s">
        <v>51</v>
      </c>
      <c r="B255" s="6" t="s">
        <v>28</v>
      </c>
      <c r="C255" s="4" t="n">
        <v>0</v>
      </c>
      <c r="D255" s="4" t="n">
        <v>0</v>
      </c>
      <c r="E255" s="4" t="n">
        <v>0</v>
      </c>
      <c r="F255" s="4">
        <f>F259 / F254 * 0.6</f>
      </c>
      <c r="G255" s="4" t="n">
        <v>0</v>
      </c>
      <c r="H255" s="4" t="n">
        <v>0</v>
      </c>
      <c r="I255" s="4" t="n">
        <v>0</v>
      </c>
      <c r="J255" s="4">
        <f>J259 / J254 * 0.6</f>
      </c>
      <c r="K255" s="4" t="n">
        <v>9.3</v>
      </c>
      <c r="L255" s="4" t="n">
        <v>7.69</v>
      </c>
      <c r="M255" s="4" t="n">
        <v>9.96</v>
      </c>
      <c r="N255" s="4">
        <f>N259 / N254 * 0.6</f>
      </c>
      <c r="O255" s="4" t="n">
        <v>9.3</v>
      </c>
      <c r="P255" s="4" t="n">
        <v>7.69</v>
      </c>
      <c r="Q255" s="4" t="n">
        <v>9.96</v>
      </c>
      <c r="R255" s="4">
        <f>R259 / R254 * 0.6</f>
      </c>
      <c r="S255" s="4" t="n">
        <v>9.3</v>
      </c>
      <c r="T255" s="4" t="n">
        <v>7.69</v>
      </c>
      <c r="U255" s="4" t="n">
        <v>9.96</v>
      </c>
      <c r="V255" s="4">
        <f>V259 / V254 * 0.6</f>
      </c>
      <c r="W255" s="4" t="n">
        <v>9.3</v>
      </c>
      <c r="X255" s="4" t="n">
        <v>7.69</v>
      </c>
      <c r="Y255" s="4" t="n">
        <v>9.96</v>
      </c>
      <c r="Z255" s="4">
        <f>Z259 / Z254 * 0.6</f>
      </c>
      <c r="AA255" s="4" t="n">
        <v>9.3</v>
      </c>
      <c r="AB255" s="4" t="n">
        <v>7.69</v>
      </c>
      <c r="AC255" s="4" t="n">
        <v>9.96</v>
      </c>
      <c r="AD255" s="4">
        <f>AD259 / AD254 * 0.6</f>
      </c>
      <c r="AE255" s="4" t="n">
        <v>9.3</v>
      </c>
      <c r="AF255" s="4" t="n">
        <v>7.69</v>
      </c>
      <c r="AG255" s="4" t="n">
        <v>9.96</v>
      </c>
      <c r="AH255" s="4">
        <f>AH259 / AH254 * 0.6</f>
      </c>
      <c r="AI255" s="4" t="n">
        <v>9.3</v>
      </c>
      <c r="AJ255" s="4" t="n">
        <v>7.69</v>
      </c>
      <c r="AK255" s="4" t="n">
        <v>9.96</v>
      </c>
      <c r="AL255" s="4">
        <f>AL259 / AL254 * 0.6</f>
      </c>
      <c r="AM255" s="4" t="n">
        <v>9.3</v>
      </c>
      <c r="AN255" s="4" t="n">
        <v>7.69</v>
      </c>
      <c r="AO255" s="4" t="n">
        <v>9.96</v>
      </c>
      <c r="AP255" s="4">
        <f>AP259 / AP254 * 0.6</f>
      </c>
      <c r="AQ255" s="4" t="n">
        <v>9.3</v>
      </c>
      <c r="AR255" s="4" t="n">
        <v>8.48</v>
      </c>
      <c r="AS255" s="4" t="n">
        <v>9.96</v>
      </c>
      <c r="AT255" s="4">
        <f>AT259 / AT254 * 0.6</f>
      </c>
      <c r="AU255" s="4" t="n">
        <v>9.3</v>
      </c>
      <c r="AV255" s="4" t="n">
        <v>8.48</v>
      </c>
      <c r="AW255" s="4" t="n">
        <v>9.96</v>
      </c>
      <c r="AX255" s="4">
        <f>AX259 / AX254 * 0.6</f>
      </c>
      <c r="AY255" s="4">
        <f>AY259 / AY254 * 0.6</f>
      </c>
      <c r="AZ255" s="4">
        <f>AZ259 / AZ254 * 0.6</f>
      </c>
      <c r="BA255" s="4">
        <f>BA259 / BA254 * 0.6</f>
      </c>
      <c r="BB255" s="4">
        <f>BB259 / BB254 * 0.6</f>
      </c>
    </row>
    <row r="256" spans="1:54" hidden="true" outlineLevel="1" collapsed="true">
      <c r="A256" s="6" t="s">
        <v>51</v>
      </c>
      <c r="B256" s="6" t="s">
        <v>29</v>
      </c>
      <c r="C256" s="4" t="n">
        <v>10.98</v>
      </c>
      <c r="D256" s="4" t="n">
        <v>6.99</v>
      </c>
      <c r="E256" s="4" t="n">
        <v>11.2</v>
      </c>
      <c r="F256" s="4" t="n">
        <v>0</v>
      </c>
      <c r="G256" s="4" t="n">
        <v>10.98</v>
      </c>
      <c r="H256" s="4" t="n">
        <v>6.99</v>
      </c>
      <c r="I256" s="4" t="n">
        <v>11.2</v>
      </c>
      <c r="J256" s="4" t="n">
        <v>0</v>
      </c>
      <c r="K256" s="4" t="n">
        <v>10.69</v>
      </c>
      <c r="L256" s="4" t="n">
        <v>7.7</v>
      </c>
      <c r="M256" s="4" t="n">
        <v>11.46</v>
      </c>
      <c r="N256" s="4" t="n">
        <v>0</v>
      </c>
      <c r="O256" s="4" t="n">
        <v>10.69</v>
      </c>
      <c r="P256" s="4" t="n">
        <v>7.7</v>
      </c>
      <c r="Q256" s="4" t="n">
        <v>11.46</v>
      </c>
      <c r="R256" s="4" t="n">
        <v>0</v>
      </c>
      <c r="S256" s="4" t="n">
        <v>10.69</v>
      </c>
      <c r="T256" s="4" t="n">
        <v>7.7</v>
      </c>
      <c r="U256" s="4" t="n">
        <v>11.46</v>
      </c>
      <c r="V256" s="4" t="n">
        <v>0</v>
      </c>
      <c r="W256" s="4" t="n">
        <v>10.69</v>
      </c>
      <c r="X256" s="4" t="n">
        <v>7.7</v>
      </c>
      <c r="Y256" s="4" t="n">
        <v>11.46</v>
      </c>
      <c r="Z256" s="4" t="n">
        <v>0</v>
      </c>
      <c r="AA256" s="4" t="n">
        <v>10.69</v>
      </c>
      <c r="AB256" s="4" t="n">
        <v>7.7</v>
      </c>
      <c r="AC256" s="4" t="n">
        <v>11.46</v>
      </c>
      <c r="AD256" s="4" t="n">
        <v>0</v>
      </c>
      <c r="AE256" s="4" t="n">
        <v>10.69</v>
      </c>
      <c r="AF256" s="4" t="n">
        <v>7.7</v>
      </c>
      <c r="AG256" s="4" t="n">
        <v>11.46</v>
      </c>
      <c r="AH256" s="4" t="n">
        <v>0</v>
      </c>
      <c r="AI256" s="4" t="n">
        <v>10.69</v>
      </c>
      <c r="AJ256" s="4" t="n">
        <v>7.7</v>
      </c>
      <c r="AK256" s="4" t="n">
        <v>11.46</v>
      </c>
      <c r="AL256" s="4" t="n">
        <v>0</v>
      </c>
      <c r="AM256" s="4" t="n">
        <v>10.69</v>
      </c>
      <c r="AN256" s="4" t="n">
        <v>7.7</v>
      </c>
      <c r="AO256" s="4" t="n">
        <v>11.46</v>
      </c>
      <c r="AP256" s="4" t="n">
        <v>0</v>
      </c>
      <c r="AQ256" s="4" t="n">
        <v>10.42</v>
      </c>
      <c r="AR256" s="4" t="n">
        <v>8.49</v>
      </c>
      <c r="AS256" s="4" t="n">
        <v>11.72</v>
      </c>
      <c r="AT256" s="4" t="n">
        <v>0</v>
      </c>
      <c r="AU256" s="4" t="n">
        <v>10.42</v>
      </c>
      <c r="AV256" s="4" t="n">
        <v>8.49</v>
      </c>
      <c r="AW256" s="4" t="n">
        <v>11.72</v>
      </c>
      <c r="AX256" s="4" t="n">
        <v>0</v>
      </c>
      <c r="AY256" s="4" t="n">
        <v>0</v>
      </c>
      <c r="AZ256" s="4" t="n">
        <v>0</v>
      </c>
      <c r="BA256" s="4" t="n">
        <v>0</v>
      </c>
      <c r="BB256" s="4" t="n">
        <v>0</v>
      </c>
    </row>
    <row r="257" spans="1:54" hidden="true" outlineLevel="1" collapsed="true">
      <c r="A257" s="6" t="s">
        <v>51</v>
      </c>
      <c r="B257" s="6" t="s">
        <v>6</v>
      </c>
      <c r="C257" s="1" t="n">
        <v>0.01</v>
      </c>
      <c r="D257" s="1" t="n">
        <v>0.09</v>
      </c>
      <c r="E257" s="1" t="n">
        <v>0.01</v>
      </c>
      <c r="F257" s="1">
        <f>(C254 / F254 * C257)+(D254 / F254 * D257)+(E254 / F254 * E257)</f>
      </c>
      <c r="G257" s="1" t="n">
        <v>0.01</v>
      </c>
      <c r="H257" s="1" t="n">
        <v>0.09</v>
      </c>
      <c r="I257" s="1" t="n">
        <v>0.01</v>
      </c>
      <c r="J257" s="1">
        <f>(G254 / J254 * G257)+(H254 / J254 * H257)+(I254 / J254 * I257)</f>
      </c>
      <c r="K257" s="1" t="n">
        <v>0.01</v>
      </c>
      <c r="L257" s="1" t="n">
        <v>0.09</v>
      </c>
      <c r="M257" s="1" t="n">
        <v>0.01</v>
      </c>
      <c r="N257" s="1">
        <f>(K254 / N254 * K257)+(L254 / N254 * L257)+(M254 / N254 * M257)</f>
      </c>
      <c r="O257" s="1" t="n">
        <v>0.01</v>
      </c>
      <c r="P257" s="1" t="n">
        <v>0.09</v>
      </c>
      <c r="Q257" s="1" t="n">
        <v>0.01</v>
      </c>
      <c r="R257" s="1">
        <f>(O254 / R254 * O257)+(P254 / R254 * P257)+(Q254 / R254 * Q257)</f>
      </c>
      <c r="S257" s="1" t="n">
        <v>0.01</v>
      </c>
      <c r="T257" s="1" t="n">
        <v>0.09</v>
      </c>
      <c r="U257" s="1" t="n">
        <v>0.01</v>
      </c>
      <c r="V257" s="1">
        <f>(S254 / V254 * S257)+(T254 / V254 * T257)+(U254 / V254 * U257)</f>
      </c>
      <c r="W257" s="1" t="n">
        <v>0.01</v>
      </c>
      <c r="X257" s="1" t="n">
        <v>0.09</v>
      </c>
      <c r="Y257" s="1" t="n">
        <v>0.01</v>
      </c>
      <c r="Z257" s="1">
        <f>(W254 / Z254 * W257)+(X254 / Z254 * X257)+(Y254 / Z254 * Y257)</f>
      </c>
      <c r="AA257" s="1" t="n">
        <v>0.01</v>
      </c>
      <c r="AB257" s="1" t="n">
        <v>0.09</v>
      </c>
      <c r="AC257" s="1" t="n">
        <v>0.01</v>
      </c>
      <c r="AD257" s="1">
        <f>(AA254 / AD254 * AA257)+(AB254 / AD254 * AB257)+(AC254 / AD254 * AC257)</f>
      </c>
      <c r="AE257" s="1" t="n">
        <v>0.01</v>
      </c>
      <c r="AF257" s="1" t="n">
        <v>0.09</v>
      </c>
      <c r="AG257" s="1" t="n">
        <v>0.01</v>
      </c>
      <c r="AH257" s="1">
        <f>(AE254 / AH254 * AE257)+(AF254 / AH254 * AF257)+(AG254 / AH254 * AG257)</f>
      </c>
      <c r="AI257" s="1" t="n">
        <v>0.01</v>
      </c>
      <c r="AJ257" s="1" t="n">
        <v>0.09</v>
      </c>
      <c r="AK257" s="1" t="n">
        <v>0.01</v>
      </c>
      <c r="AL257" s="1">
        <f>(AI254 / AL254 * AI257)+(AJ254 / AL254 * AJ257)+(AK254 / AL254 * AK257)</f>
      </c>
      <c r="AM257" s="1" t="n">
        <v>0.01</v>
      </c>
      <c r="AN257" s="1" t="n">
        <v>0.09</v>
      </c>
      <c r="AO257" s="1" t="n">
        <v>0.01</v>
      </c>
      <c r="AP257" s="1">
        <f>(AM254 / AP254 * AM257)+(AN254 / AP254 * AN257)+(AO254 / AP254 * AO257)</f>
      </c>
      <c r="AQ257" s="1" t="n">
        <v>0.01</v>
      </c>
      <c r="AR257" s="1" t="n">
        <v>0.09</v>
      </c>
      <c r="AS257" s="1" t="n">
        <v>0.01</v>
      </c>
      <c r="AT257" s="1">
        <f>(AQ254 / AT254 * AQ257)+(AR254 / AT254 * AR257)+(AS254 / AT254 * AS257)</f>
      </c>
      <c r="AU257" s="1" t="n">
        <v>0.01</v>
      </c>
      <c r="AV257" s="1" t="n">
        <v>0.09</v>
      </c>
      <c r="AW257" s="1" t="n">
        <v>0.01</v>
      </c>
      <c r="AX257" s="1">
        <f>(AU254 / AX254 * AU257)+(AV254 / AX254 * AV257)+(AW254 / AX254 * AW257)</f>
      </c>
      <c r="AY257" s="1" t="n">
        <v>0</v>
      </c>
      <c r="AZ257" s="1" t="n">
        <v>0</v>
      </c>
      <c r="BA257" s="1" t="n">
        <v>0</v>
      </c>
      <c r="BB257" s="1" t="n">
        <v>0</v>
      </c>
    </row>
    <row r="258" spans="1:54" hidden="true" outlineLevel="1" collapsed="true">
      <c r="A258" s="6" t="s">
        <v>51</v>
      </c>
      <c r="B258" s="6" t="s">
        <v>7</v>
      </c>
      <c r="C258" s="1" t="n">
        <v>0.65</v>
      </c>
      <c r="D258" s="1" t="n">
        <v>0.75</v>
      </c>
      <c r="E258" s="1" t="n">
        <v>0.85</v>
      </c>
      <c r="F258" s="1">
        <f>(C254 / F254 * C258)+(D254 / F254 * D258)+(E254 / F254 * E258)</f>
      </c>
      <c r="G258" s="1" t="n">
        <v>0.65</v>
      </c>
      <c r="H258" s="1" t="n">
        <v>0.75</v>
      </c>
      <c r="I258" s="1" t="n">
        <v>1</v>
      </c>
      <c r="J258" s="1">
        <f>(G254 / J254 * G258)+(H254 / J254 * H258)+(I254 / J254 * I258)</f>
      </c>
      <c r="K258" s="1" t="n">
        <v>0.65</v>
      </c>
      <c r="L258" s="1" t="n">
        <v>0.75</v>
      </c>
      <c r="M258" s="1" t="n">
        <v>1</v>
      </c>
      <c r="N258" s="1">
        <f>(K254 / N254 * K258)+(L254 / N254 * L258)+(M254 / N254 * M258)</f>
      </c>
      <c r="O258" s="1" t="n">
        <v>0.65</v>
      </c>
      <c r="P258" s="1" t="n">
        <v>0.75</v>
      </c>
      <c r="Q258" s="1" t="n">
        <v>1</v>
      </c>
      <c r="R258" s="1">
        <f>(O254 / R254 * O258)+(P254 / R254 * P258)+(Q254 / R254 * Q258)</f>
      </c>
      <c r="S258" s="1" t="n">
        <v>0.65</v>
      </c>
      <c r="T258" s="1" t="n">
        <v>0.75</v>
      </c>
      <c r="U258" s="1" t="n">
        <v>1</v>
      </c>
      <c r="V258" s="1">
        <f>(S254 / V254 * S258)+(T254 / V254 * T258)+(U254 / V254 * U258)</f>
      </c>
      <c r="W258" s="1" t="n">
        <v>0.65</v>
      </c>
      <c r="X258" s="1" t="n">
        <v>0.75</v>
      </c>
      <c r="Y258" s="1" t="n">
        <v>1</v>
      </c>
      <c r="Z258" s="1">
        <f>(W254 / Z254 * W258)+(X254 / Z254 * X258)+(Y254 / Z254 * Y258)</f>
      </c>
      <c r="AA258" s="1" t="n">
        <v>0.65</v>
      </c>
      <c r="AB258" s="1" t="n">
        <v>0.75</v>
      </c>
      <c r="AC258" s="1" t="n">
        <v>1</v>
      </c>
      <c r="AD258" s="1">
        <f>(AA254 / AD254 * AA258)+(AB254 / AD254 * AB258)+(AC254 / AD254 * AC258)</f>
      </c>
      <c r="AE258" s="1" t="n">
        <v>0.65</v>
      </c>
      <c r="AF258" s="1" t="n">
        <v>0.75</v>
      </c>
      <c r="AG258" s="1" t="n">
        <v>1</v>
      </c>
      <c r="AH258" s="1">
        <f>(AE254 / AH254 * AE258)+(AF254 / AH254 * AF258)+(AG254 / AH254 * AG258)</f>
      </c>
      <c r="AI258" s="1" t="n">
        <v>0.65</v>
      </c>
      <c r="AJ258" s="1" t="n">
        <v>0.75</v>
      </c>
      <c r="AK258" s="1" t="n">
        <v>1</v>
      </c>
      <c r="AL258" s="1">
        <f>(AI254 / AL254 * AI258)+(AJ254 / AL254 * AJ258)+(AK254 / AL254 * AK258)</f>
      </c>
      <c r="AM258" s="1" t="n">
        <v>0.65</v>
      </c>
      <c r="AN258" s="1" t="n">
        <v>0.75</v>
      </c>
      <c r="AO258" s="1" t="n">
        <v>1</v>
      </c>
      <c r="AP258" s="1">
        <f>(AM254 / AP254 * AM258)+(AN254 / AP254 * AN258)+(AO254 / AP254 * AO258)</f>
      </c>
      <c r="AQ258" s="1" t="n">
        <v>0.65</v>
      </c>
      <c r="AR258" s="1" t="n">
        <v>0.75</v>
      </c>
      <c r="AS258" s="1" t="n">
        <v>1</v>
      </c>
      <c r="AT258" s="1">
        <f>(AQ254 / AT254 * AQ258)+(AR254 / AT254 * AR258)+(AS254 / AT254 * AS258)</f>
      </c>
      <c r="AU258" s="1" t="n">
        <v>0.65</v>
      </c>
      <c r="AV258" s="1" t="n">
        <v>0.75</v>
      </c>
      <c r="AW258" s="1" t="n">
        <v>1</v>
      </c>
      <c r="AX258" s="1">
        <f>(AU254 / AX254 * AU258)+(AV254 / AX254 * AV258)+(AW254 / AX254 * AW258)</f>
      </c>
      <c r="AY258" s="1" t="n">
        <v>0</v>
      </c>
      <c r="AZ258" s="1" t="n">
        <v>0</v>
      </c>
      <c r="BA258" s="1" t="n">
        <v>0</v>
      </c>
      <c r="BB258" s="1" t="n">
        <v>0</v>
      </c>
    </row>
    <row r="259" spans="1:54" hidden="true" outlineLevel="1" collapsed="true">
      <c r="A259" s="6" t="s">
        <v>51</v>
      </c>
      <c r="B259" s="6" t="s">
        <v>8</v>
      </c>
      <c r="C259" s="4" t="n">
        <v>0</v>
      </c>
      <c r="D259" s="4" t="n">
        <v>0</v>
      </c>
      <c r="E259" s="4" t="n">
        <v>0</v>
      </c>
      <c r="F259" s="4">
        <f>SUM(C259:E259)</f>
      </c>
      <c r="G259" s="4" t="n">
        <v>0</v>
      </c>
      <c r="H259" s="4" t="n">
        <v>0</v>
      </c>
      <c r="I259" s="4" t="n">
        <v>0</v>
      </c>
      <c r="J259" s="4">
        <f>SUM(G259:I259)</f>
      </c>
      <c r="K259" s="4" t="n">
        <v>66650.00000000001</v>
      </c>
      <c r="L259" s="4" t="n">
        <v>48062.50000000001</v>
      </c>
      <c r="M259" s="4" t="n">
        <v>9960</v>
      </c>
      <c r="N259" s="4">
        <f>SUM(K259:M259)</f>
      </c>
      <c r="O259" s="4" t="n">
        <v>68975.00000000001</v>
      </c>
      <c r="P259" s="4" t="n">
        <v>44858.333333333336</v>
      </c>
      <c r="Q259" s="4" t="n">
        <v>6640.000000000001</v>
      </c>
      <c r="R259" s="4">
        <f>SUM(O259:Q259)</f>
      </c>
      <c r="S259" s="4" t="n">
        <v>37959.50000000001</v>
      </c>
      <c r="T259" s="4" t="n">
        <v>23710.833333333336</v>
      </c>
      <c r="U259" s="4" t="n">
        <v>1660.0000000000002</v>
      </c>
      <c r="V259" s="4">
        <f>SUM(S259:U259)</f>
      </c>
      <c r="W259" s="4" t="n">
        <v>27109.500000000004</v>
      </c>
      <c r="X259" s="4" t="n">
        <v>16020.833333333336</v>
      </c>
      <c r="Y259" s="4" t="n">
        <v>1660.0000000000002</v>
      </c>
      <c r="Z259" s="4">
        <f>SUM(W259:Y259)</f>
      </c>
      <c r="AA259" s="4" t="n">
        <v>11702.500000000002</v>
      </c>
      <c r="AB259" s="4" t="n">
        <v>6921.000000000001</v>
      </c>
      <c r="AC259" s="4" t="n">
        <v>713.8000000000001</v>
      </c>
      <c r="AD259" s="4">
        <f>SUM(AA259:AC259)</f>
      </c>
      <c r="AE259" s="4" t="n">
        <v>15608.500000000002</v>
      </c>
      <c r="AF259" s="4" t="n">
        <v>9215.183333333334</v>
      </c>
      <c r="AG259" s="4" t="n">
        <v>962.8000000000001</v>
      </c>
      <c r="AH259" s="4">
        <f>SUM(AE259:AG259)</f>
      </c>
      <c r="AI259" s="4" t="n">
        <v>32596.500000000004</v>
      </c>
      <c r="AJ259" s="4" t="n">
        <v>19250.633333333335</v>
      </c>
      <c r="AK259" s="4" t="n">
        <v>1992.0000000000002</v>
      </c>
      <c r="AL259" s="4">
        <f>SUM(AI259:AK259)</f>
      </c>
      <c r="AM259" s="4" t="n">
        <v>35231.50000000001</v>
      </c>
      <c r="AN259" s="4" t="n">
        <v>20314.416666666668</v>
      </c>
      <c r="AO259" s="4" t="n">
        <v>3469.4</v>
      </c>
      <c r="AP259" s="4">
        <f>SUM(AM259:AO259)</f>
      </c>
      <c r="AQ259" s="4" t="n">
        <v>39897.00000000001</v>
      </c>
      <c r="AR259" s="4" t="n">
        <v>25369.333333333336</v>
      </c>
      <c r="AS259" s="4" t="n">
        <v>3934.2000000000003</v>
      </c>
      <c r="AT259" s="4">
        <f>SUM(AQ259:AS259)</f>
      </c>
      <c r="AU259" s="4" t="n">
        <v>38548.50000000001</v>
      </c>
      <c r="AV259" s="4" t="n">
        <v>24507.2</v>
      </c>
      <c r="AW259" s="4" t="n">
        <v>3801.4000000000005</v>
      </c>
      <c r="AX259" s="4">
        <f>SUM(AU259:AW259)</f>
      </c>
      <c r="AY259" s="4">
        <f>SUM(C259,G259,K259,O259,S259,W259,AA259,AE259,AI259,AM259,AQ259,AU259)</f>
      </c>
      <c r="AZ259" s="4">
        <f>SUM(D259,H259,L259,P259,T259,X259,AB259,AF259,AJ259,AN259,AR259,AV259)</f>
      </c>
      <c r="BA259" s="4">
        <f>SUM(E259,I259,M259,Q259,U259,Y259,AC259,AG259,AK259,AO259,AS259,AW259)</f>
      </c>
      <c r="BB259" s="4">
        <f>SUM(AY259:BA259)</f>
      </c>
    </row>
    <row r="260" spans="1:54" hidden="true" outlineLevel="1" collapsed="true">
      <c r="A260" s="6" t="s">
        <v>51</v>
      </c>
      <c r="B260" s="6" t="s">
        <v>9</v>
      </c>
      <c r="C260" s="4" t="n">
        <v>0</v>
      </c>
      <c r="D260" s="4" t="n">
        <v>0</v>
      </c>
      <c r="E260" s="4" t="n">
        <v>0</v>
      </c>
      <c r="F260" s="4">
        <f>SUM(C260:E260)</f>
      </c>
      <c r="G260" s="4" t="n">
        <v>0</v>
      </c>
      <c r="H260" s="4" t="n">
        <v>0</v>
      </c>
      <c r="I260" s="4" t="n">
        <v>0</v>
      </c>
      <c r="J260" s="4">
        <f>SUM(G260:I260)</f>
      </c>
      <c r="K260" s="4" t="n">
        <v>4701.238053226177</v>
      </c>
      <c r="L260" s="4" t="n">
        <v>7363.638801035077</v>
      </c>
      <c r="M260" s="4" t="n">
        <v>2233.3730635997704</v>
      </c>
      <c r="N260" s="4">
        <f>SUM(K260:M260)</f>
      </c>
      <c r="O260" s="4" t="n">
        <v>4865.234729501509</v>
      </c>
      <c r="P260" s="4" t="n">
        <v>6872.72954763274</v>
      </c>
      <c r="Q260" s="4" t="n">
        <v>1488.9153757331803</v>
      </c>
      <c r="R260" s="4">
        <f>SUM(O260:Q260)</f>
      </c>
      <c r="S260" s="4" t="n">
        <v>2677.519067988583</v>
      </c>
      <c r="T260" s="4" t="n">
        <v>3632.728475177305</v>
      </c>
      <c r="U260" s="4" t="n">
        <v>372.2288439332951</v>
      </c>
      <c r="V260" s="4">
        <f>SUM(S260:U260)</f>
      </c>
      <c r="W260" s="4" t="n">
        <v>1912.201245370368</v>
      </c>
      <c r="X260" s="4" t="n">
        <v>2454.5462670116926</v>
      </c>
      <c r="Y260" s="4" t="n">
        <v>372.2288439332951</v>
      </c>
      <c r="Z260" s="4">
        <f>SUM(W260:Y260)</f>
      </c>
      <c r="AA260" s="4" t="n">
        <v>825.4499372525032</v>
      </c>
      <c r="AB260" s="4" t="n">
        <v>1060.363987349051</v>
      </c>
      <c r="AC260" s="4" t="n">
        <v>160.05840289131686</v>
      </c>
      <c r="AD260" s="4">
        <f>SUM(AA260:AC260)</f>
      </c>
      <c r="AE260" s="4" t="n">
        <v>1100.9643533950605</v>
      </c>
      <c r="AF260" s="4" t="n">
        <v>1411.8550127851256</v>
      </c>
      <c r="AG260" s="4" t="n">
        <v>215.89272948131114</v>
      </c>
      <c r="AH260" s="4">
        <f>SUM(AE260:AG260)</f>
      </c>
      <c r="AI260" s="4" t="n">
        <v>2299.233401380151</v>
      </c>
      <c r="AJ260" s="4" t="n">
        <v>2949.3827944412496</v>
      </c>
      <c r="AK260" s="4" t="n">
        <v>446.67461271995404</v>
      </c>
      <c r="AL260" s="4">
        <f>SUM(AI260:AK260)</f>
      </c>
      <c r="AM260" s="4" t="n">
        <v>2485.0963011588606</v>
      </c>
      <c r="AN260" s="4" t="n">
        <v>3112.3646665708266</v>
      </c>
      <c r="AO260" s="4" t="n">
        <v>777.9582838205866</v>
      </c>
      <c r="AP260" s="4">
        <f>SUM(AM260:AO260)</f>
      </c>
      <c r="AQ260" s="4" t="n">
        <v>2426.2799507337513</v>
      </c>
      <c r="AR260" s="4" t="n">
        <v>3885.9588052041418</v>
      </c>
      <c r="AS260" s="4" t="n">
        <v>913.7744841081081</v>
      </c>
      <c r="AT260" s="4">
        <f>SUM(AQ260:AS260)</f>
      </c>
      <c r="AU260" s="4" t="n">
        <v>2344.272819531795</v>
      </c>
      <c r="AV260" s="4" t="n">
        <v>3753.901152213917</v>
      </c>
      <c r="AW260" s="4" t="n">
        <v>882.9297757837838</v>
      </c>
      <c r="AX260" s="4">
        <f>SUM(AU260:AW260)</f>
      </c>
      <c r="AY260" s="4">
        <f>SUM(C260,G260,K260,O260,S260,W260,AA260,AE260,AI260,AM260,AQ260,AU260)</f>
      </c>
      <c r="AZ260" s="4">
        <f>SUM(D260,H260,L260,P260,T260,X260,AB260,AF260,AJ260,AN260,AR260,AV260)</f>
      </c>
      <c r="BA260" s="4">
        <f>SUM(E260,I260,M260,Q260,U260,Y260,AC260,AG260,AK260,AO260,AS260,AW260)</f>
      </c>
      <c r="BB260" s="4">
        <f>SUM(AY260:BA260)</f>
      </c>
    </row>
    <row r="261" spans="1:54" hidden="true" outlineLevel="1" collapsed="true">
      <c r="A261" s="6" t="s">
        <v>51</v>
      </c>
      <c r="B261" s="6" t="s">
        <v>10</v>
      </c>
      <c r="C261" s="4" t="n">
        <v>0</v>
      </c>
      <c r="D261" s="4" t="n">
        <v>0</v>
      </c>
      <c r="E261" s="4" t="n">
        <v>0</v>
      </c>
      <c r="F261" s="4">
        <f>SUM(C261:E261)</f>
      </c>
      <c r="G261" s="4" t="n">
        <v>0</v>
      </c>
      <c r="H261" s="4" t="n">
        <v>0</v>
      </c>
      <c r="I261" s="4" t="n">
        <v>0</v>
      </c>
      <c r="J261" s="4">
        <f>SUM(G261:I261)</f>
      </c>
      <c r="K261" s="4" t="n">
        <v>1532.2333333333333</v>
      </c>
      <c r="L261" s="4" t="n">
        <v>0</v>
      </c>
      <c r="M261" s="4" t="n">
        <v>229.20000000000002</v>
      </c>
      <c r="N261" s="4">
        <f>SUM(K261:M261)</f>
      </c>
      <c r="O261" s="4" t="n">
        <v>1585.6833333333334</v>
      </c>
      <c r="P261" s="4" t="n">
        <v>0</v>
      </c>
      <c r="Q261" s="4" t="n">
        <v>152.80000000000004</v>
      </c>
      <c r="R261" s="4">
        <f>SUM(O261:Q261)</f>
      </c>
      <c r="S261" s="4" t="n">
        <v>872.6603333333334</v>
      </c>
      <c r="T261" s="4" t="n">
        <v>0</v>
      </c>
      <c r="U261" s="4" t="n">
        <v>38.20000000000001</v>
      </c>
      <c r="V261" s="4">
        <f>SUM(S261:U261)</f>
      </c>
      <c r="W261" s="4" t="n">
        <v>623.227</v>
      </c>
      <c r="X261" s="4" t="n">
        <v>0</v>
      </c>
      <c r="Y261" s="4" t="n">
        <v>38.20000000000001</v>
      </c>
      <c r="Z261" s="4">
        <f>SUM(W261:Y261)</f>
      </c>
      <c r="AA261" s="4" t="n">
        <v>269.0316666666667</v>
      </c>
      <c r="AB261" s="4" t="n">
        <v>0</v>
      </c>
      <c r="AC261" s="4" t="n">
        <v>16.426000000000002</v>
      </c>
      <c r="AD261" s="4">
        <f>SUM(AA261:AC261)</f>
      </c>
      <c r="AE261" s="4" t="n">
        <v>358.8276666666667</v>
      </c>
      <c r="AF261" s="4" t="n">
        <v>0</v>
      </c>
      <c r="AG261" s="4" t="n">
        <v>22.156000000000002</v>
      </c>
      <c r="AH261" s="4">
        <f>SUM(AE261:AG261)</f>
      </c>
      <c r="AI261" s="4" t="n">
        <v>749.3689999999999</v>
      </c>
      <c r="AJ261" s="4" t="n">
        <v>0</v>
      </c>
      <c r="AK261" s="4" t="n">
        <v>45.84</v>
      </c>
      <c r="AL261" s="4">
        <f>SUM(AI261:AK261)</f>
      </c>
      <c r="AM261" s="4" t="n">
        <v>809.9456666666666</v>
      </c>
      <c r="AN261" s="4" t="n">
        <v>0</v>
      </c>
      <c r="AO261" s="4" t="n">
        <v>79.83800000000001</v>
      </c>
      <c r="AP261" s="4">
        <f>SUM(AM261:AO261)</f>
      </c>
      <c r="AQ261" s="4" t="n">
        <v>894.0360000000001</v>
      </c>
      <c r="AR261" s="4" t="n">
        <v>0</v>
      </c>
      <c r="AS261" s="4" t="n">
        <v>92.58800000000002</v>
      </c>
      <c r="AT261" s="4">
        <f>SUM(AQ261:AS261)</f>
      </c>
      <c r="AU261" s="4" t="n">
        <v>863.818</v>
      </c>
      <c r="AV261" s="4" t="n">
        <v>0</v>
      </c>
      <c r="AW261" s="4" t="n">
        <v>89.46266666666669</v>
      </c>
      <c r="AX261" s="4">
        <f>SUM(AU261:AW261)</f>
      </c>
      <c r="AY261" s="4">
        <f>SUM(C261,G261,K261,O261,S261,W261,AA261,AE261,AI261,AM261,AQ261,AU261)</f>
      </c>
      <c r="AZ261" s="4">
        <f>SUM(D261,H261,L261,P261,T261,X261,AB261,AF261,AJ261,AN261,AR261,AV261)</f>
      </c>
      <c r="BA261" s="4">
        <f>SUM(E261,I261,M261,Q261,U261,Y261,AC261,AG261,AK261,AO261,AS261,AW261)</f>
      </c>
      <c r="BB261" s="4">
        <f>SUM(AY261:BA261)</f>
      </c>
    </row>
    <row r="262" spans="1:54" hidden="true" outlineLevel="1" collapsed="true">
      <c r="A262" s="6" t="s">
        <v>51</v>
      </c>
      <c r="B262" s="6" t="s">
        <v>11</v>
      </c>
      <c r="C262" s="4" t="n">
        <v>0</v>
      </c>
      <c r="D262" s="4" t="n">
        <v>0</v>
      </c>
      <c r="E262" s="4" t="n">
        <v>0</v>
      </c>
      <c r="F262" s="4">
        <f>SUM(C262:E262)</f>
      </c>
      <c r="G262" s="4" t="n">
        <v>0</v>
      </c>
      <c r="H262" s="4" t="n">
        <v>0</v>
      </c>
      <c r="I262" s="4" t="n">
        <v>0</v>
      </c>
      <c r="J262" s="4">
        <f>SUM(G262:I262)</f>
      </c>
      <c r="K262" s="4" t="n">
        <v>2609.8141596785476</v>
      </c>
      <c r="L262" s="4" t="n">
        <v>1802.1012075905694</v>
      </c>
      <c r="M262" s="4" t="n">
        <v>323.86913306497996</v>
      </c>
      <c r="N262" s="4">
        <f>SUM(K262:M262)</f>
      </c>
      <c r="O262" s="4" t="n">
        <v>2700.8541885045433</v>
      </c>
      <c r="P262" s="4" t="n">
        <v>1681.9611270845317</v>
      </c>
      <c r="Q262" s="4" t="n">
        <v>215.9127553766533</v>
      </c>
      <c r="R262" s="4">
        <f>SUM(O262:Q262)</f>
      </c>
      <c r="S262" s="4" t="n">
        <v>1486.3802039657587</v>
      </c>
      <c r="T262" s="4" t="n">
        <v>889.036595744681</v>
      </c>
      <c r="U262" s="4" t="n">
        <v>53.97818884416333</v>
      </c>
      <c r="V262" s="4">
        <f>SUM(S262:U262)</f>
      </c>
      <c r="W262" s="4" t="n">
        <v>1061.5267361111114</v>
      </c>
      <c r="X262" s="4" t="n">
        <v>600.7004025301899</v>
      </c>
      <c r="Y262" s="4" t="n">
        <v>53.97818884416333</v>
      </c>
      <c r="Z262" s="4">
        <f>SUM(W262:Y262)</f>
      </c>
      <c r="AA262" s="4" t="n">
        <v>458.23481175751243</v>
      </c>
      <c r="AB262" s="4" t="n">
        <v>259.502573893042</v>
      </c>
      <c r="AC262" s="4" t="n">
        <v>23.210621202990232</v>
      </c>
      <c r="AD262" s="4">
        <f>SUM(AA262:AC262)</f>
      </c>
      <c r="AE262" s="4" t="n">
        <v>611.1820601851855</v>
      </c>
      <c r="AF262" s="4" t="n">
        <v>345.5228715353652</v>
      </c>
      <c r="AG262" s="4" t="n">
        <v>31.30734952961473</v>
      </c>
      <c r="AH262" s="4">
        <f>SUM(AE262:AG262)</f>
      </c>
      <c r="AI262" s="4" t="n">
        <v>1276.3812041404617</v>
      </c>
      <c r="AJ262" s="4" t="n">
        <v>721.8016036802761</v>
      </c>
      <c r="AK262" s="4" t="n">
        <v>64.77382661299599</v>
      </c>
      <c r="AL262" s="4">
        <f>SUM(AI262:AK262)</f>
      </c>
      <c r="AM262" s="4" t="n">
        <v>1379.5599034765903</v>
      </c>
      <c r="AN262" s="4" t="n">
        <v>761.6881104082807</v>
      </c>
      <c r="AO262" s="4" t="n">
        <v>112.81441468430135</v>
      </c>
      <c r="AP262" s="4">
        <f>SUM(AM262:AO262)</f>
      </c>
      <c r="AQ262" s="4" t="n">
        <v>1580.0038522012576</v>
      </c>
      <c r="AR262" s="4" t="n">
        <v>951.2604048303624</v>
      </c>
      <c r="AS262" s="4" t="n">
        <v>126.47488345945945</v>
      </c>
      <c r="AT262" s="4">
        <f>SUM(AQ262:AS262)</f>
      </c>
      <c r="AU262" s="4" t="n">
        <v>1526.6004585953876</v>
      </c>
      <c r="AV262" s="4" t="n">
        <v>918.9334495687176</v>
      </c>
      <c r="AW262" s="4" t="n">
        <v>122.20568908108108</v>
      </c>
      <c r="AX262" s="4">
        <f>SUM(AU262:AW262)</f>
      </c>
      <c r="AY262" s="4">
        <f>SUM(C262,G262,K262,O262,S262,W262,AA262,AE262,AI262,AM262,AQ262,AU262)</f>
      </c>
      <c r="AZ262" s="4">
        <f>SUM(D262,H262,L262,P262,T262,X262,AB262,AF262,AJ262,AN262,AR262,AV262)</f>
      </c>
      <c r="BA262" s="4">
        <f>SUM(E262,I262,M262,Q262,U262,Y262,AC262,AG262,AK262,AO262,AS262,AW262)</f>
      </c>
      <c r="BB262" s="4">
        <f>SUM(AY262:BA262)</f>
      </c>
    </row>
    <row r="263" spans="1:54" hidden="true" outlineLevel="1" collapsed="true">
      <c r="A263" s="6" t="s">
        <v>51</v>
      </c>
      <c r="B263" s="6" t="s">
        <v>12</v>
      </c>
      <c r="C263" s="4" t="n">
        <v>0</v>
      </c>
      <c r="D263" s="4" t="n">
        <v>0</v>
      </c>
      <c r="E263" s="4" t="n">
        <v>0</v>
      </c>
      <c r="F263" s="4">
        <f>SUM(C263:E263)</f>
      </c>
      <c r="G263" s="4" t="n">
        <v>0</v>
      </c>
      <c r="H263" s="4" t="n">
        <v>0</v>
      </c>
      <c r="I263" s="4" t="n">
        <v>0</v>
      </c>
      <c r="J263" s="4">
        <f>SUM(G263:I263)</f>
      </c>
      <c r="K263" s="4" t="n">
        <v>14451.678613440488</v>
      </c>
      <c r="L263" s="4" t="n">
        <v>4667.6111989649235</v>
      </c>
      <c r="M263" s="4" t="n">
        <v>860.8269364002301</v>
      </c>
      <c r="N263" s="4">
        <f>SUM(K263:M263)</f>
      </c>
      <c r="O263" s="4" t="n">
        <v>14955.806937165158</v>
      </c>
      <c r="P263" s="4" t="n">
        <v>4356.437119033929</v>
      </c>
      <c r="Q263" s="4" t="n">
        <v>573.8846242668202</v>
      </c>
      <c r="R263" s="4">
        <f>SUM(O263:Q263)</f>
      </c>
      <c r="S263" s="4" t="n">
        <v>8230.735098678084</v>
      </c>
      <c r="T263" s="4" t="n">
        <v>2302.6881914893625</v>
      </c>
      <c r="U263" s="4" t="n">
        <v>143.47115606670505</v>
      </c>
      <c r="V263" s="4">
        <f>SUM(S263:U263)</f>
      </c>
      <c r="W263" s="4" t="n">
        <v>5878.136254629631</v>
      </c>
      <c r="X263" s="4" t="n">
        <v>1555.8703996549746</v>
      </c>
      <c r="Y263" s="4" t="n">
        <v>143.47115606670505</v>
      </c>
      <c r="Z263" s="4">
        <f>SUM(W263:Y263)</f>
      </c>
      <c r="AA263" s="4" t="n">
        <v>2537.44589608083</v>
      </c>
      <c r="AB263" s="4" t="n">
        <v>672.136012650949</v>
      </c>
      <c r="AC263" s="4" t="n">
        <v>61.69259710868316</v>
      </c>
      <c r="AD263" s="4">
        <f>SUM(AA263:AC263)</f>
      </c>
      <c r="AE263" s="4" t="n">
        <v>3384.381479938273</v>
      </c>
      <c r="AF263" s="4" t="n">
        <v>894.9366538815415</v>
      </c>
      <c r="AG263" s="4" t="n">
        <v>83.21327051868892</v>
      </c>
      <c r="AH263" s="4">
        <f>SUM(AE263:AG263)</f>
      </c>
      <c r="AI263" s="4" t="n">
        <v>7067.879098619848</v>
      </c>
      <c r="AJ263" s="4" t="n">
        <v>1869.5338722254176</v>
      </c>
      <c r="AK263" s="4" t="n">
        <v>172.16538728004602</v>
      </c>
      <c r="AL263" s="4">
        <f>SUM(AI263:AK263)</f>
      </c>
      <c r="AM263" s="4" t="n">
        <v>7639.224532174472</v>
      </c>
      <c r="AN263" s="4" t="n">
        <v>1972.843666762508</v>
      </c>
      <c r="AO263" s="4" t="n">
        <v>299.8547161794135</v>
      </c>
      <c r="AP263" s="4">
        <f>SUM(AM263:AO263)</f>
      </c>
      <c r="AQ263" s="4" t="n">
        <v>8749.170049266248</v>
      </c>
      <c r="AR263" s="4" t="n">
        <v>2463.85369479586</v>
      </c>
      <c r="AS263" s="4" t="n">
        <v>336.1635158918919</v>
      </c>
      <c r="AT263" s="4">
        <f>SUM(AQ263:AS263)</f>
      </c>
      <c r="AU263" s="4" t="n">
        <v>8453.452180468204</v>
      </c>
      <c r="AV263" s="4" t="n">
        <v>2380.123847786084</v>
      </c>
      <c r="AW263" s="4" t="n">
        <v>324.81622421621626</v>
      </c>
      <c r="AX263" s="4">
        <f>SUM(AU263:AW263)</f>
      </c>
      <c r="AY263" s="4">
        <f>SUM(C263,G263,K263,O263,S263,W263,AA263,AE263,AI263,AM263,AQ263,AU263)</f>
      </c>
      <c r="AZ263" s="4">
        <f>SUM(D263,H263,L263,P263,T263,X263,AB263,AF263,AJ263,AN263,AR263,AV263)</f>
      </c>
      <c r="BA263" s="4">
        <f>SUM(E263,I263,M263,Q263,U263,Y263,AC263,AG263,AK263,AO263,AS263,AW263)</f>
      </c>
      <c r="BB263" s="4">
        <f>SUM(AY263:BA263)</f>
      </c>
    </row>
    <row r="264" spans="1:54" hidden="true" outlineLevel="1" collapsed="true">
      <c r="A264" s="6" t="s">
        <v>51</v>
      </c>
      <c r="B264" s="6" t="s">
        <v>13</v>
      </c>
      <c r="C264" s="4" t="n">
        <v>0</v>
      </c>
      <c r="D264" s="4" t="n">
        <v>0</v>
      </c>
      <c r="E264" s="4" t="n">
        <v>0</v>
      </c>
      <c r="F264" s="4">
        <f>SUM(C264:E264)</f>
      </c>
      <c r="G264" s="4" t="n">
        <v>0</v>
      </c>
      <c r="H264" s="4" t="n">
        <v>0</v>
      </c>
      <c r="I264" s="4" t="n">
        <v>0</v>
      </c>
      <c r="J264" s="4">
        <f>SUM(G264:I264)</f>
      </c>
      <c r="K264" s="4" t="n">
        <v>808.3614287596089</v>
      </c>
      <c r="L264" s="4" t="n">
        <v>650.6269600920069</v>
      </c>
      <c r="M264" s="4" t="n">
        <v>117.70259153775734</v>
      </c>
      <c r="N264" s="4">
        <f>SUM(K264:M264)</f>
      </c>
      <c r="O264" s="4" t="n">
        <v>836.5600832512232</v>
      </c>
      <c r="P264" s="4" t="n">
        <v>607.2518294192065</v>
      </c>
      <c r="Q264" s="4" t="n">
        <v>78.46839435850491</v>
      </c>
      <c r="R264" s="4">
        <f>SUM(O264:Q264)</f>
      </c>
      <c r="S264" s="4" t="n">
        <v>460.3900323330889</v>
      </c>
      <c r="T264" s="4" t="n">
        <v>320.9759669787234</v>
      </c>
      <c r="U264" s="4" t="n">
        <v>19.617098589626227</v>
      </c>
      <c r="V264" s="4">
        <f>SUM(S264:U264)</f>
      </c>
      <c r="W264" s="4" t="n">
        <v>328.7963113722223</v>
      </c>
      <c r="X264" s="4" t="n">
        <v>216.87565336400232</v>
      </c>
      <c r="Y264" s="4" t="n">
        <v>19.617098589626227</v>
      </c>
      <c r="Z264" s="4">
        <f>SUM(W264:Y264)</f>
      </c>
      <c r="AA264" s="4" t="n">
        <v>141.93322760779182</v>
      </c>
      <c r="AB264" s="4" t="n">
        <v>93.690282253249</v>
      </c>
      <c r="AC264" s="4" t="n">
        <v>8.435352393539278</v>
      </c>
      <c r="AD264" s="4">
        <f>SUM(AA264:AC264)</f>
      </c>
      <c r="AE264" s="4" t="n">
        <v>189.30696715370377</v>
      </c>
      <c r="AF264" s="4" t="n">
        <v>124.74687581497415</v>
      </c>
      <c r="AG264" s="4" t="n">
        <v>11.37791718198321</v>
      </c>
      <c r="AH264" s="4">
        <f>SUM(AE264:AG264)</f>
      </c>
      <c r="AI264" s="4" t="n">
        <v>395.345135972432</v>
      </c>
      <c r="AJ264" s="4" t="n">
        <v>260.59778508218517</v>
      </c>
      <c r="AK264" s="4" t="n">
        <v>23.54051830755147</v>
      </c>
      <c r="AL264" s="4">
        <f>SUM(AI264:AK264)</f>
      </c>
      <c r="AM264" s="4" t="n">
        <v>427.30361106292816</v>
      </c>
      <c r="AN264" s="4" t="n">
        <v>274.99832846555495</v>
      </c>
      <c r="AO264" s="4" t="n">
        <v>40.999736052318816</v>
      </c>
      <c r="AP264" s="4">
        <f>SUM(AM264:AO264)</f>
      </c>
      <c r="AQ264" s="4" t="n">
        <v>489.38893471572334</v>
      </c>
      <c r="AR264" s="4" t="n">
        <v>343.441124640368</v>
      </c>
      <c r="AS264" s="4" t="n">
        <v>45.96431097565406</v>
      </c>
      <c r="AT264" s="4">
        <f>SUM(AQ264:AS264)</f>
      </c>
      <c r="AU264" s="4" t="n">
        <v>472.8478168756814</v>
      </c>
      <c r="AV264" s="4" t="n">
        <v>331.76986636568137</v>
      </c>
      <c r="AW264" s="4" t="n">
        <v>44.41277305242523</v>
      </c>
      <c r="AX264" s="4">
        <f>SUM(AU264:AW264)</f>
      </c>
      <c r="AY264" s="4">
        <f>SUM(C264,G264,K264,O264,S264,W264,AA264,AE264,AI264,AM264,AQ264,AU264)</f>
      </c>
      <c r="AZ264" s="4">
        <f>SUM(D264,H264,L264,P264,T264,X264,AB264,AF264,AJ264,AN264,AR264,AV264)</f>
      </c>
      <c r="BA264" s="4">
        <f>SUM(E264,I264,M264,Q264,U264,Y264,AC264,AG264,AK264,AO264,AS264,AW264)</f>
      </c>
      <c r="BB264" s="4">
        <f>SUM(AY264:BA264)</f>
      </c>
    </row>
    <row r="265" spans="1:54" hidden="true" outlineLevel="1" collapsed="true">
      <c r="A265" s="6" t="s">
        <v>51</v>
      </c>
      <c r="B265" s="6" t="s">
        <v>14</v>
      </c>
      <c r="C265" s="4" t="n">
        <v>0</v>
      </c>
      <c r="D265" s="4" t="n">
        <v>0</v>
      </c>
      <c r="E265" s="4" t="n">
        <v>0</v>
      </c>
      <c r="F265" s="4">
        <f>SUM(C265:E265)</f>
      </c>
      <c r="G265" s="4" t="n">
        <v>0</v>
      </c>
      <c r="H265" s="4" t="n">
        <v>0</v>
      </c>
      <c r="I265" s="4" t="n">
        <v>0</v>
      </c>
      <c r="J265" s="4">
        <f>SUM(G265:I265)</f>
      </c>
      <c r="K265" s="4" t="n">
        <v>3711.6279106708607</v>
      </c>
      <c r="L265" s="4" t="n">
        <v>2988.135950488787</v>
      </c>
      <c r="M265" s="4" t="n">
        <v>540.436795304336</v>
      </c>
      <c r="N265" s="4">
        <f>SUM(K265:M265)</f>
      </c>
      <c r="O265" s="4" t="n">
        <v>3841.1033029035652</v>
      </c>
      <c r="P265" s="4" t="n">
        <v>2788.9268871228683</v>
      </c>
      <c r="Q265" s="4" t="n">
        <v>360.2911968695574</v>
      </c>
      <c r="R265" s="4">
        <f>SUM(O265:Q265)</f>
      </c>
      <c r="S265" s="4" t="n">
        <v>2113.901570519288</v>
      </c>
      <c r="T265" s="4" t="n">
        <v>1474.1470689078017</v>
      </c>
      <c r="U265" s="4" t="n">
        <v>90.07279921738935</v>
      </c>
      <c r="V265" s="4">
        <f>SUM(S265:U265)</f>
      </c>
      <c r="W265" s="4" t="n">
        <v>1509.6830734333337</v>
      </c>
      <c r="X265" s="4" t="n">
        <v>996.0453168295958</v>
      </c>
      <c r="Y265" s="4" t="n">
        <v>90.07279921738935</v>
      </c>
      <c r="Z265" s="4">
        <f>SUM(W265:Y265)</f>
      </c>
      <c r="AA265" s="4" t="n">
        <v>651.6928075712791</v>
      </c>
      <c r="AB265" s="4" t="n">
        <v>430.2915768703853</v>
      </c>
      <c r="AC265" s="4" t="n">
        <v>38.73130366347741</v>
      </c>
      <c r="AD265" s="4">
        <f>SUM(AA265:AC265)</f>
      </c>
      <c r="AE265" s="4" t="n">
        <v>869.2114665222225</v>
      </c>
      <c r="AF265" s="4" t="n">
        <v>572.9252662403835</v>
      </c>
      <c r="AG265" s="4" t="n">
        <v>52.24222354608581</v>
      </c>
      <c r="AH265" s="4">
        <f>SUM(AE265:AG265)</f>
      </c>
      <c r="AI265" s="4" t="n">
        <v>1815.2449991025162</v>
      </c>
      <c r="AJ265" s="4" t="n">
        <v>1196.8480527024421</v>
      </c>
      <c r="AK265" s="4" t="n">
        <v>108.0873590608672</v>
      </c>
      <c r="AL265" s="4">
        <f>SUM(AI265:AK265)</f>
      </c>
      <c r="AM265" s="4" t="n">
        <v>1961.983776966248</v>
      </c>
      <c r="AN265" s="4" t="n">
        <v>1262.9854617399276</v>
      </c>
      <c r="AO265" s="4" t="n">
        <v>188.25215036434372</v>
      </c>
      <c r="AP265" s="4">
        <f>SUM(AM265:AO265)</f>
      </c>
      <c r="AQ265" s="4" t="n">
        <v>2247.05133698868</v>
      </c>
      <c r="AR265" s="4" t="n">
        <v>1577.3228506686223</v>
      </c>
      <c r="AS265" s="4" t="n">
        <v>211.0472216245622</v>
      </c>
      <c r="AT265" s="4">
        <f>SUM(AQ265:AS265)</f>
      </c>
      <c r="AU265" s="4" t="n">
        <v>2171.1020493748433</v>
      </c>
      <c r="AV265" s="4" t="n">
        <v>1523.7202356876828</v>
      </c>
      <c r="AW265" s="4" t="n">
        <v>203.92326477647572</v>
      </c>
      <c r="AX265" s="4">
        <f>SUM(AU265:AW265)</f>
      </c>
      <c r="AY265" s="4">
        <f>SUM(C265,G265,K265,O265,S265,W265,AA265,AE265,AI265,AM265,AQ265,AU265)</f>
      </c>
      <c r="AZ265" s="4">
        <f>SUM(D265,H265,L265,P265,T265,X265,AB265,AF265,AJ265,AN265,AR265,AV265)</f>
      </c>
      <c r="BA265" s="4">
        <f>SUM(E265,I265,M265,Q265,U265,Y265,AC265,AG265,AK265,AO265,AS265,AW265)</f>
      </c>
      <c r="BB265" s="4">
        <f>SUM(AY265:BA265)</f>
      </c>
    </row>
    <row r="266" spans="1:54" hidden="true" outlineLevel="1" collapsed="true">
      <c r="A266" s="6" t="s">
        <v>51</v>
      </c>
      <c r="B266" s="6" t="s">
        <v>15</v>
      </c>
      <c r="C266" s="4">
        <f>C259-SUM(C260:C265)</f>
      </c>
      <c r="D266" s="4">
        <f>D259-SUM(D260:D265)</f>
      </c>
      <c r="E266" s="4">
        <f>E259-SUM(E260:E265)</f>
      </c>
      <c r="F266" s="4">
        <f>F259 - SUM(F260:F265)</f>
      </c>
      <c r="G266" s="4">
        <f>G259-SUM(G260:G265)</f>
      </c>
      <c r="H266" s="4">
        <f>H259-SUM(H260:H265)</f>
      </c>
      <c r="I266" s="4">
        <f>I259-SUM(I260:I265)</f>
      </c>
      <c r="J266" s="4">
        <f>J259 - SUM(J260:J265)</f>
      </c>
      <c r="K266" s="4">
        <f>K259-SUM(K260:K265)</f>
      </c>
      <c r="L266" s="4">
        <f>L259-SUM(L260:L265)</f>
      </c>
      <c r="M266" s="4">
        <f>M259-SUM(M260:M265)</f>
      </c>
      <c r="N266" s="4">
        <f>N259 - SUM(N260:N265)</f>
      </c>
      <c r="O266" s="4">
        <f>O259-SUM(O260:O265)</f>
      </c>
      <c r="P266" s="4">
        <f>P259-SUM(P260:P265)</f>
      </c>
      <c r="Q266" s="4">
        <f>Q259-SUM(Q260:Q265)</f>
      </c>
      <c r="R266" s="4">
        <f>R259 - SUM(R260:R265)</f>
      </c>
      <c r="S266" s="4">
        <f>S259-SUM(S260:S265)</f>
      </c>
      <c r="T266" s="4">
        <f>T259-SUM(T260:T265)</f>
      </c>
      <c r="U266" s="4">
        <f>U259-SUM(U260:U265)</f>
      </c>
      <c r="V266" s="4">
        <f>V259 - SUM(V260:V265)</f>
      </c>
      <c r="W266" s="4">
        <f>W259-SUM(W260:W265)</f>
      </c>
      <c r="X266" s="4">
        <f>X259-SUM(X260:X265)</f>
      </c>
      <c r="Y266" s="4">
        <f>Y259-SUM(Y260:Y265)</f>
      </c>
      <c r="Z266" s="4">
        <f>Z259 - SUM(Z260:Z265)</f>
      </c>
      <c r="AA266" s="4">
        <f>AA259-SUM(AA260:AA265)</f>
      </c>
      <c r="AB266" s="4">
        <f>AB259-SUM(AB260:AB265)</f>
      </c>
      <c r="AC266" s="4">
        <f>AC259-SUM(AC260:AC265)</f>
      </c>
      <c r="AD266" s="4">
        <f>AD259 - SUM(AD260:AD265)</f>
      </c>
      <c r="AE266" s="4">
        <f>AE259-SUM(AE260:AE265)</f>
      </c>
      <c r="AF266" s="4">
        <f>AF259-SUM(AF260:AF265)</f>
      </c>
      <c r="AG266" s="4">
        <f>AG259-SUM(AG260:AG265)</f>
      </c>
      <c r="AH266" s="4">
        <f>AH259 - SUM(AH260:AH265)</f>
      </c>
      <c r="AI266" s="4">
        <f>AI259-SUM(AI260:AI265)</f>
      </c>
      <c r="AJ266" s="4">
        <f>AJ259-SUM(AJ260:AJ265)</f>
      </c>
      <c r="AK266" s="4">
        <f>AK259-SUM(AK260:AK265)</f>
      </c>
      <c r="AL266" s="4">
        <f>AL259 - SUM(AL260:AL265)</f>
      </c>
      <c r="AM266" s="4">
        <f>AM259-SUM(AM260:AM265)</f>
      </c>
      <c r="AN266" s="4">
        <f>AN259-SUM(AN260:AN265)</f>
      </c>
      <c r="AO266" s="4">
        <f>AO259-SUM(AO260:AO265)</f>
      </c>
      <c r="AP266" s="4">
        <f>AP259 - SUM(AP260:AP265)</f>
      </c>
      <c r="AQ266" s="4">
        <f>AQ259-SUM(AQ260:AQ265)</f>
      </c>
      <c r="AR266" s="4">
        <f>AR259-SUM(AR260:AR265)</f>
      </c>
      <c r="AS266" s="4">
        <f>AS259-SUM(AS260:AS265)</f>
      </c>
      <c r="AT266" s="4">
        <f>AT259 - SUM(AT260:AT265)</f>
      </c>
      <c r="AU266" s="4">
        <f>AU259-SUM(AU260:AU265)</f>
      </c>
      <c r="AV266" s="4">
        <f>AV259-SUM(AV260:AV265)</f>
      </c>
      <c r="AW266" s="4">
        <f>AW259-SUM(AW260:AW265)</f>
      </c>
      <c r="AX266" s="4">
        <f>AX259 - SUM(AX260:AX265)</f>
      </c>
      <c r="AY266" s="4">
        <f>AY259 - SUM(AY260:AY265)</f>
      </c>
      <c r="AZ266" s="4">
        <f>AZ259 - SUM(AZ260:AZ265)</f>
      </c>
      <c r="BA266" s="4">
        <f>BA259 - SUM(BA260:BA265)</f>
      </c>
      <c r="BB266" s="4">
        <f>BB259 - SUM(BB260:BB265)</f>
      </c>
    </row>
    <row r="267" spans="1:54" hidden="true" outlineLevel="1" collapsed="true">
      <c r="A267" s="6" t="s">
        <v>51</v>
      </c>
      <c r="B267" s="6" t="s">
        <v>16</v>
      </c>
      <c r="C267" s="4" t="n">
        <v>0</v>
      </c>
      <c r="D267" s="4" t="n">
        <v>0</v>
      </c>
      <c r="E267" s="4" t="n">
        <v>0</v>
      </c>
      <c r="F267" s="4">
        <f>SUM(C267:E267)</f>
      </c>
      <c r="G267" s="4" t="n">
        <v>0</v>
      </c>
      <c r="H267" s="4" t="n">
        <v>0</v>
      </c>
      <c r="I267" s="4" t="n">
        <v>0</v>
      </c>
      <c r="J267" s="4">
        <f>SUM(G267:I267)</f>
      </c>
      <c r="K267" s="4" t="n">
        <v>17083.183333333334</v>
      </c>
      <c r="L267" s="4" t="n">
        <v>14898.125000000002</v>
      </c>
      <c r="M267" s="4" t="n">
        <v>2383.7000000000003</v>
      </c>
      <c r="N267" s="4">
        <f>SUM(K267:M267)</f>
      </c>
      <c r="O267" s="4" t="n">
        <v>17679.108333333337</v>
      </c>
      <c r="P267" s="4" t="n">
        <v>13904.916666666668</v>
      </c>
      <c r="Q267" s="4" t="n">
        <v>1589.1333333333337</v>
      </c>
      <c r="R267" s="4">
        <f>SUM(O267:Q267)</f>
      </c>
      <c r="S267" s="4" t="n">
        <v>9729.468833333334</v>
      </c>
      <c r="T267" s="4" t="n">
        <v>7349.741666666668</v>
      </c>
      <c r="U267" s="4" t="n">
        <v>397.2833333333334</v>
      </c>
      <c r="V267" s="4">
        <f>SUM(S267:U267)</f>
      </c>
      <c r="W267" s="4" t="n">
        <v>6948.485500000001</v>
      </c>
      <c r="X267" s="4" t="n">
        <v>4966.041666666667</v>
      </c>
      <c r="Y267" s="4" t="n">
        <v>397.2833333333334</v>
      </c>
      <c r="Z267" s="4">
        <f>SUM(W267:Y267)</f>
      </c>
      <c r="AA267" s="4" t="n">
        <v>2999.489166666667</v>
      </c>
      <c r="AB267" s="4" t="n">
        <v>2145.3300000000004</v>
      </c>
      <c r="AC267" s="4" t="n">
        <v>170.83183333333335</v>
      </c>
      <c r="AD267" s="4">
        <f>SUM(AA267:AC267)</f>
      </c>
      <c r="AE267" s="4" t="n">
        <v>4000.643166666667</v>
      </c>
      <c r="AF267" s="4" t="n">
        <v>2856.4671666666673</v>
      </c>
      <c r="AG267" s="4" t="n">
        <v>230.42433333333338</v>
      </c>
      <c r="AH267" s="4">
        <f>SUM(AE267:AG267)</f>
      </c>
      <c r="AI267" s="4" t="n">
        <v>8354.8685</v>
      </c>
      <c r="AJ267" s="4" t="n">
        <v>5967.195666666667</v>
      </c>
      <c r="AK267" s="4" t="n">
        <v>476.74000000000007</v>
      </c>
      <c r="AL267" s="4">
        <f>SUM(AI267:AK267)</f>
      </c>
      <c r="AM267" s="4" t="n">
        <v>9030.250166666669</v>
      </c>
      <c r="AN267" s="4" t="n">
        <v>6296.940833333334</v>
      </c>
      <c r="AO267" s="4" t="n">
        <v>830.3221666666668</v>
      </c>
      <c r="AP267" s="4">
        <f>SUM(AM267:AO267)</f>
      </c>
      <c r="AQ267" s="4" t="n">
        <v>10226.073000000002</v>
      </c>
      <c r="AR267" s="4" t="n">
        <v>7131.235833333334</v>
      </c>
      <c r="AS267" s="4" t="n">
        <v>941.5615000000001</v>
      </c>
      <c r="AT267" s="4">
        <f>SUM(AQ267:AS267)</f>
      </c>
      <c r="AU267" s="4" t="n">
        <v>9880.436500000002</v>
      </c>
      <c r="AV267" s="4" t="n">
        <v>6888.893000000001</v>
      </c>
      <c r="AW267" s="4" t="n">
        <v>909.7788333333334</v>
      </c>
      <c r="AX267" s="4">
        <f>SUM(AU267:AW267)</f>
      </c>
      <c r="AY267" s="4">
        <f>SUM(C267,G267,K267,O267,S267,W267,AA267,AE267,AI267,AM267,AQ267,AU267)</f>
      </c>
      <c r="AZ267" s="4">
        <f>SUM(D267,H267,L267,P267,T267,X267,AB267,AF267,AJ267,AN267,AR267,AV267)</f>
      </c>
      <c r="BA267" s="4">
        <f>SUM(E267,I267,M267,Q267,U267,Y267,AC267,AG267,AK267,AO267,AS267,AW267)</f>
      </c>
      <c r="BB267" s="4">
        <f>SUM(AY267:BA267)</f>
      </c>
    </row>
    <row r="268" spans="1:54" hidden="true" outlineLevel="1" collapsed="true">
      <c r="A268" s="6" t="s">
        <v>51</v>
      </c>
      <c r="B268" s="6" t="s">
        <v>17</v>
      </c>
      <c r="C268" s="4" t="n">
        <v>0</v>
      </c>
      <c r="D268" s="4" t="n">
        <v>0</v>
      </c>
      <c r="E268" s="4" t="n">
        <v>0</v>
      </c>
      <c r="F268" s="4">
        <f>SUM(C268:E268)</f>
      </c>
      <c r="G268" s="4" t="n">
        <v>0</v>
      </c>
      <c r="H268" s="4" t="n">
        <v>0</v>
      </c>
      <c r="I268" s="4" t="n">
        <v>0</v>
      </c>
      <c r="J268" s="4">
        <f>SUM(G268:I268)</f>
      </c>
      <c r="K268" s="4" t="n">
        <v>3332.500000000001</v>
      </c>
      <c r="L268" s="4" t="n">
        <v>2403.125</v>
      </c>
      <c r="M268" s="4" t="n">
        <v>498</v>
      </c>
      <c r="N268" s="4">
        <f>SUM(K268:M268)</f>
      </c>
      <c r="O268" s="4" t="n">
        <v>2414.125000000001</v>
      </c>
      <c r="P268" s="4" t="n">
        <v>1570.0416666666672</v>
      </c>
      <c r="Q268" s="4" t="n">
        <v>232.40000000000006</v>
      </c>
      <c r="R268" s="4">
        <f>SUM(O268:Q268)</f>
      </c>
      <c r="S268" s="4" t="n">
        <v>1328.5825000000004</v>
      </c>
      <c r="T268" s="4" t="n">
        <v>829.8791666666668</v>
      </c>
      <c r="U268" s="4" t="n">
        <v>58.100000000000016</v>
      </c>
      <c r="V268" s="4">
        <f>SUM(S268:U268)</f>
      </c>
      <c r="W268" s="4" t="n">
        <v>948.8325000000002</v>
      </c>
      <c r="X268" s="4" t="n">
        <v>560.7291666666669</v>
      </c>
      <c r="Y268" s="4" t="n">
        <v>58.100000000000016</v>
      </c>
      <c r="Z268" s="4">
        <f>SUM(W268:Y268)</f>
      </c>
      <c r="AA268" s="4" t="n">
        <v>409.5875000000001</v>
      </c>
      <c r="AB268" s="4" t="n">
        <v>242.235</v>
      </c>
      <c r="AC268" s="4" t="n">
        <v>24.983000000000004</v>
      </c>
      <c r="AD268" s="4">
        <f>SUM(AA268:AC268)</f>
      </c>
      <c r="AE268" s="4" t="n">
        <v>546.2975000000001</v>
      </c>
      <c r="AF268" s="4" t="n">
        <v>322.53141666666676</v>
      </c>
      <c r="AG268" s="4" t="n">
        <v>33.69800000000001</v>
      </c>
      <c r="AH268" s="4">
        <f>SUM(AE268:AG268)</f>
      </c>
      <c r="AI268" s="4" t="n">
        <v>977.8950000000001</v>
      </c>
      <c r="AJ268" s="4" t="n">
        <v>577.519</v>
      </c>
      <c r="AK268" s="4" t="n">
        <v>59.760000000000005</v>
      </c>
      <c r="AL268" s="4">
        <f>SUM(AI268:AK268)</f>
      </c>
      <c r="AM268" s="4" t="n">
        <v>1056.9450000000002</v>
      </c>
      <c r="AN268" s="4" t="n">
        <v>609.4325000000001</v>
      </c>
      <c r="AO268" s="4" t="n">
        <v>104.08200000000001</v>
      </c>
      <c r="AP268" s="4">
        <f>SUM(AM268:AO268)</f>
      </c>
      <c r="AQ268" s="4" t="n">
        <v>1196.9099999999999</v>
      </c>
      <c r="AR268" s="4" t="n">
        <v>761.08</v>
      </c>
      <c r="AS268" s="4" t="n">
        <v>118.02600000000001</v>
      </c>
      <c r="AT268" s="4">
        <f>SUM(AQ268:AS268)</f>
      </c>
      <c r="AU268" s="4" t="n">
        <v>1156.455</v>
      </c>
      <c r="AV268" s="4" t="n">
        <v>735.216</v>
      </c>
      <c r="AW268" s="4" t="n">
        <v>114.04200000000002</v>
      </c>
      <c r="AX268" s="4">
        <f>SUM(AU268:AW268)</f>
      </c>
      <c r="AY268" s="4">
        <f>SUM(C268,G268,K268,O268,S268,W268,AA268,AE268,AI268,AM268,AQ268,AU268)</f>
      </c>
      <c r="AZ268" s="4">
        <f>SUM(D268,H268,L268,P268,T268,X268,AB268,AF268,AJ268,AN268,AR268,AV268)</f>
      </c>
      <c r="BA268" s="4">
        <f>SUM(E268,I268,M268,Q268,U268,Y268,AC268,AG268,AK268,AO268,AS268,AW268)</f>
      </c>
      <c r="BB268" s="4">
        <f>SUM(AY268:BA268)</f>
      </c>
    </row>
    <row r="269" spans="1:54" hidden="true" outlineLevel="1" collapsed="true">
      <c r="A269" s="6" t="s">
        <v>51</v>
      </c>
      <c r="B269" s="6" t="s">
        <v>18</v>
      </c>
      <c r="C269" s="4" t="n">
        <v>0</v>
      </c>
      <c r="D269" s="4" t="n">
        <v>0</v>
      </c>
      <c r="E269" s="4" t="n">
        <v>0</v>
      </c>
      <c r="F269" s="4">
        <f>SUM(C269:E269)</f>
      </c>
      <c r="G269" s="4" t="n">
        <v>0</v>
      </c>
      <c r="H269" s="4" t="n">
        <v>0</v>
      </c>
      <c r="I269" s="4" t="n">
        <v>0</v>
      </c>
      <c r="J269" s="4">
        <f>SUM(G269:I269)</f>
      </c>
      <c r="K269" s="4" t="n">
        <v>427.185511509801</v>
      </c>
      <c r="L269" s="4" t="n">
        <v>336.49424470011496</v>
      </c>
      <c r="M269" s="4" t="n">
        <v>62.2005062810222</v>
      </c>
      <c r="N269" s="4">
        <f>SUM(K269:M269)</f>
      </c>
      <c r="O269" s="4" t="n">
        <v>602.8463613801102</v>
      </c>
      <c r="P269" s="4" t="n">
        <v>428.26540234560093</v>
      </c>
      <c r="Q269" s="4" t="n">
        <v>56.54591480092929</v>
      </c>
      <c r="R269" s="4">
        <f>SUM(O269:Q269)</f>
      </c>
      <c r="S269" s="4" t="n">
        <v>331.7687053977281</v>
      </c>
      <c r="T269" s="4" t="n">
        <v>226.36885552553193</v>
      </c>
      <c r="U269" s="4" t="n">
        <v>14.136478700232322</v>
      </c>
      <c r="V269" s="4">
        <f>SUM(S269:U269)</f>
      </c>
      <c r="W269" s="4" t="n">
        <v>236.93894068625005</v>
      </c>
      <c r="X269" s="4" t="n">
        <v>152.9519294091432</v>
      </c>
      <c r="Y269" s="4" t="n">
        <v>14.136478700232322</v>
      </c>
      <c r="Z269" s="4">
        <f>SUM(W269:Y269)</f>
      </c>
      <c r="AA269" s="4" t="n">
        <v>102.2806747959513</v>
      </c>
      <c r="AB269" s="4" t="n">
        <v>66.07523350474986</v>
      </c>
      <c r="AC269" s="4" t="n">
        <v>6.078685841099897</v>
      </c>
      <c r="AD269" s="4">
        <f>SUM(AA269:AC269)</f>
      </c>
      <c r="AE269" s="4" t="n">
        <v>109.13551207366672</v>
      </c>
      <c r="AF269" s="4" t="n">
        <v>70.38235983691133</v>
      </c>
      <c r="AG269" s="4" t="n">
        <v>6.559326116907797</v>
      </c>
      <c r="AH269" s="4">
        <f>SUM(AE269:AG269)</f>
      </c>
      <c r="AI269" s="4" t="n">
        <v>113.95828296470759</v>
      </c>
      <c r="AJ269" s="4" t="n">
        <v>73.51481535121059</v>
      </c>
      <c r="AK269" s="4" t="n">
        <v>6.785509776111514</v>
      </c>
      <c r="AL269" s="4">
        <f>SUM(AI269:AK269)</f>
      </c>
      <c r="AM269" s="4" t="n">
        <v>123.17031725096545</v>
      </c>
      <c r="AN269" s="4" t="n">
        <v>77.57721859631742</v>
      </c>
      <c r="AO269" s="4" t="n">
        <v>11.81809619339422</v>
      </c>
      <c r="AP269" s="4">
        <f>SUM(AM269:AO269)</f>
      </c>
      <c r="AQ269" s="4" t="n">
        <v>141.06641925656606</v>
      </c>
      <c r="AR269" s="4" t="n">
        <v>96.88497871916391</v>
      </c>
      <c r="AS269" s="4" t="n">
        <v>13.249125503641949</v>
      </c>
      <c r="AT269" s="4">
        <f>SUM(AQ269:AS269)</f>
      </c>
      <c r="AU269" s="4" t="n">
        <v>136.29844005092457</v>
      </c>
      <c r="AV269" s="4" t="n">
        <v>93.59250869026752</v>
      </c>
      <c r="AW269" s="4" t="n">
        <v>12.80189763854011</v>
      </c>
      <c r="AX269" s="4">
        <f>SUM(AU269:AW269)</f>
      </c>
      <c r="AY269" s="4">
        <f>SUM(C269,G269,K269,O269,S269,W269,AA269,AE269,AI269,AM269,AQ269,AU269)</f>
      </c>
      <c r="AZ269" s="4">
        <f>SUM(D269,H269,L269,P269,T269,X269,AB269,AF269,AJ269,AN269,AR269,AV269)</f>
      </c>
      <c r="BA269" s="4">
        <f>SUM(E269,I269,M269,Q269,U269,Y269,AC269,AG269,AK269,AO269,AS269,AW269)</f>
      </c>
      <c r="BB269" s="4">
        <f>SUM(AY269:BA269)</f>
      </c>
    </row>
    <row r="270" spans="1:54" hidden="true" outlineLevel="1" collapsed="true">
      <c r="A270" s="6" t="s">
        <v>51</v>
      </c>
      <c r="B270" s="6" t="s">
        <v>19</v>
      </c>
      <c r="C270" s="4" t="n">
        <v>0</v>
      </c>
      <c r="D270" s="4" t="n">
        <v>0</v>
      </c>
      <c r="E270" s="4" t="n">
        <v>0</v>
      </c>
      <c r="F270" s="4">
        <f>SUM(C270:E270)</f>
      </c>
      <c r="G270" s="4" t="n">
        <v>0</v>
      </c>
      <c r="H270" s="4" t="n">
        <v>0</v>
      </c>
      <c r="I270" s="4" t="n">
        <v>0</v>
      </c>
      <c r="J270" s="4">
        <f>SUM(G270:I270)</f>
      </c>
      <c r="K270" s="4" t="n">
        <v>836.35</v>
      </c>
      <c r="L270" s="4" t="n">
        <v>1082.8125</v>
      </c>
      <c r="M270" s="4" t="n">
        <v>156</v>
      </c>
      <c r="N270" s="4">
        <f>SUM(K270:M270)</f>
      </c>
      <c r="O270" s="4" t="n">
        <v>865.525</v>
      </c>
      <c r="P270" s="4" t="n">
        <v>1010.625</v>
      </c>
      <c r="Q270" s="4" t="n">
        <v>104</v>
      </c>
      <c r="R270" s="4">
        <f>SUM(O270:Q270)</f>
      </c>
      <c r="S270" s="4" t="n">
        <v>476.33050000000003</v>
      </c>
      <c r="T270" s="4" t="n">
        <v>534.1875</v>
      </c>
      <c r="U270" s="4" t="n">
        <v>26</v>
      </c>
      <c r="V270" s="4">
        <f>SUM(S270:U270)</f>
      </c>
      <c r="W270" s="4" t="n">
        <v>340.1805</v>
      </c>
      <c r="X270" s="4" t="n">
        <v>360.9375</v>
      </c>
      <c r="Y270" s="4" t="n">
        <v>26</v>
      </c>
      <c r="Z270" s="4">
        <f>SUM(W270:Y270)</f>
      </c>
      <c r="AA270" s="4" t="n">
        <v>146.8475</v>
      </c>
      <c r="AB270" s="4" t="n">
        <v>155.925</v>
      </c>
      <c r="AC270" s="4" t="n">
        <v>11.18</v>
      </c>
      <c r="AD270" s="4">
        <f>SUM(AA270:AC270)</f>
      </c>
      <c r="AE270" s="4" t="n">
        <v>195.8615</v>
      </c>
      <c r="AF270" s="4" t="n">
        <v>207.61125</v>
      </c>
      <c r="AG270" s="4" t="n">
        <v>15.08</v>
      </c>
      <c r="AH270" s="4">
        <f>SUM(AE270:AG270)</f>
      </c>
      <c r="AI270" s="4" t="n">
        <v>409.0335</v>
      </c>
      <c r="AJ270" s="4" t="n">
        <v>433.7025</v>
      </c>
      <c r="AK270" s="4" t="n">
        <v>31.200000000000003</v>
      </c>
      <c r="AL270" s="4">
        <f>SUM(AI270:AK270)</f>
      </c>
      <c r="AM270" s="4" t="n">
        <v>442.0985</v>
      </c>
      <c r="AN270" s="4" t="n">
        <v>457.66875</v>
      </c>
      <c r="AO270" s="4" t="n">
        <v>54.34</v>
      </c>
      <c r="AP270" s="4">
        <f>SUM(AM270:AO270)</f>
      </c>
      <c r="AQ270" s="4" t="n">
        <v>500.64300000000003</v>
      </c>
      <c r="AR270" s="4" t="n">
        <v>518.30625</v>
      </c>
      <c r="AS270" s="4" t="n">
        <v>61.620000000000005</v>
      </c>
      <c r="AT270" s="4">
        <f>SUM(AQ270:AS270)</f>
      </c>
      <c r="AU270" s="4" t="n">
        <v>483.7215</v>
      </c>
      <c r="AV270" s="4" t="n">
        <v>500.6925</v>
      </c>
      <c r="AW270" s="4" t="n">
        <v>59.54</v>
      </c>
      <c r="AX270" s="4">
        <f>SUM(AU270:AW270)</f>
      </c>
      <c r="AY270" s="4">
        <f>SUM(C270,G270,K270,O270,S270,W270,AA270,AE270,AI270,AM270,AQ270,AU270)</f>
      </c>
      <c r="AZ270" s="4">
        <f>SUM(D270,H270,L270,P270,T270,X270,AB270,AF270,AJ270,AN270,AR270,AV270)</f>
      </c>
      <c r="BA270" s="4">
        <f>SUM(E270,I270,M270,Q270,U270,Y270,AC270,AG270,AK270,AO270,AS270,AW270)</f>
      </c>
      <c r="BB270" s="4">
        <f>SUM(AY270:BA270)</f>
      </c>
    </row>
    <row r="271" spans="1:54">
      <c r="A271" s="6" t="s">
        <v>51</v>
      </c>
      <c r="B271" s="6" t="s">
        <v>20</v>
      </c>
      <c r="C271" s="4">
        <f>C266-SUM(C267:C270)</f>
      </c>
      <c r="D271" s="4">
        <f>D266-SUM(D267:D270)</f>
      </c>
      <c r="E271" s="4">
        <f>E266-SUM(E267:E270)</f>
      </c>
      <c r="F271" s="4">
        <f>F266 - SUM(F267:F270)</f>
      </c>
      <c r="G271" s="4">
        <f>G266-SUM(G267:G270)</f>
      </c>
      <c r="H271" s="4">
        <f>H266-SUM(H267:H270)</f>
      </c>
      <c r="I271" s="4">
        <f>I266-SUM(I267:I270)</f>
      </c>
      <c r="J271" s="4">
        <f>J266 - SUM(J267:J270)</f>
      </c>
      <c r="K271" s="4">
        <f>K266-SUM(K267:K270)</f>
      </c>
      <c r="L271" s="4">
        <f>L266-SUM(L267:L270)</f>
      </c>
      <c r="M271" s="4">
        <f>M266-SUM(M267:M270)</f>
      </c>
      <c r="N271" s="4">
        <f>N266 - SUM(N267:N270)</f>
      </c>
      <c r="O271" s="4">
        <f>O266-SUM(O267:O270)</f>
      </c>
      <c r="P271" s="4">
        <f>P266-SUM(P267:P270)</f>
      </c>
      <c r="Q271" s="4">
        <f>Q266-SUM(Q267:Q270)</f>
      </c>
      <c r="R271" s="4">
        <f>R266 - SUM(R267:R270)</f>
      </c>
      <c r="S271" s="4">
        <f>S266-SUM(S267:S270)</f>
      </c>
      <c r="T271" s="4">
        <f>T266-SUM(T267:T270)</f>
      </c>
      <c r="U271" s="4">
        <f>U266-SUM(U267:U270)</f>
      </c>
      <c r="V271" s="4">
        <f>V266 - SUM(V267:V270)</f>
      </c>
      <c r="W271" s="4">
        <f>W266-SUM(W267:W270)</f>
      </c>
      <c r="X271" s="4">
        <f>X266-SUM(X267:X270)</f>
      </c>
      <c r="Y271" s="4">
        <f>Y266-SUM(Y267:Y270)</f>
      </c>
      <c r="Z271" s="4">
        <f>Z266 - SUM(Z267:Z270)</f>
      </c>
      <c r="AA271" s="4">
        <f>AA266-SUM(AA267:AA270)</f>
      </c>
      <c r="AB271" s="4">
        <f>AB266-SUM(AB267:AB270)</f>
      </c>
      <c r="AC271" s="4">
        <f>AC266-SUM(AC267:AC270)</f>
      </c>
      <c r="AD271" s="4">
        <f>AD266 - SUM(AD267:AD270)</f>
      </c>
      <c r="AE271" s="4">
        <f>AE266-SUM(AE267:AE270)</f>
      </c>
      <c r="AF271" s="4">
        <f>AF266-SUM(AF267:AF270)</f>
      </c>
      <c r="AG271" s="4">
        <f>AG266-SUM(AG267:AG270)</f>
      </c>
      <c r="AH271" s="4">
        <f>AH266 - SUM(AH267:AH270)</f>
      </c>
      <c r="AI271" s="4">
        <f>AI266-SUM(AI267:AI270)</f>
      </c>
      <c r="AJ271" s="4">
        <f>AJ266-SUM(AJ267:AJ270)</f>
      </c>
      <c r="AK271" s="4">
        <f>AK266-SUM(AK267:AK270)</f>
      </c>
      <c r="AL271" s="4">
        <f>AL266 - SUM(AL267:AL270)</f>
      </c>
      <c r="AM271" s="4">
        <f>AM266-SUM(AM267:AM270)</f>
      </c>
      <c r="AN271" s="4">
        <f>AN266-SUM(AN267:AN270)</f>
      </c>
      <c r="AO271" s="4">
        <f>AO266-SUM(AO267:AO270)</f>
      </c>
      <c r="AP271" s="4">
        <f>AP266 - SUM(AP267:AP270)</f>
      </c>
      <c r="AQ271" s="4">
        <f>AQ266-SUM(AQ267:AQ270)</f>
      </c>
      <c r="AR271" s="4">
        <f>AR266-SUM(AR267:AR270)</f>
      </c>
      <c r="AS271" s="4">
        <f>AS266-SUM(AS267:AS270)</f>
      </c>
      <c r="AT271" s="4">
        <f>AT266 - SUM(AT267:AT270)</f>
      </c>
      <c r="AU271" s="4">
        <f>AU266-SUM(AU267:AU270)</f>
      </c>
      <c r="AV271" s="4">
        <f>AV266-SUM(AV267:AV270)</f>
      </c>
      <c r="AW271" s="4">
        <f>AW266-SUM(AW267:AW270)</f>
      </c>
      <c r="AX271" s="4">
        <f>AX266 - SUM(AX267:AX270)</f>
      </c>
      <c r="AY271" s="4">
        <f>AY266 - SUM(AY267:AY270)</f>
      </c>
      <c r="AZ271" s="4">
        <f>AZ266 - SUM(AZ267:AZ270)</f>
      </c>
      <c r="BA271" s="4">
        <f>BA266 - SUM(BA267:BA270)</f>
      </c>
      <c r="BB271" s="4">
        <f>BB266 - SUM(BB267:BB270)</f>
      </c>
    </row>
    <row r="272" spans="1:54">
      <c r="A272" s="6" t="s">
        <v>51</v>
      </c>
      <c r="B272" s="6" t="s">
        <v>21</v>
      </c>
      <c r="C272" s="2">
        <f>C271/C266</f>
      </c>
      <c r="D272" s="2">
        <f>D271/D266</f>
      </c>
      <c r="E272" s="2">
        <f>E271/E266</f>
      </c>
      <c r="F272" s="2">
        <f>F271 /F266</f>
      </c>
      <c r="G272" s="2">
        <f>G271/G266</f>
      </c>
      <c r="H272" s="2">
        <f>H271/H266</f>
      </c>
      <c r="I272" s="2">
        <f>I271/I266</f>
      </c>
      <c r="J272" s="2">
        <f>J271 /J266</f>
      </c>
      <c r="K272" s="2">
        <f>K271/K266</f>
      </c>
      <c r="L272" s="2">
        <f>L271/L266</f>
      </c>
      <c r="M272" s="2">
        <f>M271/M266</f>
      </c>
      <c r="N272" s="2">
        <f>N271 /N266</f>
      </c>
      <c r="O272" s="2">
        <f>O271/O266</f>
      </c>
      <c r="P272" s="2">
        <f>P271/P266</f>
      </c>
      <c r="Q272" s="2">
        <f>Q271/Q266</f>
      </c>
      <c r="R272" s="2">
        <f>R271 /R266</f>
      </c>
      <c r="S272" s="2">
        <f>S271/S266</f>
      </c>
      <c r="T272" s="2">
        <f>T271/T266</f>
      </c>
      <c r="U272" s="2">
        <f>U271/U266</f>
      </c>
      <c r="V272" s="2">
        <f>V271 /V266</f>
      </c>
      <c r="W272" s="2">
        <f>W271/W266</f>
      </c>
      <c r="X272" s="2">
        <f>X271/X266</f>
      </c>
      <c r="Y272" s="2">
        <f>Y271/Y266</f>
      </c>
      <c r="Z272" s="2">
        <f>Z271 /Z266</f>
      </c>
      <c r="AA272" s="2">
        <f>AA271/AA266</f>
      </c>
      <c r="AB272" s="2">
        <f>AB271/AB266</f>
      </c>
      <c r="AC272" s="2">
        <f>AC271/AC266</f>
      </c>
      <c r="AD272" s="2">
        <f>AD271 /AD266</f>
      </c>
      <c r="AE272" s="2">
        <f>AE271/AE266</f>
      </c>
      <c r="AF272" s="2">
        <f>AF271/AF266</f>
      </c>
      <c r="AG272" s="2">
        <f>AG271/AG266</f>
      </c>
      <c r="AH272" s="2">
        <f>AH271 /AH266</f>
      </c>
      <c r="AI272" s="2">
        <f>AI271/AI266</f>
      </c>
      <c r="AJ272" s="2">
        <f>AJ271/AJ266</f>
      </c>
      <c r="AK272" s="2">
        <f>AK271/AK266</f>
      </c>
      <c r="AL272" s="2">
        <f>AL271 /AL266</f>
      </c>
      <c r="AM272" s="2">
        <f>AM271/AM266</f>
      </c>
      <c r="AN272" s="2">
        <f>AN271/AN266</f>
      </c>
      <c r="AO272" s="2">
        <f>AO271/AO266</f>
      </c>
      <c r="AP272" s="2">
        <f>AP271 /AP266</f>
      </c>
      <c r="AQ272" s="2">
        <f>AQ271/AQ266</f>
      </c>
      <c r="AR272" s="2">
        <f>AR271/AR266</f>
      </c>
      <c r="AS272" s="2">
        <f>AS271/AS266</f>
      </c>
      <c r="AT272" s="2">
        <f>AT271 /AT266</f>
      </c>
      <c r="AU272" s="2">
        <f>AU271/AU266</f>
      </c>
      <c r="AV272" s="2">
        <f>AV271/AV266</f>
      </c>
      <c r="AW272" s="2">
        <f>AW271/AW266</f>
      </c>
      <c r="AX272" s="2">
        <f>AX271 /AX266</f>
      </c>
      <c r="AY272" s="2">
        <f>AY271 / AY266</f>
      </c>
      <c r="AZ272" s="2">
        <f>AZ271 / AZ266</f>
      </c>
      <c r="BA272" s="2">
        <f>BA271 / BA266</f>
      </c>
      <c r="BB272" s="2">
        <f>BB271 / BB266</f>
      </c>
    </row>
    <row r="274" spans="1:54">
      <c r="A274" s="7" t="s">
        <v>25</v>
      </c>
      <c r="B274" s="7" t="s">
        <v>52</v>
      </c>
      <c r="C274" s="7" t="s">
        <v>22</v>
      </c>
      <c r="D274" s="7" t="s">
        <v>23</v>
      </c>
      <c r="E274" s="7" t="s">
        <v>24</v>
      </c>
      <c r="F274" s="7" t="s">
        <v>3</v>
      </c>
      <c r="G274" s="7" t="s">
        <v>22</v>
      </c>
      <c r="H274" s="7" t="s">
        <v>23</v>
      </c>
      <c r="I274" s="7" t="s">
        <v>24</v>
      </c>
      <c r="J274" s="7" t="s">
        <v>3</v>
      </c>
      <c r="K274" s="7" t="s">
        <v>22</v>
      </c>
      <c r="L274" s="7" t="s">
        <v>23</v>
      </c>
      <c r="M274" s="7" t="s">
        <v>24</v>
      </c>
      <c r="N274" s="7" t="s">
        <v>3</v>
      </c>
      <c r="O274" s="7" t="s">
        <v>22</v>
      </c>
      <c r="P274" s="7" t="s">
        <v>23</v>
      </c>
      <c r="Q274" s="7" t="s">
        <v>24</v>
      </c>
      <c r="R274" s="7" t="s">
        <v>3</v>
      </c>
      <c r="S274" s="7" t="s">
        <v>22</v>
      </c>
      <c r="T274" s="7" t="s">
        <v>23</v>
      </c>
      <c r="U274" s="7" t="s">
        <v>24</v>
      </c>
      <c r="V274" s="7" t="s">
        <v>3</v>
      </c>
      <c r="W274" s="7" t="s">
        <v>22</v>
      </c>
      <c r="X274" s="7" t="s">
        <v>23</v>
      </c>
      <c r="Y274" s="7" t="s">
        <v>24</v>
      </c>
      <c r="Z274" s="7" t="s">
        <v>3</v>
      </c>
      <c r="AA274" s="7" t="s">
        <v>22</v>
      </c>
      <c r="AB274" s="7" t="s">
        <v>23</v>
      </c>
      <c r="AC274" s="7" t="s">
        <v>24</v>
      </c>
      <c r="AD274" s="7" t="s">
        <v>3</v>
      </c>
      <c r="AE274" s="7" t="s">
        <v>22</v>
      </c>
      <c r="AF274" s="7" t="s">
        <v>23</v>
      </c>
      <c r="AG274" s="7" t="s">
        <v>24</v>
      </c>
      <c r="AH274" s="7" t="s">
        <v>3</v>
      </c>
      <c r="AI274" s="7" t="s">
        <v>22</v>
      </c>
      <c r="AJ274" s="7" t="s">
        <v>23</v>
      </c>
      <c r="AK274" s="7" t="s">
        <v>24</v>
      </c>
      <c r="AL274" s="7" t="s">
        <v>3</v>
      </c>
      <c r="AM274" s="7" t="s">
        <v>22</v>
      </c>
      <c r="AN274" s="7" t="s">
        <v>23</v>
      </c>
      <c r="AO274" s="7" t="s">
        <v>24</v>
      </c>
      <c r="AP274" s="7" t="s">
        <v>3</v>
      </c>
      <c r="AQ274" s="7" t="s">
        <v>22</v>
      </c>
      <c r="AR274" s="7" t="s">
        <v>23</v>
      </c>
      <c r="AS274" s="7" t="s">
        <v>24</v>
      </c>
      <c r="AT274" s="7" t="s">
        <v>3</v>
      </c>
      <c r="AU274" s="7" t="s">
        <v>22</v>
      </c>
      <c r="AV274" s="7" t="s">
        <v>23</v>
      </c>
      <c r="AW274" s="7" t="s">
        <v>24</v>
      </c>
      <c r="AX274" s="7" t="s">
        <v>3</v>
      </c>
      <c r="AY274" s="8" t="s">
        <v>22</v>
      </c>
      <c r="AZ274" s="8" t="s">
        <v>23</v>
      </c>
      <c r="BA274" s="8" t="s">
        <v>24</v>
      </c>
      <c r="BB274" s="8" t="s">
        <v>3</v>
      </c>
    </row>
    <row r="275" spans="1:54">
      <c r="A275" s="6" t="s">
        <v>53</v>
      </c>
      <c r="B275" s="6" t="s">
        <v>4</v>
      </c>
      <c r="C275" s="3" t="n">
        <v>0</v>
      </c>
      <c r="D275" s="3" t="n">
        <v>0</v>
      </c>
      <c r="E275" s="3" t="n">
        <v>0</v>
      </c>
      <c r="F275" s="4">
        <f>SUM(C275:E275)</f>
      </c>
      <c r="G275" s="3" t="n">
        <v>0</v>
      </c>
      <c r="H275" s="3" t="n">
        <v>0</v>
      </c>
      <c r="I275" s="3" t="n">
        <v>0</v>
      </c>
      <c r="J275" s="4">
        <f>SUM(G275:I275)</f>
      </c>
      <c r="K275" s="3" t="n">
        <v>2150</v>
      </c>
      <c r="L275" s="3" t="n">
        <v>1750</v>
      </c>
      <c r="M275" s="3" t="n">
        <v>300</v>
      </c>
      <c r="N275" s="4">
        <f>SUM(K275:M275)</f>
      </c>
      <c r="O275" s="3" t="n">
        <v>1350</v>
      </c>
      <c r="P275" s="3" t="n">
        <v>750</v>
      </c>
      <c r="Q275" s="3" t="n">
        <v>50</v>
      </c>
      <c r="R275" s="4">
        <f>SUM(O275:Q275)</f>
      </c>
      <c r="S275" s="3" t="n">
        <v>1350</v>
      </c>
      <c r="T275" s="3" t="n">
        <v>750</v>
      </c>
      <c r="U275" s="3" t="n">
        <v>50</v>
      </c>
      <c r="V275" s="4">
        <f>SUM(S275:U275)</f>
      </c>
      <c r="W275" s="3" t="n">
        <v>1050</v>
      </c>
      <c r="X275" s="3" t="n">
        <v>900</v>
      </c>
      <c r="Y275" s="3" t="n">
        <v>100</v>
      </c>
      <c r="Z275" s="4">
        <f>SUM(W275:Y275)</f>
      </c>
      <c r="AA275" s="3" t="n">
        <v>453</v>
      </c>
      <c r="AB275" s="3" t="n">
        <v>389</v>
      </c>
      <c r="AC275" s="3" t="n">
        <v>43</v>
      </c>
      <c r="AD275" s="4">
        <f>SUM(AA275:AC275)</f>
      </c>
      <c r="AE275" s="3" t="n">
        <v>604</v>
      </c>
      <c r="AF275" s="3" t="n">
        <v>518</v>
      </c>
      <c r="AG275" s="3" t="n">
        <v>58</v>
      </c>
      <c r="AH275" s="4">
        <f>SUM(AE275:AG275)</f>
      </c>
      <c r="AI275" s="3" t="n">
        <v>1262</v>
      </c>
      <c r="AJ275" s="3" t="n">
        <v>1081</v>
      </c>
      <c r="AK275" s="3" t="n">
        <v>60</v>
      </c>
      <c r="AL275" s="4">
        <f>SUM(AI275:AK275)</f>
      </c>
      <c r="AM275" s="3" t="n">
        <v>1615</v>
      </c>
      <c r="AN275" s="3" t="n">
        <v>1256</v>
      </c>
      <c r="AO275" s="3" t="n">
        <v>119</v>
      </c>
      <c r="AP275" s="4">
        <f>SUM(AM275:AO275)</f>
      </c>
      <c r="AQ275" s="3" t="n">
        <v>1828</v>
      </c>
      <c r="AR275" s="3" t="n">
        <v>1422</v>
      </c>
      <c r="AS275" s="3" t="n">
        <v>135</v>
      </c>
      <c r="AT275" s="4">
        <f>SUM(AQ275:AS275)</f>
      </c>
      <c r="AU275" s="3" t="n">
        <v>1767</v>
      </c>
      <c r="AV275" s="3" t="n">
        <v>1374</v>
      </c>
      <c r="AW275" s="3" t="n">
        <v>131</v>
      </c>
      <c r="AX275" s="4">
        <f>SUM(AU275:AW275)</f>
      </c>
      <c r="AY275" s="3">
        <f>SUM(C275,G275,K275,O275,S275,W275,AA275,AE275,AI275,AM275,AQ275,AU275)</f>
      </c>
      <c r="AZ275" s="3">
        <f>SUM(D275,H275,L275,P275,T275,X275,AB275,AF275,AJ275,AN275,AR275,AV275)</f>
      </c>
      <c r="BA275" s="3">
        <f>SUM(E275,I275,M275,Q275,U275,Y275,AC275,AG275,AK275,AO275,AS275,AW275)</f>
      </c>
      <c r="BB275" s="3">
        <f>SUM(AY275:BA275)</f>
      </c>
    </row>
    <row r="276" spans="1:54">
      <c r="A276" s="6" t="s">
        <v>53</v>
      </c>
      <c r="B276" s="6" t="s">
        <v>28</v>
      </c>
      <c r="C276" s="4" t="n">
        <v>0</v>
      </c>
      <c r="D276" s="4" t="n">
        <v>0</v>
      </c>
      <c r="E276" s="4" t="n">
        <v>0</v>
      </c>
      <c r="F276" s="4">
        <f>F280 / F275 * 0.6</f>
      </c>
      <c r="G276" s="4" t="n">
        <v>0</v>
      </c>
      <c r="H276" s="4" t="n">
        <v>0</v>
      </c>
      <c r="I276" s="4" t="n">
        <v>0</v>
      </c>
      <c r="J276" s="4">
        <f>J280 / J275 * 0.6</f>
      </c>
      <c r="K276" s="4" t="n">
        <v>9.3</v>
      </c>
      <c r="L276" s="4" t="n">
        <v>7.69</v>
      </c>
      <c r="M276" s="4" t="n">
        <v>9.96</v>
      </c>
      <c r="N276" s="4">
        <f>N280 / N275 * 0.6</f>
      </c>
      <c r="O276" s="4" t="n">
        <v>9.3</v>
      </c>
      <c r="P276" s="4" t="n">
        <v>7.69</v>
      </c>
      <c r="Q276" s="4" t="n">
        <v>9.96</v>
      </c>
      <c r="R276" s="4">
        <f>R280 / R275 * 0.6</f>
      </c>
      <c r="S276" s="4" t="n">
        <v>9.3</v>
      </c>
      <c r="T276" s="4" t="n">
        <v>7.69</v>
      </c>
      <c r="U276" s="4" t="n">
        <v>9.96</v>
      </c>
      <c r="V276" s="4">
        <f>V280 / V275 * 0.6</f>
      </c>
      <c r="W276" s="4" t="n">
        <v>9.3</v>
      </c>
      <c r="X276" s="4" t="n">
        <v>7.69</v>
      </c>
      <c r="Y276" s="4" t="n">
        <v>9.96</v>
      </c>
      <c r="Z276" s="4">
        <f>Z280 / Z275 * 0.6</f>
      </c>
      <c r="AA276" s="4" t="n">
        <v>9.3</v>
      </c>
      <c r="AB276" s="4" t="n">
        <v>7.69</v>
      </c>
      <c r="AC276" s="4" t="n">
        <v>9.96</v>
      </c>
      <c r="AD276" s="4">
        <f>AD280 / AD275 * 0.6</f>
      </c>
      <c r="AE276" s="4" t="n">
        <v>9.3</v>
      </c>
      <c r="AF276" s="4" t="n">
        <v>7.69</v>
      </c>
      <c r="AG276" s="4" t="n">
        <v>9.96</v>
      </c>
      <c r="AH276" s="4">
        <f>AH280 / AH275 * 0.6</f>
      </c>
      <c r="AI276" s="4" t="n">
        <v>9.3</v>
      </c>
      <c r="AJ276" s="4" t="n">
        <v>7.69</v>
      </c>
      <c r="AK276" s="4" t="n">
        <v>9.96</v>
      </c>
      <c r="AL276" s="4">
        <f>AL280 / AL275 * 0.6</f>
      </c>
      <c r="AM276" s="4" t="n">
        <v>9.3</v>
      </c>
      <c r="AN276" s="4" t="n">
        <v>7.69</v>
      </c>
      <c r="AO276" s="4" t="n">
        <v>9.96</v>
      </c>
      <c r="AP276" s="4">
        <f>AP280 / AP275 * 0.6</f>
      </c>
      <c r="AQ276" s="4" t="n">
        <v>9.3</v>
      </c>
      <c r="AR276" s="4" t="n">
        <v>8.48</v>
      </c>
      <c r="AS276" s="4" t="n">
        <v>9.96</v>
      </c>
      <c r="AT276" s="4">
        <f>AT280 / AT275 * 0.6</f>
      </c>
      <c r="AU276" s="4" t="n">
        <v>9.3</v>
      </c>
      <c r="AV276" s="4" t="n">
        <v>8.48</v>
      </c>
      <c r="AW276" s="4" t="n">
        <v>9.96</v>
      </c>
      <c r="AX276" s="4">
        <f>AX280 / AX275 * 0.6</f>
      </c>
      <c r="AY276" s="4">
        <f>AY280 / AY275 * 0.6</f>
      </c>
      <c r="AZ276" s="4">
        <f>AZ280 / AZ275 * 0.6</f>
      </c>
      <c r="BA276" s="4">
        <f>BA280 / BA275 * 0.6</f>
      </c>
      <c r="BB276" s="4">
        <f>BB280 / BB275 * 0.6</f>
      </c>
    </row>
    <row r="277" spans="1:54" hidden="true" outlineLevel="1" collapsed="true">
      <c r="A277" s="6" t="s">
        <v>53</v>
      </c>
      <c r="B277" s="6" t="s">
        <v>29</v>
      </c>
      <c r="C277" s="4" t="n">
        <v>11.12</v>
      </c>
      <c r="D277" s="4" t="n">
        <v>6.99</v>
      </c>
      <c r="E277" s="4" t="n">
        <v>11.2</v>
      </c>
      <c r="F277" s="4" t="n">
        <v>0</v>
      </c>
      <c r="G277" s="4" t="n">
        <v>11.12</v>
      </c>
      <c r="H277" s="4" t="n">
        <v>6.99</v>
      </c>
      <c r="I277" s="4" t="n">
        <v>11.2</v>
      </c>
      <c r="J277" s="4" t="n">
        <v>0</v>
      </c>
      <c r="K277" s="4" t="n">
        <v>10.83</v>
      </c>
      <c r="L277" s="4" t="n">
        <v>7.7</v>
      </c>
      <c r="M277" s="4" t="n">
        <v>11.46</v>
      </c>
      <c r="N277" s="4" t="n">
        <v>0</v>
      </c>
      <c r="O277" s="4" t="n">
        <v>10.83</v>
      </c>
      <c r="P277" s="4" t="n">
        <v>7.7</v>
      </c>
      <c r="Q277" s="4" t="n">
        <v>11.46</v>
      </c>
      <c r="R277" s="4" t="n">
        <v>0</v>
      </c>
      <c r="S277" s="4" t="n">
        <v>10.83</v>
      </c>
      <c r="T277" s="4" t="n">
        <v>7.7</v>
      </c>
      <c r="U277" s="4" t="n">
        <v>11.46</v>
      </c>
      <c r="V277" s="4" t="n">
        <v>0</v>
      </c>
      <c r="W277" s="4" t="n">
        <v>10.83</v>
      </c>
      <c r="X277" s="4" t="n">
        <v>7.7</v>
      </c>
      <c r="Y277" s="4" t="n">
        <v>11.46</v>
      </c>
      <c r="Z277" s="4" t="n">
        <v>0</v>
      </c>
      <c r="AA277" s="4" t="n">
        <v>10.83</v>
      </c>
      <c r="AB277" s="4" t="n">
        <v>7.7</v>
      </c>
      <c r="AC277" s="4" t="n">
        <v>11.46</v>
      </c>
      <c r="AD277" s="4" t="n">
        <v>0</v>
      </c>
      <c r="AE277" s="4" t="n">
        <v>10.83</v>
      </c>
      <c r="AF277" s="4" t="n">
        <v>7.7</v>
      </c>
      <c r="AG277" s="4" t="n">
        <v>11.46</v>
      </c>
      <c r="AH277" s="4" t="n">
        <v>0</v>
      </c>
      <c r="AI277" s="4" t="n">
        <v>10.83</v>
      </c>
      <c r="AJ277" s="4" t="n">
        <v>7.7</v>
      </c>
      <c r="AK277" s="4" t="n">
        <v>11.46</v>
      </c>
      <c r="AL277" s="4" t="n">
        <v>0</v>
      </c>
      <c r="AM277" s="4" t="n">
        <v>10.83</v>
      </c>
      <c r="AN277" s="4" t="n">
        <v>7.7</v>
      </c>
      <c r="AO277" s="4" t="n">
        <v>11.46</v>
      </c>
      <c r="AP277" s="4" t="n">
        <v>0</v>
      </c>
      <c r="AQ277" s="4" t="n">
        <v>10.55</v>
      </c>
      <c r="AR277" s="4" t="n">
        <v>8.49</v>
      </c>
      <c r="AS277" s="4" t="n">
        <v>11.72</v>
      </c>
      <c r="AT277" s="4" t="n">
        <v>0</v>
      </c>
      <c r="AU277" s="4" t="n">
        <v>10.55</v>
      </c>
      <c r="AV277" s="4" t="n">
        <v>8.49</v>
      </c>
      <c r="AW277" s="4" t="n">
        <v>11.72</v>
      </c>
      <c r="AX277" s="4" t="n">
        <v>0</v>
      </c>
      <c r="AY277" s="4" t="n">
        <v>0</v>
      </c>
      <c r="AZ277" s="4" t="n">
        <v>0</v>
      </c>
      <c r="BA277" s="4" t="n">
        <v>0</v>
      </c>
      <c r="BB277" s="4" t="n">
        <v>0</v>
      </c>
    </row>
    <row r="278" spans="1:54" hidden="true" outlineLevel="1" collapsed="true">
      <c r="A278" s="6" t="s">
        <v>53</v>
      </c>
      <c r="B278" s="6" t="s">
        <v>6</v>
      </c>
      <c r="C278" s="1" t="n">
        <v>0.01</v>
      </c>
      <c r="D278" s="1" t="n">
        <v>0.12</v>
      </c>
      <c r="E278" s="1" t="n">
        <v>0</v>
      </c>
      <c r="F278" s="1">
        <f>(C275 / F275 * C278)+(D275 / F275 * D278)+(E275 / F275 * E278)</f>
      </c>
      <c r="G278" s="1" t="n">
        <v>0.01</v>
      </c>
      <c r="H278" s="1" t="n">
        <v>0.12</v>
      </c>
      <c r="I278" s="1" t="n">
        <v>0</v>
      </c>
      <c r="J278" s="1">
        <f>(G275 / J275 * G278)+(H275 / J275 * H278)+(I275 / J275 * I278)</f>
      </c>
      <c r="K278" s="1" t="n">
        <v>0.01</v>
      </c>
      <c r="L278" s="1" t="n">
        <v>0.12</v>
      </c>
      <c r="M278" s="1" t="n">
        <v>0</v>
      </c>
      <c r="N278" s="1">
        <f>(K275 / N275 * K278)+(L275 / N275 * L278)+(M275 / N275 * M278)</f>
      </c>
      <c r="O278" s="1" t="n">
        <v>0.01</v>
      </c>
      <c r="P278" s="1" t="n">
        <v>0.12</v>
      </c>
      <c r="Q278" s="1" t="n">
        <v>0</v>
      </c>
      <c r="R278" s="1">
        <f>(O275 / R275 * O278)+(P275 / R275 * P278)+(Q275 / R275 * Q278)</f>
      </c>
      <c r="S278" s="1" t="n">
        <v>0.01</v>
      </c>
      <c r="T278" s="1" t="n">
        <v>0.12</v>
      </c>
      <c r="U278" s="1" t="n">
        <v>0</v>
      </c>
      <c r="V278" s="1">
        <f>(S275 / V275 * S278)+(T275 / V275 * T278)+(U275 / V275 * U278)</f>
      </c>
      <c r="W278" s="1" t="n">
        <v>0.01</v>
      </c>
      <c r="X278" s="1" t="n">
        <v>0.12</v>
      </c>
      <c r="Y278" s="1" t="n">
        <v>0</v>
      </c>
      <c r="Z278" s="1">
        <f>(W275 / Z275 * W278)+(X275 / Z275 * X278)+(Y275 / Z275 * Y278)</f>
      </c>
      <c r="AA278" s="1" t="n">
        <v>0.01</v>
      </c>
      <c r="AB278" s="1" t="n">
        <v>0.12</v>
      </c>
      <c r="AC278" s="1" t="n">
        <v>0</v>
      </c>
      <c r="AD278" s="1">
        <f>(AA275 / AD275 * AA278)+(AB275 / AD275 * AB278)+(AC275 / AD275 * AC278)</f>
      </c>
      <c r="AE278" s="1" t="n">
        <v>0.01</v>
      </c>
      <c r="AF278" s="1" t="n">
        <v>0.12</v>
      </c>
      <c r="AG278" s="1" t="n">
        <v>0</v>
      </c>
      <c r="AH278" s="1">
        <f>(AE275 / AH275 * AE278)+(AF275 / AH275 * AF278)+(AG275 / AH275 * AG278)</f>
      </c>
      <c r="AI278" s="1" t="n">
        <v>0.01</v>
      </c>
      <c r="AJ278" s="1" t="n">
        <v>0.12</v>
      </c>
      <c r="AK278" s="1" t="n">
        <v>0</v>
      </c>
      <c r="AL278" s="1">
        <f>(AI275 / AL275 * AI278)+(AJ275 / AL275 * AJ278)+(AK275 / AL275 * AK278)</f>
      </c>
      <c r="AM278" s="1" t="n">
        <v>0.01</v>
      </c>
      <c r="AN278" s="1" t="n">
        <v>0.12</v>
      </c>
      <c r="AO278" s="1" t="n">
        <v>0</v>
      </c>
      <c r="AP278" s="1">
        <f>(AM275 / AP275 * AM278)+(AN275 / AP275 * AN278)+(AO275 / AP275 * AO278)</f>
      </c>
      <c r="AQ278" s="1" t="n">
        <v>0.01</v>
      </c>
      <c r="AR278" s="1" t="n">
        <v>0.12</v>
      </c>
      <c r="AS278" s="1" t="n">
        <v>0</v>
      </c>
      <c r="AT278" s="1">
        <f>(AQ275 / AT275 * AQ278)+(AR275 / AT275 * AR278)+(AS275 / AT275 * AS278)</f>
      </c>
      <c r="AU278" s="1" t="n">
        <v>0.01</v>
      </c>
      <c r="AV278" s="1" t="n">
        <v>0.12</v>
      </c>
      <c r="AW278" s="1" t="n">
        <v>0</v>
      </c>
      <c r="AX278" s="1">
        <f>(AU275 / AX275 * AU278)+(AV275 / AX275 * AV278)+(AW275 / AX275 * AW278)</f>
      </c>
      <c r="AY278" s="1" t="n">
        <v>0</v>
      </c>
      <c r="AZ278" s="1" t="n">
        <v>0</v>
      </c>
      <c r="BA278" s="1" t="n">
        <v>0</v>
      </c>
      <c r="BB278" s="1" t="n">
        <v>0</v>
      </c>
    </row>
    <row r="279" spans="1:54" hidden="true" outlineLevel="1" collapsed="true">
      <c r="A279" s="6" t="s">
        <v>53</v>
      </c>
      <c r="B279" s="6" t="s">
        <v>7</v>
      </c>
      <c r="C279" s="1" t="n">
        <v>0.65</v>
      </c>
      <c r="D279" s="1" t="n">
        <v>0.75</v>
      </c>
      <c r="E279" s="1" t="n">
        <v>0.85</v>
      </c>
      <c r="F279" s="1">
        <f>(C275 / F275 * C279)+(D275 / F275 * D279)+(E275 / F275 * E279)</f>
      </c>
      <c r="G279" s="1" t="n">
        <v>0.65</v>
      </c>
      <c r="H279" s="1" t="n">
        <v>0.75</v>
      </c>
      <c r="I279" s="1" t="n">
        <v>1</v>
      </c>
      <c r="J279" s="1">
        <f>(G275 / J275 * G279)+(H275 / J275 * H279)+(I275 / J275 * I279)</f>
      </c>
      <c r="K279" s="1" t="n">
        <v>0.65</v>
      </c>
      <c r="L279" s="1" t="n">
        <v>0.75</v>
      </c>
      <c r="M279" s="1" t="n">
        <v>1</v>
      </c>
      <c r="N279" s="1">
        <f>(K275 / N275 * K279)+(L275 / N275 * L279)+(M275 / N275 * M279)</f>
      </c>
      <c r="O279" s="1" t="n">
        <v>0.65</v>
      </c>
      <c r="P279" s="1" t="n">
        <v>0.75</v>
      </c>
      <c r="Q279" s="1" t="n">
        <v>1</v>
      </c>
      <c r="R279" s="1">
        <f>(O275 / R275 * O279)+(P275 / R275 * P279)+(Q275 / R275 * Q279)</f>
      </c>
      <c r="S279" s="1" t="n">
        <v>0.65</v>
      </c>
      <c r="T279" s="1" t="n">
        <v>0.75</v>
      </c>
      <c r="U279" s="1" t="n">
        <v>1</v>
      </c>
      <c r="V279" s="1">
        <f>(S275 / V275 * S279)+(T275 / V275 * T279)+(U275 / V275 * U279)</f>
      </c>
      <c r="W279" s="1" t="n">
        <v>0.65</v>
      </c>
      <c r="X279" s="1" t="n">
        <v>0.75</v>
      </c>
      <c r="Y279" s="1" t="n">
        <v>1</v>
      </c>
      <c r="Z279" s="1">
        <f>(W275 / Z275 * W279)+(X275 / Z275 * X279)+(Y275 / Z275 * Y279)</f>
      </c>
      <c r="AA279" s="1" t="n">
        <v>0.65</v>
      </c>
      <c r="AB279" s="1" t="n">
        <v>0.75</v>
      </c>
      <c r="AC279" s="1" t="n">
        <v>1</v>
      </c>
      <c r="AD279" s="1">
        <f>(AA275 / AD275 * AA279)+(AB275 / AD275 * AB279)+(AC275 / AD275 * AC279)</f>
      </c>
      <c r="AE279" s="1" t="n">
        <v>0.65</v>
      </c>
      <c r="AF279" s="1" t="n">
        <v>0.75</v>
      </c>
      <c r="AG279" s="1" t="n">
        <v>1</v>
      </c>
      <c r="AH279" s="1">
        <f>(AE275 / AH275 * AE279)+(AF275 / AH275 * AF279)+(AG275 / AH275 * AG279)</f>
      </c>
      <c r="AI279" s="1" t="n">
        <v>0.65</v>
      </c>
      <c r="AJ279" s="1" t="n">
        <v>0.75</v>
      </c>
      <c r="AK279" s="1" t="n">
        <v>1</v>
      </c>
      <c r="AL279" s="1">
        <f>(AI275 / AL275 * AI279)+(AJ275 / AL275 * AJ279)+(AK275 / AL275 * AK279)</f>
      </c>
      <c r="AM279" s="1" t="n">
        <v>0.65</v>
      </c>
      <c r="AN279" s="1" t="n">
        <v>0.75</v>
      </c>
      <c r="AO279" s="1" t="n">
        <v>1</v>
      </c>
      <c r="AP279" s="1">
        <f>(AM275 / AP275 * AM279)+(AN275 / AP275 * AN279)+(AO275 / AP275 * AO279)</f>
      </c>
      <c r="AQ279" s="1" t="n">
        <v>0.65</v>
      </c>
      <c r="AR279" s="1" t="n">
        <v>0.75</v>
      </c>
      <c r="AS279" s="1" t="n">
        <v>1</v>
      </c>
      <c r="AT279" s="1">
        <f>(AQ275 / AT275 * AQ279)+(AR275 / AT275 * AR279)+(AS275 / AT275 * AS279)</f>
      </c>
      <c r="AU279" s="1" t="n">
        <v>0.65</v>
      </c>
      <c r="AV279" s="1" t="n">
        <v>0.75</v>
      </c>
      <c r="AW279" s="1" t="n">
        <v>1</v>
      </c>
      <c r="AX279" s="1">
        <f>(AU275 / AX275 * AU279)+(AV275 / AX275 * AV279)+(AW275 / AX275 * AW279)</f>
      </c>
      <c r="AY279" s="1" t="n">
        <v>0</v>
      </c>
      <c r="AZ279" s="1" t="n">
        <v>0</v>
      </c>
      <c r="BA279" s="1" t="n">
        <v>0</v>
      </c>
      <c r="BB279" s="1" t="n">
        <v>0</v>
      </c>
    </row>
    <row r="280" spans="1:54" hidden="true" outlineLevel="1" collapsed="true">
      <c r="A280" s="6" t="s">
        <v>53</v>
      </c>
      <c r="B280" s="6" t="s">
        <v>8</v>
      </c>
      <c r="C280" s="4" t="n">
        <v>0</v>
      </c>
      <c r="D280" s="4" t="n">
        <v>0</v>
      </c>
      <c r="E280" s="4" t="n">
        <v>0</v>
      </c>
      <c r="F280" s="4">
        <f>SUM(C280:E280)</f>
      </c>
      <c r="G280" s="4" t="n">
        <v>0</v>
      </c>
      <c r="H280" s="4" t="n">
        <v>0</v>
      </c>
      <c r="I280" s="4" t="n">
        <v>0</v>
      </c>
      <c r="J280" s="4">
        <f>SUM(G280:I280)</f>
      </c>
      <c r="K280" s="4" t="n">
        <v>33325.00000000001</v>
      </c>
      <c r="L280" s="4" t="n">
        <v>22429.166666666668</v>
      </c>
      <c r="M280" s="4" t="n">
        <v>4980</v>
      </c>
      <c r="N280" s="4">
        <f>SUM(K280:M280)</f>
      </c>
      <c r="O280" s="4" t="n">
        <v>20925.000000000004</v>
      </c>
      <c r="P280" s="4" t="n">
        <v>9612.500000000002</v>
      </c>
      <c r="Q280" s="4" t="n">
        <v>830.0000000000001</v>
      </c>
      <c r="R280" s="4">
        <f>SUM(O280:Q280)</f>
      </c>
      <c r="S280" s="4" t="n">
        <v>20925.000000000004</v>
      </c>
      <c r="T280" s="4" t="n">
        <v>9612.500000000002</v>
      </c>
      <c r="U280" s="4" t="n">
        <v>830.0000000000001</v>
      </c>
      <c r="V280" s="4">
        <f>SUM(S280:U280)</f>
      </c>
      <c r="W280" s="4" t="n">
        <v>16275.000000000002</v>
      </c>
      <c r="X280" s="4" t="n">
        <v>11535.000000000002</v>
      </c>
      <c r="Y280" s="4" t="n">
        <v>1660.0000000000002</v>
      </c>
      <c r="Z280" s="4">
        <f>SUM(W280:Y280)</f>
      </c>
      <c r="AA280" s="4" t="n">
        <v>7021.500000000001</v>
      </c>
      <c r="AB280" s="4" t="n">
        <v>4985.683333333334</v>
      </c>
      <c r="AC280" s="4" t="n">
        <v>713.8000000000001</v>
      </c>
      <c r="AD280" s="4">
        <f>SUM(AA280:AC280)</f>
      </c>
      <c r="AE280" s="4" t="n">
        <v>9362.000000000002</v>
      </c>
      <c r="AF280" s="4" t="n">
        <v>6639.033333333334</v>
      </c>
      <c r="AG280" s="4" t="n">
        <v>962.8000000000001</v>
      </c>
      <c r="AH280" s="4">
        <f>SUM(AE280:AG280)</f>
      </c>
      <c r="AI280" s="4" t="n">
        <v>19561.000000000004</v>
      </c>
      <c r="AJ280" s="4" t="n">
        <v>13854.816666666668</v>
      </c>
      <c r="AK280" s="4" t="n">
        <v>996.0000000000001</v>
      </c>
      <c r="AL280" s="4">
        <f>SUM(AI280:AK280)</f>
      </c>
      <c r="AM280" s="4" t="n">
        <v>25032.500000000004</v>
      </c>
      <c r="AN280" s="4" t="n">
        <v>16097.733333333335</v>
      </c>
      <c r="AO280" s="4" t="n">
        <v>1975.4</v>
      </c>
      <c r="AP280" s="4">
        <f>SUM(AM280:AO280)</f>
      </c>
      <c r="AQ280" s="4" t="n">
        <v>28334.000000000004</v>
      </c>
      <c r="AR280" s="4" t="n">
        <v>20097.600000000002</v>
      </c>
      <c r="AS280" s="4" t="n">
        <v>2241</v>
      </c>
      <c r="AT280" s="4">
        <f>SUM(AQ280:AS280)</f>
      </c>
      <c r="AU280" s="4" t="n">
        <v>27388.500000000004</v>
      </c>
      <c r="AV280" s="4" t="n">
        <v>19419.2</v>
      </c>
      <c r="AW280" s="4" t="n">
        <v>2174.6000000000004</v>
      </c>
      <c r="AX280" s="4">
        <f>SUM(AU280:AW280)</f>
      </c>
      <c r="AY280" s="4">
        <f>SUM(C280,G280,K280,O280,S280,W280,AA280,AE280,AI280,AM280,AQ280,AU280)</f>
      </c>
      <c r="AZ280" s="4">
        <f>SUM(D280,H280,L280,P280,T280,X280,AB280,AF280,AJ280,AN280,AR280,AV280)</f>
      </c>
      <c r="BA280" s="4">
        <f>SUM(E280,I280,M280,Q280,U280,Y280,AC280,AG280,AK280,AO280,AS280,AW280)</f>
      </c>
      <c r="BB280" s="4">
        <f>SUM(AY280:BA280)</f>
      </c>
    </row>
    <row r="281" spans="1:54" hidden="true" outlineLevel="1" collapsed="true">
      <c r="A281" s="6" t="s">
        <v>53</v>
      </c>
      <c r="B281" s="6" t="s">
        <v>9</v>
      </c>
      <c r="C281" s="4" t="n">
        <v>0</v>
      </c>
      <c r="D281" s="4" t="n">
        <v>0</v>
      </c>
      <c r="E281" s="4" t="n">
        <v>0</v>
      </c>
      <c r="F281" s="4">
        <f>SUM(C281:E281)</f>
      </c>
      <c r="G281" s="4" t="n">
        <v>0</v>
      </c>
      <c r="H281" s="4" t="n">
        <v>0</v>
      </c>
      <c r="I281" s="4" t="n">
        <v>0</v>
      </c>
      <c r="J281" s="4">
        <f>SUM(G281:I281)</f>
      </c>
      <c r="K281" s="4" t="n">
        <v>2518.6221450617263</v>
      </c>
      <c r="L281" s="4" t="n">
        <v>3437.409037761165</v>
      </c>
      <c r="M281" s="4" t="n">
        <v>1116.617837837838</v>
      </c>
      <c r="N281" s="4">
        <f>SUM(K281:M281)</f>
      </c>
      <c r="O281" s="4" t="n">
        <v>1581.4604166666652</v>
      </c>
      <c r="P281" s="4" t="n">
        <v>1473.1753018976422</v>
      </c>
      <c r="Q281" s="4" t="n">
        <v>186.10297297297302</v>
      </c>
      <c r="R281" s="4">
        <f>SUM(O281:Q281)</f>
      </c>
      <c r="S281" s="4" t="n">
        <v>1581.4604166666652</v>
      </c>
      <c r="T281" s="4" t="n">
        <v>1473.1753018976422</v>
      </c>
      <c r="U281" s="4" t="n">
        <v>186.10297297297302</v>
      </c>
      <c r="V281" s="4">
        <f>SUM(S281:U281)</f>
      </c>
      <c r="W281" s="4" t="n">
        <v>1230.0247685185172</v>
      </c>
      <c r="X281" s="4" t="n">
        <v>1767.8103622771705</v>
      </c>
      <c r="Y281" s="4" t="n">
        <v>372.20594594594604</v>
      </c>
      <c r="Z281" s="4">
        <f>SUM(W281:Y281)</f>
      </c>
      <c r="AA281" s="4" t="n">
        <v>530.6678287037032</v>
      </c>
      <c r="AB281" s="4" t="n">
        <v>764.0869232509104</v>
      </c>
      <c r="AC281" s="4" t="n">
        <v>160.0485567567568</v>
      </c>
      <c r="AD281" s="4">
        <f>SUM(AA281:AC281)</f>
      </c>
      <c r="AE281" s="4" t="n">
        <v>707.557104938271</v>
      </c>
      <c r="AF281" s="4" t="n">
        <v>1017.4730751773048</v>
      </c>
      <c r="AG281" s="4" t="n">
        <v>215.8794486486487</v>
      </c>
      <c r="AH281" s="4">
        <f>SUM(AE281:AG281)</f>
      </c>
      <c r="AI281" s="4" t="n">
        <v>1478.3726265432085</v>
      </c>
      <c r="AJ281" s="4" t="n">
        <v>2123.3366684684684</v>
      </c>
      <c r="AK281" s="4" t="n">
        <v>223.32356756756758</v>
      </c>
      <c r="AL281" s="4">
        <f>SUM(AI281:AK281)</f>
      </c>
      <c r="AM281" s="4" t="n">
        <v>1891.8952391975292</v>
      </c>
      <c r="AN281" s="4" t="n">
        <v>2467.0775722445846</v>
      </c>
      <c r="AO281" s="4" t="n">
        <v>442.92507567567577</v>
      </c>
      <c r="AP281" s="4">
        <f>SUM(AM281:AO281)</f>
      </c>
      <c r="AQ281" s="4" t="n">
        <v>1855.731107034708</v>
      </c>
      <c r="AR281" s="4" t="n">
        <v>3079.3944783208744</v>
      </c>
      <c r="AS281" s="4" t="n">
        <v>520.473891891892</v>
      </c>
      <c r="AT281" s="4">
        <f>SUM(AQ281:AS281)</f>
      </c>
      <c r="AU281" s="4" t="n">
        <v>1793.805725454228</v>
      </c>
      <c r="AV281" s="4" t="n">
        <v>2975.4486731454863</v>
      </c>
      <c r="AW281" s="4" t="n">
        <v>505.0524432432434</v>
      </c>
      <c r="AX281" s="4">
        <f>SUM(AU281:AW281)</f>
      </c>
      <c r="AY281" s="4">
        <f>SUM(C281,G281,K281,O281,S281,W281,AA281,AE281,AI281,AM281,AQ281,AU281)</f>
      </c>
      <c r="AZ281" s="4">
        <f>SUM(D281,H281,L281,P281,T281,X281,AB281,AF281,AJ281,AN281,AR281,AV281)</f>
      </c>
      <c r="BA281" s="4">
        <f>SUM(E281,I281,M281,Q281,U281,Y281,AC281,AG281,AK281,AO281,AS281,AW281)</f>
      </c>
      <c r="BB281" s="4">
        <f>SUM(AY281:BA281)</f>
      </c>
    </row>
    <row r="282" spans="1:54" hidden="true" outlineLevel="1" collapsed="true">
      <c r="A282" s="6" t="s">
        <v>53</v>
      </c>
      <c r="B282" s="6" t="s">
        <v>10</v>
      </c>
      <c r="C282" s="4" t="n">
        <v>0</v>
      </c>
      <c r="D282" s="4" t="n">
        <v>0</v>
      </c>
      <c r="E282" s="4" t="n">
        <v>0</v>
      </c>
      <c r="F282" s="4">
        <f>SUM(C282:E282)</f>
      </c>
      <c r="G282" s="4" t="n">
        <v>0</v>
      </c>
      <c r="H282" s="4" t="n">
        <v>0</v>
      </c>
      <c r="I282" s="4" t="n">
        <v>0</v>
      </c>
      <c r="J282" s="4">
        <f>SUM(G282:I282)</f>
      </c>
      <c r="K282" s="4" t="n">
        <v>776.1500000000001</v>
      </c>
      <c r="L282" s="4" t="n">
        <v>0</v>
      </c>
      <c r="M282" s="4" t="n">
        <v>114.60000000000001</v>
      </c>
      <c r="N282" s="4">
        <f>SUM(K282:M282)</f>
      </c>
      <c r="O282" s="4" t="n">
        <v>487.35</v>
      </c>
      <c r="P282" s="4" t="n">
        <v>0</v>
      </c>
      <c r="Q282" s="4" t="n">
        <v>19.100000000000005</v>
      </c>
      <c r="R282" s="4">
        <f>SUM(O282:Q282)</f>
      </c>
      <c r="S282" s="4" t="n">
        <v>487.35</v>
      </c>
      <c r="T282" s="4" t="n">
        <v>0</v>
      </c>
      <c r="U282" s="4" t="n">
        <v>19.100000000000005</v>
      </c>
      <c r="V282" s="4">
        <f>SUM(S282:U282)</f>
      </c>
      <c r="W282" s="4" t="n">
        <v>379.05</v>
      </c>
      <c r="X282" s="4" t="n">
        <v>0</v>
      </c>
      <c r="Y282" s="4" t="n">
        <v>38.20000000000001</v>
      </c>
      <c r="Z282" s="4">
        <f>SUM(W282:Y282)</f>
      </c>
      <c r="AA282" s="4" t="n">
        <v>163.53300000000002</v>
      </c>
      <c r="AB282" s="4" t="n">
        <v>0</v>
      </c>
      <c r="AC282" s="4" t="n">
        <v>16.426000000000002</v>
      </c>
      <c r="AD282" s="4">
        <f>SUM(AA282:AC282)</f>
      </c>
      <c r="AE282" s="4" t="n">
        <v>218.04400000000004</v>
      </c>
      <c r="AF282" s="4" t="n">
        <v>0</v>
      </c>
      <c r="AG282" s="4" t="n">
        <v>22.156000000000002</v>
      </c>
      <c r="AH282" s="4">
        <f>SUM(AE282:AG282)</f>
      </c>
      <c r="AI282" s="4" t="n">
        <v>455.58200000000005</v>
      </c>
      <c r="AJ282" s="4" t="n">
        <v>0</v>
      </c>
      <c r="AK282" s="4" t="n">
        <v>22.92</v>
      </c>
      <c r="AL282" s="4">
        <f>SUM(AI282:AK282)</f>
      </c>
      <c r="AM282" s="4" t="n">
        <v>583.0150000000001</v>
      </c>
      <c r="AN282" s="4" t="n">
        <v>0</v>
      </c>
      <c r="AO282" s="4" t="n">
        <v>45.458000000000006</v>
      </c>
      <c r="AP282" s="4">
        <f>SUM(AM282:AO282)</f>
      </c>
      <c r="AQ282" s="4" t="n">
        <v>642.8466666666668</v>
      </c>
      <c r="AR282" s="4" t="n">
        <v>0</v>
      </c>
      <c r="AS282" s="4" t="n">
        <v>52.74000000000001</v>
      </c>
      <c r="AT282" s="4">
        <f>SUM(AQ282:AS282)</f>
      </c>
      <c r="AU282" s="4" t="n">
        <v>621.3950000000001</v>
      </c>
      <c r="AV282" s="4" t="n">
        <v>0</v>
      </c>
      <c r="AW282" s="4" t="n">
        <v>51.177333333333344</v>
      </c>
      <c r="AX282" s="4">
        <f>SUM(AU282:AW282)</f>
      </c>
      <c r="AY282" s="4">
        <f>SUM(C282,G282,K282,O282,S282,W282,AA282,AE282,AI282,AM282,AQ282,AU282)</f>
      </c>
      <c r="AZ282" s="4">
        <f>SUM(D282,H282,L282,P282,T282,X282,AB282,AF282,AJ282,AN282,AR282,AV282)</f>
      </c>
      <c r="BA282" s="4">
        <f>SUM(E282,I282,M282,Q282,U282,Y282,AC282,AG282,AK282,AO282,AS282,AW282)</f>
      </c>
      <c r="BB282" s="4">
        <f>SUM(AY282:BA282)</f>
      </c>
    </row>
    <row r="283" spans="1:54" hidden="true" outlineLevel="1" collapsed="true">
      <c r="A283" s="6" t="s">
        <v>53</v>
      </c>
      <c r="B283" s="6" t="s">
        <v>11</v>
      </c>
      <c r="C283" s="4" t="n">
        <v>0</v>
      </c>
      <c r="D283" s="4" t="n">
        <v>0</v>
      </c>
      <c r="E283" s="4" t="n">
        <v>0</v>
      </c>
      <c r="F283" s="4">
        <f>SUM(C283:E283)</f>
      </c>
      <c r="G283" s="4" t="n">
        <v>0</v>
      </c>
      <c r="H283" s="4" t="n">
        <v>0</v>
      </c>
      <c r="I283" s="4" t="n">
        <v>0</v>
      </c>
      <c r="J283" s="4">
        <f>SUM(G283:I283)</f>
      </c>
      <c r="K283" s="4" t="n">
        <v>1297.2164351851857</v>
      </c>
      <c r="L283" s="4" t="n">
        <v>848.6384991374355</v>
      </c>
      <c r="M283" s="4" t="n">
        <v>161.43081081081084</v>
      </c>
      <c r="N283" s="4">
        <f>SUM(K283:M283)</f>
      </c>
      <c r="O283" s="4" t="n">
        <v>814.5312500000003</v>
      </c>
      <c r="P283" s="4" t="n">
        <v>363.7022139160438</v>
      </c>
      <c r="Q283" s="4" t="n">
        <v>26.905135135135144</v>
      </c>
      <c r="R283" s="4">
        <f>SUM(O283:Q283)</f>
      </c>
      <c r="S283" s="4" t="n">
        <v>814.5312500000003</v>
      </c>
      <c r="T283" s="4" t="n">
        <v>363.7022139160438</v>
      </c>
      <c r="U283" s="4" t="n">
        <v>26.905135135135144</v>
      </c>
      <c r="V283" s="4">
        <f>SUM(S283:U283)</f>
      </c>
      <c r="W283" s="4" t="n">
        <v>633.5243055555558</v>
      </c>
      <c r="X283" s="4" t="n">
        <v>436.4426566992525</v>
      </c>
      <c r="Y283" s="4" t="n">
        <v>53.81027027027029</v>
      </c>
      <c r="Z283" s="4">
        <f>SUM(W283:Y283)</f>
      </c>
      <c r="AA283" s="4" t="n">
        <v>273.3204861111112</v>
      </c>
      <c r="AB283" s="4" t="n">
        <v>188.64021495112138</v>
      </c>
      <c r="AC283" s="4" t="n">
        <v>23.13841621621622</v>
      </c>
      <c r="AD283" s="4">
        <f>SUM(AA283:AC283)</f>
      </c>
      <c r="AE283" s="4" t="n">
        <v>364.42731481481496</v>
      </c>
      <c r="AF283" s="4" t="n">
        <v>251.1969957446809</v>
      </c>
      <c r="AG283" s="4" t="n">
        <v>31.209956756756764</v>
      </c>
      <c r="AH283" s="4">
        <f>SUM(AE283:AG283)</f>
      </c>
      <c r="AI283" s="4" t="n">
        <v>761.43587962963</v>
      </c>
      <c r="AJ283" s="4" t="n">
        <v>524.2161243243244</v>
      </c>
      <c r="AK283" s="4" t="n">
        <v>32.28616216216217</v>
      </c>
      <c r="AL283" s="4">
        <f>SUM(AI283:AK283)</f>
      </c>
      <c r="AM283" s="4" t="n">
        <v>974.4207175925931</v>
      </c>
      <c r="AN283" s="4" t="n">
        <v>609.079974238068</v>
      </c>
      <c r="AO283" s="4" t="n">
        <v>64.03422162162164</v>
      </c>
      <c r="AP283" s="4">
        <f>SUM(AM283:AO283)</f>
      </c>
      <c r="AQ283" s="4" t="n">
        <v>1116.013321104123</v>
      </c>
      <c r="AR283" s="4" t="n">
        <v>760.4511743530765</v>
      </c>
      <c r="AS283" s="4" t="n">
        <v>71.81854054054055</v>
      </c>
      <c r="AT283" s="4">
        <f>SUM(AQ283:AS283)</f>
      </c>
      <c r="AU283" s="4" t="n">
        <v>1078.7721763626835</v>
      </c>
      <c r="AV283" s="4" t="n">
        <v>734.7819364002299</v>
      </c>
      <c r="AW283" s="4" t="n">
        <v>69.6905837837838</v>
      </c>
      <c r="AX283" s="4">
        <f>SUM(AU283:AW283)</f>
      </c>
      <c r="AY283" s="4">
        <f>SUM(C283,G283,K283,O283,S283,W283,AA283,AE283,AI283,AM283,AQ283,AU283)</f>
      </c>
      <c r="AZ283" s="4">
        <f>SUM(D283,H283,L283,P283,T283,X283,AB283,AF283,AJ283,AN283,AR283,AV283)</f>
      </c>
      <c r="BA283" s="4">
        <f>SUM(E283,I283,M283,Q283,U283,Y283,AC283,AG283,AK283,AO283,AS283,AW283)</f>
      </c>
      <c r="BB283" s="4">
        <f>SUM(AY283:BA283)</f>
      </c>
    </row>
    <row r="284" spans="1:54" hidden="true" outlineLevel="1" collapsed="true">
      <c r="A284" s="6" t="s">
        <v>53</v>
      </c>
      <c r="B284" s="6" t="s">
        <v>12</v>
      </c>
      <c r="C284" s="4" t="n">
        <v>0</v>
      </c>
      <c r="D284" s="4" t="n">
        <v>0</v>
      </c>
      <c r="E284" s="4" t="n">
        <v>0</v>
      </c>
      <c r="F284" s="4">
        <f>SUM(C284:E284)</f>
      </c>
      <c r="G284" s="4" t="n">
        <v>0</v>
      </c>
      <c r="H284" s="4" t="n">
        <v>0</v>
      </c>
      <c r="I284" s="4" t="n">
        <v>0</v>
      </c>
      <c r="J284" s="4">
        <f>SUM(G284:I284)</f>
      </c>
      <c r="K284" s="4" t="n">
        <v>7183.252854938275</v>
      </c>
      <c r="L284" s="4" t="n">
        <v>2177.1742955721684</v>
      </c>
      <c r="M284" s="4" t="n">
        <v>430.48216216216224</v>
      </c>
      <c r="N284" s="4">
        <f>SUM(K284:M284)</f>
      </c>
      <c r="O284" s="4" t="n">
        <v>4510.414583333335</v>
      </c>
      <c r="P284" s="4" t="n">
        <v>933.0746981023577</v>
      </c>
      <c r="Q284" s="4" t="n">
        <v>71.74702702702704</v>
      </c>
      <c r="R284" s="4">
        <f>SUM(O284:Q284)</f>
      </c>
      <c r="S284" s="4" t="n">
        <v>4510.414583333335</v>
      </c>
      <c r="T284" s="4" t="n">
        <v>933.0746981023577</v>
      </c>
      <c r="U284" s="4" t="n">
        <v>71.74702702702704</v>
      </c>
      <c r="V284" s="4">
        <f>SUM(S284:U284)</f>
      </c>
      <c r="W284" s="4" t="n">
        <v>3508.1002314814828</v>
      </c>
      <c r="X284" s="4" t="n">
        <v>1119.6896377228293</v>
      </c>
      <c r="Y284" s="4" t="n">
        <v>143.4940540540541</v>
      </c>
      <c r="Z284" s="4">
        <f>SUM(W284:Y284)</f>
      </c>
      <c r="AA284" s="4" t="n">
        <v>1513.494671296297</v>
      </c>
      <c r="AB284" s="4" t="n">
        <v>483.95474341575624</v>
      </c>
      <c r="AC284" s="4" t="n">
        <v>61.70244324324326</v>
      </c>
      <c r="AD284" s="4">
        <f>SUM(AA284:AC284)</f>
      </c>
      <c r="AE284" s="4" t="n">
        <v>2017.9928950617293</v>
      </c>
      <c r="AF284" s="4" t="n">
        <v>644.4435914893618</v>
      </c>
      <c r="AG284" s="4" t="n">
        <v>83.22655135135138</v>
      </c>
      <c r="AH284" s="4">
        <f>SUM(AE284:AG284)</f>
      </c>
      <c r="AI284" s="4" t="n">
        <v>4216.402373456792</v>
      </c>
      <c r="AJ284" s="4" t="n">
        <v>1344.871664864865</v>
      </c>
      <c r="AK284" s="4" t="n">
        <v>86.09643243243245</v>
      </c>
      <c r="AL284" s="4">
        <f>SUM(AI284:AK284)</f>
      </c>
      <c r="AM284" s="4" t="n">
        <v>5395.792260802472</v>
      </c>
      <c r="AN284" s="4" t="n">
        <v>1562.5890944220819</v>
      </c>
      <c r="AO284" s="4" t="n">
        <v>170.75792432432436</v>
      </c>
      <c r="AP284" s="4">
        <f>SUM(AM284:AO284)</f>
      </c>
      <c r="AQ284" s="4" t="n">
        <v>6179.852226298627</v>
      </c>
      <c r="AR284" s="4" t="n">
        <v>1950.9305216791256</v>
      </c>
      <c r="AS284" s="4" t="n">
        <v>191.5161081081081</v>
      </c>
      <c r="AT284" s="4">
        <f>SUM(AQ284:AS284)</f>
      </c>
      <c r="AU284" s="4" t="n">
        <v>5973.631774545773</v>
      </c>
      <c r="AV284" s="4" t="n">
        <v>1885.0763268545138</v>
      </c>
      <c r="AW284" s="4" t="n">
        <v>185.84155675675677</v>
      </c>
      <c r="AX284" s="4">
        <f>SUM(AU284:AW284)</f>
      </c>
      <c r="AY284" s="4">
        <f>SUM(C284,G284,K284,O284,S284,W284,AA284,AE284,AI284,AM284,AQ284,AU284)</f>
      </c>
      <c r="AZ284" s="4">
        <f>SUM(D284,H284,L284,P284,T284,X284,AB284,AF284,AJ284,AN284,AR284,AV284)</f>
      </c>
      <c r="BA284" s="4">
        <f>SUM(E284,I284,M284,Q284,U284,Y284,AC284,AG284,AK284,AO284,AS284,AW284)</f>
      </c>
      <c r="BB284" s="4">
        <f>SUM(AY284:BA284)</f>
      </c>
    </row>
    <row r="285" spans="1:54" hidden="true" outlineLevel="1" collapsed="true">
      <c r="A285" s="6" t="s">
        <v>53</v>
      </c>
      <c r="B285" s="6" t="s">
        <v>13</v>
      </c>
      <c r="C285" s="4" t="n">
        <v>0</v>
      </c>
      <c r="D285" s="4" t="n">
        <v>0</v>
      </c>
      <c r="E285" s="4" t="n">
        <v>0</v>
      </c>
      <c r="F285" s="4">
        <f>SUM(C285:E285)</f>
      </c>
      <c r="G285" s="4" t="n">
        <v>0</v>
      </c>
      <c r="H285" s="4" t="n">
        <v>0</v>
      </c>
      <c r="I285" s="4" t="n">
        <v>0</v>
      </c>
      <c r="J285" s="4">
        <f>SUM(G285:I285)</f>
      </c>
      <c r="K285" s="4" t="n">
        <v>401.7986212037038</v>
      </c>
      <c r="L285" s="4" t="n">
        <v>305.65577817136295</v>
      </c>
      <c r="M285" s="4" t="n">
        <v>58.717766918918926</v>
      </c>
      <c r="N285" s="4">
        <f>SUM(K285:M285)</f>
      </c>
      <c r="O285" s="4" t="n">
        <v>252.29215750000006</v>
      </c>
      <c r="P285" s="4" t="n">
        <v>130.99533350201267</v>
      </c>
      <c r="Q285" s="4" t="n">
        <v>9.786294486486488</v>
      </c>
      <c r="R285" s="4">
        <f>SUM(O285:Q285)</f>
      </c>
      <c r="S285" s="4" t="n">
        <v>252.29215750000006</v>
      </c>
      <c r="T285" s="4" t="n">
        <v>130.99533350201267</v>
      </c>
      <c r="U285" s="4" t="n">
        <v>9.786294486486488</v>
      </c>
      <c r="V285" s="4">
        <f>SUM(S285:U285)</f>
      </c>
      <c r="W285" s="4" t="n">
        <v>196.22723361111116</v>
      </c>
      <c r="X285" s="4" t="n">
        <v>157.1944002024152</v>
      </c>
      <c r="Y285" s="4" t="n">
        <v>19.572588972972977</v>
      </c>
      <c r="Z285" s="4">
        <f>SUM(W285:Y285)</f>
      </c>
      <c r="AA285" s="4" t="n">
        <v>84.65803507222225</v>
      </c>
      <c r="AB285" s="4" t="n">
        <v>67.94291297637724</v>
      </c>
      <c r="AC285" s="4" t="n">
        <v>8.416213258378379</v>
      </c>
      <c r="AD285" s="4">
        <f>SUM(AA285:AC285)</f>
      </c>
      <c r="AE285" s="4" t="n">
        <v>112.87738009629633</v>
      </c>
      <c r="AF285" s="4" t="n">
        <v>90.47411033872342</v>
      </c>
      <c r="AG285" s="4" t="n">
        <v>11.352101604324327</v>
      </c>
      <c r="AH285" s="4">
        <f>SUM(AE285:AG285)</f>
      </c>
      <c r="AI285" s="4" t="n">
        <v>235.84644649259266</v>
      </c>
      <c r="AJ285" s="4" t="n">
        <v>188.8079406875676</v>
      </c>
      <c r="AK285" s="4" t="n">
        <v>11.743553383783786</v>
      </c>
      <c r="AL285" s="4">
        <f>SUM(AI285:AK285)</f>
      </c>
      <c r="AM285" s="4" t="n">
        <v>301.816173601852</v>
      </c>
      <c r="AN285" s="4" t="n">
        <v>219.3735185047039</v>
      </c>
      <c r="AO285" s="4" t="n">
        <v>23.29138087783784</v>
      </c>
      <c r="AP285" s="4">
        <f>SUM(AM285:AO285)</f>
      </c>
      <c r="AQ285" s="4" t="n">
        <v>345.6729359126485</v>
      </c>
      <c r="AR285" s="4" t="n">
        <v>273.8931779485221</v>
      </c>
      <c r="AS285" s="4" t="n">
        <v>26.12279714594595</v>
      </c>
      <c r="AT285" s="4">
        <f>SUM(AQ285:AS285)</f>
      </c>
      <c r="AU285" s="4" t="n">
        <v>334.1378981168762</v>
      </c>
      <c r="AV285" s="4" t="n">
        <v>264.64783860848763</v>
      </c>
      <c r="AW285" s="4" t="n">
        <v>25.348788341621624</v>
      </c>
      <c r="AX285" s="4">
        <f>SUM(AU285:AW285)</f>
      </c>
      <c r="AY285" s="4">
        <f>SUM(C285,G285,K285,O285,S285,W285,AA285,AE285,AI285,AM285,AQ285,AU285)</f>
      </c>
      <c r="AZ285" s="4">
        <f>SUM(D285,H285,L285,P285,T285,X285,AB285,AF285,AJ285,AN285,AR285,AV285)</f>
      </c>
      <c r="BA285" s="4">
        <f>SUM(E285,I285,M285,Q285,U285,Y285,AC285,AG285,AK285,AO285,AS285,AW285)</f>
      </c>
      <c r="BB285" s="4">
        <f>SUM(AY285:BA285)</f>
      </c>
    </row>
    <row r="286" spans="1:54" hidden="true" outlineLevel="1" collapsed="true">
      <c r="A286" s="6" t="s">
        <v>53</v>
      </c>
      <c r="B286" s="6" t="s">
        <v>14</v>
      </c>
      <c r="C286" s="4" t="n">
        <v>0</v>
      </c>
      <c r="D286" s="4" t="n">
        <v>0</v>
      </c>
      <c r="E286" s="4" t="n">
        <v>0</v>
      </c>
      <c r="F286" s="4">
        <f>SUM(C286:E286)</f>
      </c>
      <c r="G286" s="4" t="n">
        <v>0</v>
      </c>
      <c r="H286" s="4" t="n">
        <v>0</v>
      </c>
      <c r="I286" s="4" t="n">
        <v>0</v>
      </c>
      <c r="J286" s="4">
        <f>SUM(G286:I286)</f>
      </c>
      <c r="K286" s="4" t="n">
        <v>1844.8764672222235</v>
      </c>
      <c r="L286" s="4" t="n">
        <v>1403.9153782020323</v>
      </c>
      <c r="M286" s="4" t="n">
        <v>269.59662875675684</v>
      </c>
      <c r="N286" s="4">
        <f>SUM(K286:M286)</f>
      </c>
      <c r="O286" s="4" t="n">
        <v>1158.4108050000007</v>
      </c>
      <c r="P286" s="4" t="n">
        <v>601.6780192294424</v>
      </c>
      <c r="Q286" s="4" t="n">
        <v>44.932771459459474</v>
      </c>
      <c r="R286" s="4">
        <f>SUM(O286:Q286)</f>
      </c>
      <c r="S286" s="4" t="n">
        <v>1158.4108050000007</v>
      </c>
      <c r="T286" s="4" t="n">
        <v>601.6780192294424</v>
      </c>
      <c r="U286" s="4" t="n">
        <v>44.932771459459474</v>
      </c>
      <c r="V286" s="4">
        <f>SUM(S286:U286)</f>
      </c>
      <c r="W286" s="4" t="n">
        <v>900.9861816666672</v>
      </c>
      <c r="X286" s="4" t="n">
        <v>722.0136230753308</v>
      </c>
      <c r="Y286" s="4" t="n">
        <v>89.86554291891895</v>
      </c>
      <c r="Z286" s="4">
        <f>SUM(W286:Y286)</f>
      </c>
      <c r="AA286" s="4" t="n">
        <v>388.71118123333355</v>
      </c>
      <c r="AB286" s="4" t="n">
        <v>312.0703326403374</v>
      </c>
      <c r="AC286" s="4" t="n">
        <v>38.64218345513515</v>
      </c>
      <c r="AD286" s="4">
        <f>SUM(AA286:AC286)</f>
      </c>
      <c r="AE286" s="4" t="n">
        <v>518.2815749777782</v>
      </c>
      <c r="AF286" s="4" t="n">
        <v>415.5589519478015</v>
      </c>
      <c r="AG286" s="4" t="n">
        <v>52.12201489297299</v>
      </c>
      <c r="AH286" s="4">
        <f>SUM(AE286:AG286)</f>
      </c>
      <c r="AI286" s="4" t="n">
        <v>1082.8995821555563</v>
      </c>
      <c r="AJ286" s="4" t="n">
        <v>867.2185850493696</v>
      </c>
      <c r="AK286" s="4" t="n">
        <v>53.919325751351366</v>
      </c>
      <c r="AL286" s="4">
        <f>SUM(AI286:AK286)</f>
      </c>
      <c r="AM286" s="4" t="n">
        <v>1385.8025556111122</v>
      </c>
      <c r="AN286" s="4" t="n">
        <v>1007.6101228695728</v>
      </c>
      <c r="AO286" s="4" t="n">
        <v>106.93999607351354</v>
      </c>
      <c r="AP286" s="4">
        <f>SUM(AM286:AO286)</f>
      </c>
      <c r="AQ286" s="4" t="n">
        <v>1587.1728551740046</v>
      </c>
      <c r="AR286" s="4" t="n">
        <v>1258.025766131524</v>
      </c>
      <c r="AS286" s="4" t="n">
        <v>119.94015463783786</v>
      </c>
      <c r="AT286" s="4">
        <f>SUM(AQ286:AS286)</f>
      </c>
      <c r="AU286" s="4" t="n">
        <v>1534.2092095691826</v>
      </c>
      <c r="AV286" s="4" t="n">
        <v>1215.5607613675909</v>
      </c>
      <c r="AW286" s="4" t="n">
        <v>116.38637227819822</v>
      </c>
      <c r="AX286" s="4">
        <f>SUM(AU286:AW286)</f>
      </c>
      <c r="AY286" s="4">
        <f>SUM(C286,G286,K286,O286,S286,W286,AA286,AE286,AI286,AM286,AQ286,AU286)</f>
      </c>
      <c r="AZ286" s="4">
        <f>SUM(D286,H286,L286,P286,T286,X286,AB286,AF286,AJ286,AN286,AR286,AV286)</f>
      </c>
      <c r="BA286" s="4">
        <f>SUM(E286,I286,M286,Q286,U286,Y286,AC286,AG286,AK286,AO286,AS286,AW286)</f>
      </c>
      <c r="BB286" s="4">
        <f>SUM(AY286:BA286)</f>
      </c>
    </row>
    <row r="287" spans="1:54" hidden="true" outlineLevel="1" collapsed="true">
      <c r="A287" s="6" t="s">
        <v>53</v>
      </c>
      <c r="B287" s="6" t="s">
        <v>15</v>
      </c>
      <c r="C287" s="4">
        <f>C280-SUM(C281:C286)</f>
      </c>
      <c r="D287" s="4">
        <f>D280-SUM(D281:D286)</f>
      </c>
      <c r="E287" s="4">
        <f>E280-SUM(E281:E286)</f>
      </c>
      <c r="F287" s="4">
        <f>F280 - SUM(F281:F286)</f>
      </c>
      <c r="G287" s="4">
        <f>G280-SUM(G281:G286)</f>
      </c>
      <c r="H287" s="4">
        <f>H280-SUM(H281:H286)</f>
      </c>
      <c r="I287" s="4">
        <f>I280-SUM(I281:I286)</f>
      </c>
      <c r="J287" s="4">
        <f>J280 - SUM(J281:J286)</f>
      </c>
      <c r="K287" s="4">
        <f>K280-SUM(K281:K286)</f>
      </c>
      <c r="L287" s="4">
        <f>L280-SUM(L281:L286)</f>
      </c>
      <c r="M287" s="4">
        <f>M280-SUM(M281:M286)</f>
      </c>
      <c r="N287" s="4">
        <f>N280 - SUM(N281:N286)</f>
      </c>
      <c r="O287" s="4">
        <f>O280-SUM(O281:O286)</f>
      </c>
      <c r="P287" s="4">
        <f>P280-SUM(P281:P286)</f>
      </c>
      <c r="Q287" s="4">
        <f>Q280-SUM(Q281:Q286)</f>
      </c>
      <c r="R287" s="4">
        <f>R280 - SUM(R281:R286)</f>
      </c>
      <c r="S287" s="4">
        <f>S280-SUM(S281:S286)</f>
      </c>
      <c r="T287" s="4">
        <f>T280-SUM(T281:T286)</f>
      </c>
      <c r="U287" s="4">
        <f>U280-SUM(U281:U286)</f>
      </c>
      <c r="V287" s="4">
        <f>V280 - SUM(V281:V286)</f>
      </c>
      <c r="W287" s="4">
        <f>W280-SUM(W281:W286)</f>
      </c>
      <c r="X287" s="4">
        <f>X280-SUM(X281:X286)</f>
      </c>
      <c r="Y287" s="4">
        <f>Y280-SUM(Y281:Y286)</f>
      </c>
      <c r="Z287" s="4">
        <f>Z280 - SUM(Z281:Z286)</f>
      </c>
      <c r="AA287" s="4">
        <f>AA280-SUM(AA281:AA286)</f>
      </c>
      <c r="AB287" s="4">
        <f>AB280-SUM(AB281:AB286)</f>
      </c>
      <c r="AC287" s="4">
        <f>AC280-SUM(AC281:AC286)</f>
      </c>
      <c r="AD287" s="4">
        <f>AD280 - SUM(AD281:AD286)</f>
      </c>
      <c r="AE287" s="4">
        <f>AE280-SUM(AE281:AE286)</f>
      </c>
      <c r="AF287" s="4">
        <f>AF280-SUM(AF281:AF286)</f>
      </c>
      <c r="AG287" s="4">
        <f>AG280-SUM(AG281:AG286)</f>
      </c>
      <c r="AH287" s="4">
        <f>AH280 - SUM(AH281:AH286)</f>
      </c>
      <c r="AI287" s="4">
        <f>AI280-SUM(AI281:AI286)</f>
      </c>
      <c r="AJ287" s="4">
        <f>AJ280-SUM(AJ281:AJ286)</f>
      </c>
      <c r="AK287" s="4">
        <f>AK280-SUM(AK281:AK286)</f>
      </c>
      <c r="AL287" s="4">
        <f>AL280 - SUM(AL281:AL286)</f>
      </c>
      <c r="AM287" s="4">
        <f>AM280-SUM(AM281:AM286)</f>
      </c>
      <c r="AN287" s="4">
        <f>AN280-SUM(AN281:AN286)</f>
      </c>
      <c r="AO287" s="4">
        <f>AO280-SUM(AO281:AO286)</f>
      </c>
      <c r="AP287" s="4">
        <f>AP280 - SUM(AP281:AP286)</f>
      </c>
      <c r="AQ287" s="4">
        <f>AQ280-SUM(AQ281:AQ286)</f>
      </c>
      <c r="AR287" s="4">
        <f>AR280-SUM(AR281:AR286)</f>
      </c>
      <c r="AS287" s="4">
        <f>AS280-SUM(AS281:AS286)</f>
      </c>
      <c r="AT287" s="4">
        <f>AT280 - SUM(AT281:AT286)</f>
      </c>
      <c r="AU287" s="4">
        <f>AU280-SUM(AU281:AU286)</f>
      </c>
      <c r="AV287" s="4">
        <f>AV280-SUM(AV281:AV286)</f>
      </c>
      <c r="AW287" s="4">
        <f>AW280-SUM(AW281:AW286)</f>
      </c>
      <c r="AX287" s="4">
        <f>AX280 - SUM(AX281:AX286)</f>
      </c>
      <c r="AY287" s="4">
        <f>AY280 - SUM(AY281:AY286)</f>
      </c>
      <c r="AZ287" s="4">
        <f>AZ280 - SUM(AZ281:AZ286)</f>
      </c>
      <c r="BA287" s="4">
        <f>BA280 - SUM(BA281:BA286)</f>
      </c>
      <c r="BB287" s="4">
        <f>BB280 - SUM(BB281:BB286)</f>
      </c>
    </row>
    <row r="288" spans="1:54" hidden="true" outlineLevel="1" collapsed="true">
      <c r="A288" s="6" t="s">
        <v>53</v>
      </c>
      <c r="B288" s="6" t="s">
        <v>16</v>
      </c>
      <c r="C288" s="4" t="n">
        <v>0</v>
      </c>
      <c r="D288" s="4" t="n">
        <v>0</v>
      </c>
      <c r="E288" s="4" t="n">
        <v>0</v>
      </c>
      <c r="F288" s="4">
        <f>SUM(C288:E288)</f>
      </c>
      <c r="G288" s="4" t="n">
        <v>0</v>
      </c>
      <c r="H288" s="4" t="n">
        <v>0</v>
      </c>
      <c r="I288" s="4" t="n">
        <v>0</v>
      </c>
      <c r="J288" s="4">
        <f>SUM(G288:I288)</f>
      </c>
      <c r="K288" s="4" t="n">
        <v>13013.233333333332</v>
      </c>
      <c r="L288" s="4" t="n">
        <v>10592.166666666666</v>
      </c>
      <c r="M288" s="4" t="n">
        <v>1815.8</v>
      </c>
      <c r="N288" s="4">
        <f>SUM(K288:M288)</f>
      </c>
      <c r="O288" s="4" t="n">
        <v>8171.099999999999</v>
      </c>
      <c r="P288" s="4" t="n">
        <v>4539.5</v>
      </c>
      <c r="Q288" s="4" t="n">
        <v>302.6333333333333</v>
      </c>
      <c r="R288" s="4">
        <f>SUM(O288:Q288)</f>
      </c>
      <c r="S288" s="4" t="n">
        <v>8171.099999999999</v>
      </c>
      <c r="T288" s="4" t="n">
        <v>4539.5</v>
      </c>
      <c r="U288" s="4" t="n">
        <v>302.6333333333333</v>
      </c>
      <c r="V288" s="4">
        <f>SUM(S288:U288)</f>
      </c>
      <c r="W288" s="4" t="n">
        <v>6355.299999999999</v>
      </c>
      <c r="X288" s="4" t="n">
        <v>5447.4</v>
      </c>
      <c r="Y288" s="4" t="n">
        <v>605.2666666666667</v>
      </c>
      <c r="Z288" s="4">
        <f>SUM(W288:Y288)</f>
      </c>
      <c r="AA288" s="4" t="n">
        <v>2741.8579999999997</v>
      </c>
      <c r="AB288" s="4" t="n">
        <v>2354.487333333333</v>
      </c>
      <c r="AC288" s="4" t="n">
        <v>260.26466666666664</v>
      </c>
      <c r="AD288" s="4">
        <f>SUM(AA288:AC288)</f>
      </c>
      <c r="AE288" s="4" t="n">
        <v>3655.8106666666663</v>
      </c>
      <c r="AF288" s="4" t="n">
        <v>3135.281333333333</v>
      </c>
      <c r="AG288" s="4" t="n">
        <v>351.05466666666666</v>
      </c>
      <c r="AH288" s="4">
        <f>SUM(AE288:AG288)</f>
      </c>
      <c r="AI288" s="4" t="n">
        <v>7638.465333333333</v>
      </c>
      <c r="AJ288" s="4" t="n">
        <v>6542.932666666667</v>
      </c>
      <c r="AK288" s="4" t="n">
        <v>363.15999999999997</v>
      </c>
      <c r="AL288" s="4">
        <f>SUM(AI288:AK288)</f>
      </c>
      <c r="AM288" s="4" t="n">
        <v>9775.056666666665</v>
      </c>
      <c r="AN288" s="4" t="n">
        <v>7602.149333333333</v>
      </c>
      <c r="AO288" s="4" t="n">
        <v>720.2673333333332</v>
      </c>
      <c r="AP288" s="4">
        <f>SUM(AM288:AO288)</f>
      </c>
      <c r="AQ288" s="4" t="n">
        <v>11064.274666666666</v>
      </c>
      <c r="AR288" s="4" t="n">
        <v>8606.892</v>
      </c>
      <c r="AS288" s="4" t="n">
        <v>817.1099999999999</v>
      </c>
      <c r="AT288" s="4">
        <f>SUM(AQ288:AS288)</f>
      </c>
      <c r="AU288" s="4" t="n">
        <v>10695.062</v>
      </c>
      <c r="AV288" s="4" t="n">
        <v>8316.364</v>
      </c>
      <c r="AW288" s="4" t="n">
        <v>792.8993333333333</v>
      </c>
      <c r="AX288" s="4">
        <f>SUM(AU288:AW288)</f>
      </c>
      <c r="AY288" s="4">
        <f>SUM(C288,G288,K288,O288,S288,W288,AA288,AE288,AI288,AM288,AQ288,AU288)</f>
      </c>
      <c r="AZ288" s="4">
        <f>SUM(D288,H288,L288,P288,T288,X288,AB288,AF288,AJ288,AN288,AR288,AV288)</f>
      </c>
      <c r="BA288" s="4">
        <f>SUM(E288,I288,M288,Q288,U288,Y288,AC288,AG288,AK288,AO288,AS288,AW288)</f>
      </c>
      <c r="BB288" s="4">
        <f>SUM(AY288:BA288)</f>
      </c>
    </row>
    <row r="289" spans="1:54" hidden="true" outlineLevel="1" collapsed="true">
      <c r="A289" s="6" t="s">
        <v>53</v>
      </c>
      <c r="B289" s="6" t="s">
        <v>17</v>
      </c>
      <c r="C289" s="4" t="n">
        <v>0</v>
      </c>
      <c r="D289" s="4" t="n">
        <v>0</v>
      </c>
      <c r="E289" s="4" t="n">
        <v>0</v>
      </c>
      <c r="F289" s="4">
        <f>SUM(C289:E289)</f>
      </c>
      <c r="G289" s="4" t="n">
        <v>0</v>
      </c>
      <c r="H289" s="4" t="n">
        <v>0</v>
      </c>
      <c r="I289" s="4" t="n">
        <v>0</v>
      </c>
      <c r="J289" s="4">
        <f>SUM(G289:I289)</f>
      </c>
      <c r="K289" s="4" t="n">
        <v>1666.2500000000005</v>
      </c>
      <c r="L289" s="4" t="n">
        <v>1121.4583333333337</v>
      </c>
      <c r="M289" s="4" t="n">
        <v>249</v>
      </c>
      <c r="N289" s="4">
        <f>SUM(K289:M289)</f>
      </c>
      <c r="O289" s="4" t="n">
        <v>732.3750000000001</v>
      </c>
      <c r="P289" s="4" t="n">
        <v>336.43750000000006</v>
      </c>
      <c r="Q289" s="4" t="n">
        <v>29.050000000000008</v>
      </c>
      <c r="R289" s="4">
        <f>SUM(O289:Q289)</f>
      </c>
      <c r="S289" s="4" t="n">
        <v>732.3750000000001</v>
      </c>
      <c r="T289" s="4" t="n">
        <v>336.43750000000006</v>
      </c>
      <c r="U289" s="4" t="n">
        <v>29.050000000000008</v>
      </c>
      <c r="V289" s="4">
        <f>SUM(S289:U289)</f>
      </c>
      <c r="W289" s="4" t="n">
        <v>569.6250000000001</v>
      </c>
      <c r="X289" s="4" t="n">
        <v>403.725</v>
      </c>
      <c r="Y289" s="4" t="n">
        <v>58.100000000000016</v>
      </c>
      <c r="Z289" s="4">
        <f>SUM(W289:Y289)</f>
      </c>
      <c r="AA289" s="4" t="n">
        <v>245.75250000000005</v>
      </c>
      <c r="AB289" s="4" t="n">
        <v>174.49891666666673</v>
      </c>
      <c r="AC289" s="4" t="n">
        <v>24.983000000000004</v>
      </c>
      <c r="AD289" s="4">
        <f>SUM(AA289:AC289)</f>
      </c>
      <c r="AE289" s="4" t="n">
        <v>327.6700000000001</v>
      </c>
      <c r="AF289" s="4" t="n">
        <v>232.36616666666671</v>
      </c>
      <c r="AG289" s="4" t="n">
        <v>33.69800000000001</v>
      </c>
      <c r="AH289" s="4">
        <f>SUM(AE289:AG289)</f>
      </c>
      <c r="AI289" s="4" t="n">
        <v>586.83</v>
      </c>
      <c r="AJ289" s="4" t="n">
        <v>415.6445</v>
      </c>
      <c r="AK289" s="4" t="n">
        <v>29.880000000000003</v>
      </c>
      <c r="AL289" s="4">
        <f>SUM(AI289:AK289)</f>
      </c>
      <c r="AM289" s="4" t="n">
        <v>750.9750000000001</v>
      </c>
      <c r="AN289" s="4" t="n">
        <v>482.932</v>
      </c>
      <c r="AO289" s="4" t="n">
        <v>59.26200000000001</v>
      </c>
      <c r="AP289" s="4">
        <f>SUM(AM289:AO289)</f>
      </c>
      <c r="AQ289" s="4" t="n">
        <v>850.0200000000001</v>
      </c>
      <c r="AR289" s="4" t="n">
        <v>602.928</v>
      </c>
      <c r="AS289" s="4" t="n">
        <v>67.23</v>
      </c>
      <c r="AT289" s="4">
        <f>SUM(AQ289:AS289)</f>
      </c>
      <c r="AU289" s="4" t="n">
        <v>821.6550000000001</v>
      </c>
      <c r="AV289" s="4" t="n">
        <v>582.576</v>
      </c>
      <c r="AW289" s="4" t="n">
        <v>65.23800000000001</v>
      </c>
      <c r="AX289" s="4">
        <f>SUM(AU289:AW289)</f>
      </c>
      <c r="AY289" s="4">
        <f>SUM(C289,G289,K289,O289,S289,W289,AA289,AE289,AI289,AM289,AQ289,AU289)</f>
      </c>
      <c r="AZ289" s="4">
        <f>SUM(D289,H289,L289,P289,T289,X289,AB289,AF289,AJ289,AN289,AR289,AV289)</f>
      </c>
      <c r="BA289" s="4">
        <f>SUM(E289,I289,M289,Q289,U289,Y289,AC289,AG289,AK289,AO289,AS289,AW289)</f>
      </c>
      <c r="BB289" s="4">
        <f>SUM(AY289:BA289)</f>
      </c>
    </row>
    <row r="290" spans="1:54" hidden="true" outlineLevel="1" collapsed="true">
      <c r="A290" s="6" t="s">
        <v>53</v>
      </c>
      <c r="B290" s="6" t="s">
        <v>18</v>
      </c>
      <c r="C290" s="4" t="n">
        <v>0</v>
      </c>
      <c r="D290" s="4" t="n">
        <v>0</v>
      </c>
      <c r="E290" s="4" t="n">
        <v>0</v>
      </c>
      <c r="F290" s="4">
        <f>SUM(C290:E290)</f>
      </c>
      <c r="G290" s="4" t="n">
        <v>0</v>
      </c>
      <c r="H290" s="4" t="n">
        <v>0</v>
      </c>
      <c r="I290" s="4" t="n">
        <v>0</v>
      </c>
      <c r="J290" s="4">
        <f>SUM(G290:I290)</f>
      </c>
      <c r="K290" s="4" t="n">
        <v>212.33391824027785</v>
      </c>
      <c r="L290" s="4" t="n">
        <v>156.82011045604756</v>
      </c>
      <c r="M290" s="4" t="n">
        <v>31.114102728648653</v>
      </c>
      <c r="N290" s="4">
        <f>SUM(K290:M290)</f>
      </c>
      <c r="O290" s="4" t="n">
        <v>181.80811181250007</v>
      </c>
      <c r="P290" s="4" t="n">
        <v>91.64811650028753</v>
      </c>
      <c r="Q290" s="4" t="n">
        <v>7.0713869837837855</v>
      </c>
      <c r="R290" s="4">
        <f>SUM(O290:Q290)</f>
      </c>
      <c r="S290" s="4" t="n">
        <v>181.80811181250007</v>
      </c>
      <c r="T290" s="4" t="n">
        <v>91.64811650028753</v>
      </c>
      <c r="U290" s="4" t="n">
        <v>7.0713869837837855</v>
      </c>
      <c r="V290" s="4">
        <f>SUM(S290:U290)</f>
      </c>
      <c r="W290" s="4" t="n">
        <v>141.40630918750003</v>
      </c>
      <c r="X290" s="4" t="n">
        <v>109.97773980034505</v>
      </c>
      <c r="Y290" s="4" t="n">
        <v>14.142773967567571</v>
      </c>
      <c r="Z290" s="4">
        <f>SUM(W290:Y290)</f>
      </c>
      <c r="AA290" s="4" t="n">
        <v>61.006721963750024</v>
      </c>
      <c r="AB290" s="4" t="n">
        <v>47.53482309148247</v>
      </c>
      <c r="AC290" s="4" t="n">
        <v>6.081392806054056</v>
      </c>
      <c r="AD290" s="4">
        <f>SUM(AA290:AC290)</f>
      </c>
      <c r="AE290" s="4" t="n">
        <v>65.07383676133337</v>
      </c>
      <c r="AF290" s="4" t="n">
        <v>50.638639303625546</v>
      </c>
      <c r="AG290" s="4" t="n">
        <v>6.562247120951353</v>
      </c>
      <c r="AH290" s="4">
        <f>SUM(AE290:AG290)</f>
      </c>
      <c r="AI290" s="4" t="n">
        <v>67.98276655033337</v>
      </c>
      <c r="AJ290" s="4" t="n">
        <v>52.83819409963244</v>
      </c>
      <c r="AK290" s="4" t="n">
        <v>3.3942657522162167</v>
      </c>
      <c r="AL290" s="4">
        <f>SUM(AI290:AK290)</f>
      </c>
      <c r="AM290" s="4" t="n">
        <v>86.99854831916672</v>
      </c>
      <c r="AN290" s="4" t="n">
        <v>61.392018306325944</v>
      </c>
      <c r="AO290" s="4" t="n">
        <v>6.731960408562164</v>
      </c>
      <c r="AP290" s="4">
        <f>SUM(AM290:AO290)</f>
      </c>
      <c r="AQ290" s="4" t="n">
        <v>99.64026532685538</v>
      </c>
      <c r="AR290" s="4" t="n">
        <v>76.64942928940127</v>
      </c>
      <c r="AS290" s="4" t="n">
        <v>7.5503310460540565</v>
      </c>
      <c r="AT290" s="4">
        <f>SUM(AQ290:AS290)</f>
      </c>
      <c r="AU290" s="4" t="n">
        <v>96.31528929570756</v>
      </c>
      <c r="AV290" s="4" t="n">
        <v>74.06210678174216</v>
      </c>
      <c r="AW290" s="4" t="n">
        <v>7.32661753357838</v>
      </c>
      <c r="AX290" s="4">
        <f>SUM(AU290:AW290)</f>
      </c>
      <c r="AY290" s="4">
        <f>SUM(C290,G290,K290,O290,S290,W290,AA290,AE290,AI290,AM290,AQ290,AU290)</f>
      </c>
      <c r="AZ290" s="4">
        <f>SUM(D290,H290,L290,P290,T290,X290,AB290,AF290,AJ290,AN290,AR290,AV290)</f>
      </c>
      <c r="BA290" s="4">
        <f>SUM(E290,I290,M290,Q290,U290,Y290,AC290,AG290,AK290,AO290,AS290,AW290)</f>
      </c>
      <c r="BB290" s="4">
        <f>SUM(AY290:BA290)</f>
      </c>
    </row>
    <row r="291" spans="1:54" hidden="true" outlineLevel="1" collapsed="true">
      <c r="A291" s="6" t="s">
        <v>53</v>
      </c>
      <c r="B291" s="6" t="s">
        <v>19</v>
      </c>
      <c r="C291" s="4" t="n">
        <v>0</v>
      </c>
      <c r="D291" s="4" t="n">
        <v>0</v>
      </c>
      <c r="E291" s="4" t="n">
        <v>0</v>
      </c>
      <c r="F291" s="4">
        <f>SUM(C291:E291)</f>
      </c>
      <c r="G291" s="4" t="n">
        <v>0</v>
      </c>
      <c r="H291" s="4" t="n">
        <v>0</v>
      </c>
      <c r="I291" s="4" t="n">
        <v>0</v>
      </c>
      <c r="J291" s="4">
        <f>SUM(G291:I291)</f>
      </c>
      <c r="K291" s="4" t="n">
        <v>418.175</v>
      </c>
      <c r="L291" s="4" t="n">
        <v>505.3125</v>
      </c>
      <c r="M291" s="4" t="n">
        <v>78</v>
      </c>
      <c r="N291" s="4">
        <f>SUM(K291:M291)</f>
      </c>
      <c r="O291" s="4" t="n">
        <v>262.575</v>
      </c>
      <c r="P291" s="4" t="n">
        <v>216.5625</v>
      </c>
      <c r="Q291" s="4" t="n">
        <v>13</v>
      </c>
      <c r="R291" s="4">
        <f>SUM(O291:Q291)</f>
      </c>
      <c r="S291" s="4" t="n">
        <v>262.575</v>
      </c>
      <c r="T291" s="4" t="n">
        <v>216.5625</v>
      </c>
      <c r="U291" s="4" t="n">
        <v>13</v>
      </c>
      <c r="V291" s="4">
        <f>SUM(S291:U291)</f>
      </c>
      <c r="W291" s="4" t="n">
        <v>204.225</v>
      </c>
      <c r="X291" s="4" t="n">
        <v>259.875</v>
      </c>
      <c r="Y291" s="4" t="n">
        <v>26</v>
      </c>
      <c r="Z291" s="4">
        <f>SUM(W291:Y291)</f>
      </c>
      <c r="AA291" s="4" t="n">
        <v>88.1085</v>
      </c>
      <c r="AB291" s="4" t="n">
        <v>112.32375</v>
      </c>
      <c r="AC291" s="4" t="n">
        <v>11.18</v>
      </c>
      <c r="AD291" s="4">
        <f>SUM(AA291:AC291)</f>
      </c>
      <c r="AE291" s="4" t="n">
        <v>117.47800000000001</v>
      </c>
      <c r="AF291" s="4" t="n">
        <v>149.5725</v>
      </c>
      <c r="AG291" s="4" t="n">
        <v>15.08</v>
      </c>
      <c r="AH291" s="4">
        <f>SUM(AE291:AG291)</f>
      </c>
      <c r="AI291" s="4" t="n">
        <v>245.459</v>
      </c>
      <c r="AJ291" s="4" t="n">
        <v>312.13875</v>
      </c>
      <c r="AK291" s="4" t="n">
        <v>15.600000000000001</v>
      </c>
      <c r="AL291" s="4">
        <f>SUM(AI291:AK291)</f>
      </c>
      <c r="AM291" s="4" t="n">
        <v>314.1175</v>
      </c>
      <c r="AN291" s="4" t="n">
        <v>362.67</v>
      </c>
      <c r="AO291" s="4" t="n">
        <v>30.94</v>
      </c>
      <c r="AP291" s="4">
        <f>SUM(AM291:AO291)</f>
      </c>
      <c r="AQ291" s="4" t="n">
        <v>355.546</v>
      </c>
      <c r="AR291" s="4" t="n">
        <v>410.6025</v>
      </c>
      <c r="AS291" s="4" t="n">
        <v>35.1</v>
      </c>
      <c r="AT291" s="4">
        <f>SUM(AQ291:AS291)</f>
      </c>
      <c r="AU291" s="4" t="n">
        <v>343.6815</v>
      </c>
      <c r="AV291" s="4" t="n">
        <v>396.7425</v>
      </c>
      <c r="AW291" s="4" t="n">
        <v>34.06</v>
      </c>
      <c r="AX291" s="4">
        <f>SUM(AU291:AW291)</f>
      </c>
      <c r="AY291" s="4">
        <f>SUM(C291,G291,K291,O291,S291,W291,AA291,AE291,AI291,AM291,AQ291,AU291)</f>
      </c>
      <c r="AZ291" s="4">
        <f>SUM(D291,H291,L291,P291,T291,X291,AB291,AF291,AJ291,AN291,AR291,AV291)</f>
      </c>
      <c r="BA291" s="4">
        <f>SUM(E291,I291,M291,Q291,U291,Y291,AC291,AG291,AK291,AO291,AS291,AW291)</f>
      </c>
      <c r="BB291" s="4">
        <f>SUM(AY291:BA291)</f>
      </c>
    </row>
    <row r="292" spans="1:54">
      <c r="A292" s="6" t="s">
        <v>53</v>
      </c>
      <c r="B292" s="6" t="s">
        <v>20</v>
      </c>
      <c r="C292" s="4">
        <f>C287-SUM(C288:C291)</f>
      </c>
      <c r="D292" s="4">
        <f>D287-SUM(D288:D291)</f>
      </c>
      <c r="E292" s="4">
        <f>E287-SUM(E288:E291)</f>
      </c>
      <c r="F292" s="4">
        <f>F287 - SUM(F288:F291)</f>
      </c>
      <c r="G292" s="4">
        <f>G287-SUM(G288:G291)</f>
      </c>
      <c r="H292" s="4">
        <f>H287-SUM(H288:H291)</f>
      </c>
      <c r="I292" s="4">
        <f>I287-SUM(I288:I291)</f>
      </c>
      <c r="J292" s="4">
        <f>J287 - SUM(J288:J291)</f>
      </c>
      <c r="K292" s="4">
        <f>K287-SUM(K288:K291)</f>
      </c>
      <c r="L292" s="4">
        <f>L287-SUM(L288:L291)</f>
      </c>
      <c r="M292" s="4">
        <f>M287-SUM(M288:M291)</f>
      </c>
      <c r="N292" s="4">
        <f>N287 - SUM(N288:N291)</f>
      </c>
      <c r="O292" s="4">
        <f>O287-SUM(O288:O291)</f>
      </c>
      <c r="P292" s="4">
        <f>P287-SUM(P288:P291)</f>
      </c>
      <c r="Q292" s="4">
        <f>Q287-SUM(Q288:Q291)</f>
      </c>
      <c r="R292" s="4">
        <f>R287 - SUM(R288:R291)</f>
      </c>
      <c r="S292" s="4">
        <f>S287-SUM(S288:S291)</f>
      </c>
      <c r="T292" s="4">
        <f>T287-SUM(T288:T291)</f>
      </c>
      <c r="U292" s="4">
        <f>U287-SUM(U288:U291)</f>
      </c>
      <c r="V292" s="4">
        <f>V287 - SUM(V288:V291)</f>
      </c>
      <c r="W292" s="4">
        <f>W287-SUM(W288:W291)</f>
      </c>
      <c r="X292" s="4">
        <f>X287-SUM(X288:X291)</f>
      </c>
      <c r="Y292" s="4">
        <f>Y287-SUM(Y288:Y291)</f>
      </c>
      <c r="Z292" s="4">
        <f>Z287 - SUM(Z288:Z291)</f>
      </c>
      <c r="AA292" s="4">
        <f>AA287-SUM(AA288:AA291)</f>
      </c>
      <c r="AB292" s="4">
        <f>AB287-SUM(AB288:AB291)</f>
      </c>
      <c r="AC292" s="4">
        <f>AC287-SUM(AC288:AC291)</f>
      </c>
      <c r="AD292" s="4">
        <f>AD287 - SUM(AD288:AD291)</f>
      </c>
      <c r="AE292" s="4">
        <f>AE287-SUM(AE288:AE291)</f>
      </c>
      <c r="AF292" s="4">
        <f>AF287-SUM(AF288:AF291)</f>
      </c>
      <c r="AG292" s="4">
        <f>AG287-SUM(AG288:AG291)</f>
      </c>
      <c r="AH292" s="4">
        <f>AH287 - SUM(AH288:AH291)</f>
      </c>
      <c r="AI292" s="4">
        <f>AI287-SUM(AI288:AI291)</f>
      </c>
      <c r="AJ292" s="4">
        <f>AJ287-SUM(AJ288:AJ291)</f>
      </c>
      <c r="AK292" s="4">
        <f>AK287-SUM(AK288:AK291)</f>
      </c>
      <c r="AL292" s="4">
        <f>AL287 - SUM(AL288:AL291)</f>
      </c>
      <c r="AM292" s="4">
        <f>AM287-SUM(AM288:AM291)</f>
      </c>
      <c r="AN292" s="4">
        <f>AN287-SUM(AN288:AN291)</f>
      </c>
      <c r="AO292" s="4">
        <f>AO287-SUM(AO288:AO291)</f>
      </c>
      <c r="AP292" s="4">
        <f>AP287 - SUM(AP288:AP291)</f>
      </c>
      <c r="AQ292" s="4">
        <f>AQ287-SUM(AQ288:AQ291)</f>
      </c>
      <c r="AR292" s="4">
        <f>AR287-SUM(AR288:AR291)</f>
      </c>
      <c r="AS292" s="4">
        <f>AS287-SUM(AS288:AS291)</f>
      </c>
      <c r="AT292" s="4">
        <f>AT287 - SUM(AT288:AT291)</f>
      </c>
      <c r="AU292" s="4">
        <f>AU287-SUM(AU288:AU291)</f>
      </c>
      <c r="AV292" s="4">
        <f>AV287-SUM(AV288:AV291)</f>
      </c>
      <c r="AW292" s="4">
        <f>AW287-SUM(AW288:AW291)</f>
      </c>
      <c r="AX292" s="4">
        <f>AX287 - SUM(AX288:AX291)</f>
      </c>
      <c r="AY292" s="4">
        <f>AY287 - SUM(AY288:AY291)</f>
      </c>
      <c r="AZ292" s="4">
        <f>AZ287 - SUM(AZ288:AZ291)</f>
      </c>
      <c r="BA292" s="4">
        <f>BA287 - SUM(BA288:BA291)</f>
      </c>
      <c r="BB292" s="4">
        <f>BB287 - SUM(BB288:BB291)</f>
      </c>
    </row>
    <row r="293" spans="1:54">
      <c r="A293" s="6" t="s">
        <v>53</v>
      </c>
      <c r="B293" s="6" t="s">
        <v>21</v>
      </c>
      <c r="C293" s="2">
        <f>C292/C287</f>
      </c>
      <c r="D293" s="2">
        <f>D292/D287</f>
      </c>
      <c r="E293" s="2">
        <f>E292/E287</f>
      </c>
      <c r="F293" s="2">
        <f>F292 /F287</f>
      </c>
      <c r="G293" s="2">
        <f>G292/G287</f>
      </c>
      <c r="H293" s="2">
        <f>H292/H287</f>
      </c>
      <c r="I293" s="2">
        <f>I292/I287</f>
      </c>
      <c r="J293" s="2">
        <f>J292 /J287</f>
      </c>
      <c r="K293" s="2">
        <f>K292/K287</f>
      </c>
      <c r="L293" s="2">
        <f>L292/L287</f>
      </c>
      <c r="M293" s="2">
        <f>M292/M287</f>
      </c>
      <c r="N293" s="2">
        <f>N292 /N287</f>
      </c>
      <c r="O293" s="2">
        <f>O292/O287</f>
      </c>
      <c r="P293" s="2">
        <f>P292/P287</f>
      </c>
      <c r="Q293" s="2">
        <f>Q292/Q287</f>
      </c>
      <c r="R293" s="2">
        <f>R292 /R287</f>
      </c>
      <c r="S293" s="2">
        <f>S292/S287</f>
      </c>
      <c r="T293" s="2">
        <f>T292/T287</f>
      </c>
      <c r="U293" s="2">
        <f>U292/U287</f>
      </c>
      <c r="V293" s="2">
        <f>V292 /V287</f>
      </c>
      <c r="W293" s="2">
        <f>W292/W287</f>
      </c>
      <c r="X293" s="2">
        <f>X292/X287</f>
      </c>
      <c r="Y293" s="2">
        <f>Y292/Y287</f>
      </c>
      <c r="Z293" s="2">
        <f>Z292 /Z287</f>
      </c>
      <c r="AA293" s="2">
        <f>AA292/AA287</f>
      </c>
      <c r="AB293" s="2">
        <f>AB292/AB287</f>
      </c>
      <c r="AC293" s="2">
        <f>AC292/AC287</f>
      </c>
      <c r="AD293" s="2">
        <f>AD292 /AD287</f>
      </c>
      <c r="AE293" s="2">
        <f>AE292/AE287</f>
      </c>
      <c r="AF293" s="2">
        <f>AF292/AF287</f>
      </c>
      <c r="AG293" s="2">
        <f>AG292/AG287</f>
      </c>
      <c r="AH293" s="2">
        <f>AH292 /AH287</f>
      </c>
      <c r="AI293" s="2">
        <f>AI292/AI287</f>
      </c>
      <c r="AJ293" s="2">
        <f>AJ292/AJ287</f>
      </c>
      <c r="AK293" s="2">
        <f>AK292/AK287</f>
      </c>
      <c r="AL293" s="2">
        <f>AL292 /AL287</f>
      </c>
      <c r="AM293" s="2">
        <f>AM292/AM287</f>
      </c>
      <c r="AN293" s="2">
        <f>AN292/AN287</f>
      </c>
      <c r="AO293" s="2">
        <f>AO292/AO287</f>
      </c>
      <c r="AP293" s="2">
        <f>AP292 /AP287</f>
      </c>
      <c r="AQ293" s="2">
        <f>AQ292/AQ287</f>
      </c>
      <c r="AR293" s="2">
        <f>AR292/AR287</f>
      </c>
      <c r="AS293" s="2">
        <f>AS292/AS287</f>
      </c>
      <c r="AT293" s="2">
        <f>AT292 /AT287</f>
      </c>
      <c r="AU293" s="2">
        <f>AU292/AU287</f>
      </c>
      <c r="AV293" s="2">
        <f>AV292/AV287</f>
      </c>
      <c r="AW293" s="2">
        <f>AW292/AW287</f>
      </c>
      <c r="AX293" s="2">
        <f>AX292 /AX287</f>
      </c>
      <c r="AY293" s="2">
        <f>AY292 / AY287</f>
      </c>
      <c r="AZ293" s="2">
        <f>AZ292 / AZ287</f>
      </c>
      <c r="BA293" s="2">
        <f>BA292 / BA287</f>
      </c>
      <c r="BB293" s="2">
        <f>BB292 / BB287</f>
      </c>
    </row>
    <row r="295" spans="1:54">
      <c r="A295" s="7" t="s">
        <v>25</v>
      </c>
      <c r="B295" s="7" t="s">
        <v>54</v>
      </c>
      <c r="C295" s="7" t="s">
        <v>22</v>
      </c>
      <c r="D295" s="7" t="s">
        <v>23</v>
      </c>
      <c r="E295" s="7" t="s">
        <v>24</v>
      </c>
      <c r="F295" s="7" t="s">
        <v>3</v>
      </c>
      <c r="G295" s="7" t="s">
        <v>22</v>
      </c>
      <c r="H295" s="7" t="s">
        <v>23</v>
      </c>
      <c r="I295" s="7" t="s">
        <v>24</v>
      </c>
      <c r="J295" s="7" t="s">
        <v>3</v>
      </c>
      <c r="K295" s="7" t="s">
        <v>22</v>
      </c>
      <c r="L295" s="7" t="s">
        <v>23</v>
      </c>
      <c r="M295" s="7" t="s">
        <v>24</v>
      </c>
      <c r="N295" s="7" t="s">
        <v>3</v>
      </c>
      <c r="O295" s="7" t="s">
        <v>22</v>
      </c>
      <c r="P295" s="7" t="s">
        <v>23</v>
      </c>
      <c r="Q295" s="7" t="s">
        <v>24</v>
      </c>
      <c r="R295" s="7" t="s">
        <v>3</v>
      </c>
      <c r="S295" s="7" t="s">
        <v>22</v>
      </c>
      <c r="T295" s="7" t="s">
        <v>23</v>
      </c>
      <c r="U295" s="7" t="s">
        <v>24</v>
      </c>
      <c r="V295" s="7" t="s">
        <v>3</v>
      </c>
      <c r="W295" s="7" t="s">
        <v>22</v>
      </c>
      <c r="X295" s="7" t="s">
        <v>23</v>
      </c>
      <c r="Y295" s="7" t="s">
        <v>24</v>
      </c>
      <c r="Z295" s="7" t="s">
        <v>3</v>
      </c>
      <c r="AA295" s="7" t="s">
        <v>22</v>
      </c>
      <c r="AB295" s="7" t="s">
        <v>23</v>
      </c>
      <c r="AC295" s="7" t="s">
        <v>24</v>
      </c>
      <c r="AD295" s="7" t="s">
        <v>3</v>
      </c>
      <c r="AE295" s="7" t="s">
        <v>22</v>
      </c>
      <c r="AF295" s="7" t="s">
        <v>23</v>
      </c>
      <c r="AG295" s="7" t="s">
        <v>24</v>
      </c>
      <c r="AH295" s="7" t="s">
        <v>3</v>
      </c>
      <c r="AI295" s="7" t="s">
        <v>22</v>
      </c>
      <c r="AJ295" s="7" t="s">
        <v>23</v>
      </c>
      <c r="AK295" s="7" t="s">
        <v>24</v>
      </c>
      <c r="AL295" s="7" t="s">
        <v>3</v>
      </c>
      <c r="AM295" s="7" t="s">
        <v>22</v>
      </c>
      <c r="AN295" s="7" t="s">
        <v>23</v>
      </c>
      <c r="AO295" s="7" t="s">
        <v>24</v>
      </c>
      <c r="AP295" s="7" t="s">
        <v>3</v>
      </c>
      <c r="AQ295" s="7" t="s">
        <v>22</v>
      </c>
      <c r="AR295" s="7" t="s">
        <v>23</v>
      </c>
      <c r="AS295" s="7" t="s">
        <v>24</v>
      </c>
      <c r="AT295" s="7" t="s">
        <v>3</v>
      </c>
      <c r="AU295" s="7" t="s">
        <v>22</v>
      </c>
      <c r="AV295" s="7" t="s">
        <v>23</v>
      </c>
      <c r="AW295" s="7" t="s">
        <v>24</v>
      </c>
      <c r="AX295" s="7" t="s">
        <v>3</v>
      </c>
      <c r="AY295" s="8" t="s">
        <v>22</v>
      </c>
      <c r="AZ295" s="8" t="s">
        <v>23</v>
      </c>
      <c r="BA295" s="8" t="s">
        <v>24</v>
      </c>
      <c r="BB295" s="8" t="s">
        <v>3</v>
      </c>
    </row>
    <row r="296" spans="1:54">
      <c r="A296" s="6" t="s">
        <v>55</v>
      </c>
      <c r="B296" s="6" t="s">
        <v>4</v>
      </c>
      <c r="C296" s="3" t="n">
        <v>0</v>
      </c>
      <c r="D296" s="3" t="n">
        <v>0</v>
      </c>
      <c r="E296" s="3" t="n">
        <v>0</v>
      </c>
      <c r="F296" s="4">
        <f>SUM(C296:E296)</f>
      </c>
      <c r="G296" s="3" t="n">
        <v>0</v>
      </c>
      <c r="H296" s="3" t="n">
        <v>0</v>
      </c>
      <c r="I296" s="3" t="n">
        <v>0</v>
      </c>
      <c r="J296" s="4">
        <f>SUM(G296:I296)</f>
      </c>
      <c r="K296" s="3" t="n">
        <v>0</v>
      </c>
      <c r="L296" s="3" t="n">
        <v>0</v>
      </c>
      <c r="M296" s="3" t="n">
        <v>0</v>
      </c>
      <c r="N296" s="4">
        <f>SUM(K296:M296)</f>
      </c>
      <c r="O296" s="3" t="n">
        <v>650</v>
      </c>
      <c r="P296" s="3" t="n">
        <v>500</v>
      </c>
      <c r="Q296" s="3" t="n">
        <v>200</v>
      </c>
      <c r="R296" s="4">
        <f>SUM(O296:Q296)</f>
      </c>
      <c r="S296" s="3" t="n">
        <v>0</v>
      </c>
      <c r="T296" s="3" t="n">
        <v>0</v>
      </c>
      <c r="U296" s="3" t="n">
        <v>0</v>
      </c>
      <c r="V296" s="4">
        <f>SUM(S296:U296)</f>
      </c>
      <c r="W296" s="3" t="n">
        <v>750</v>
      </c>
      <c r="X296" s="3" t="n">
        <v>600</v>
      </c>
      <c r="Y296" s="3" t="n">
        <v>50</v>
      </c>
      <c r="Z296" s="4">
        <f>SUM(W296:Y296)</f>
      </c>
      <c r="AA296" s="3" t="n">
        <v>324</v>
      </c>
      <c r="AB296" s="3" t="n">
        <v>260</v>
      </c>
      <c r="AC296" s="3" t="n">
        <v>22</v>
      </c>
      <c r="AD296" s="4">
        <f>SUM(AA296:AC296)</f>
      </c>
      <c r="AE296" s="3" t="n">
        <v>431</v>
      </c>
      <c r="AF296" s="3" t="n">
        <v>345</v>
      </c>
      <c r="AG296" s="3" t="n">
        <v>28</v>
      </c>
      <c r="AH296" s="4">
        <f>SUM(AE296:AG296)</f>
      </c>
      <c r="AI296" s="3" t="n">
        <v>451</v>
      </c>
      <c r="AJ296" s="3" t="n">
        <v>360</v>
      </c>
      <c r="AK296" s="3" t="n">
        <v>30</v>
      </c>
      <c r="AL296" s="4">
        <f>SUM(AI296:AK296)</f>
      </c>
      <c r="AM296" s="3" t="n">
        <v>0</v>
      </c>
      <c r="AN296" s="3" t="n">
        <v>0</v>
      </c>
      <c r="AO296" s="3" t="n">
        <v>0</v>
      </c>
      <c r="AP296" s="4">
        <f>SUM(AM296:AO296)</f>
      </c>
      <c r="AQ296" s="3" t="n">
        <v>0</v>
      </c>
      <c r="AR296" s="3" t="n">
        <v>0</v>
      </c>
      <c r="AS296" s="3" t="n">
        <v>0</v>
      </c>
      <c r="AT296" s="4">
        <f>SUM(AQ296:AS296)</f>
      </c>
      <c r="AU296" s="3" t="n">
        <v>0</v>
      </c>
      <c r="AV296" s="3" t="n">
        <v>0</v>
      </c>
      <c r="AW296" s="3" t="n">
        <v>0</v>
      </c>
      <c r="AX296" s="4">
        <f>SUM(AU296:AW296)</f>
      </c>
      <c r="AY296" s="3">
        <f>SUM(C296,G296,K296,O296,S296,W296,AA296,AE296,AI296,AM296,AQ296,AU296)</f>
      </c>
      <c r="AZ296" s="3">
        <f>SUM(D296,H296,L296,P296,T296,X296,AB296,AF296,AJ296,AN296,AR296,AV296)</f>
      </c>
      <c r="BA296" s="3">
        <f>SUM(E296,I296,M296,Q296,U296,Y296,AC296,AG296,AK296,AO296,AS296,AW296)</f>
      </c>
      <c r="BB296" s="3">
        <f>SUM(AY296:BA296)</f>
      </c>
    </row>
    <row r="297" spans="1:54">
      <c r="A297" s="6" t="s">
        <v>55</v>
      </c>
      <c r="B297" s="6" t="s">
        <v>28</v>
      </c>
      <c r="C297" s="4" t="n">
        <v>0</v>
      </c>
      <c r="D297" s="4" t="n">
        <v>0</v>
      </c>
      <c r="E297" s="4" t="n">
        <v>0</v>
      </c>
      <c r="F297" s="4">
        <f>F301 / F296 * 0.6</f>
      </c>
      <c r="G297" s="4" t="n">
        <v>0</v>
      </c>
      <c r="H297" s="4" t="n">
        <v>0</v>
      </c>
      <c r="I297" s="4" t="n">
        <v>0</v>
      </c>
      <c r="J297" s="4">
        <f>J301 / J296 * 0.6</f>
      </c>
      <c r="K297" s="4" t="n">
        <v>0</v>
      </c>
      <c r="L297" s="4" t="n">
        <v>0</v>
      </c>
      <c r="M297" s="4" t="n">
        <v>0</v>
      </c>
      <c r="N297" s="4">
        <f>N301 / N296 * 0.6</f>
      </c>
      <c r="O297" s="4" t="n">
        <v>9.3</v>
      </c>
      <c r="P297" s="4" t="n">
        <v>7.69</v>
      </c>
      <c r="Q297" s="4" t="n">
        <v>9.96</v>
      </c>
      <c r="R297" s="4">
        <f>R301 / R296 * 0.6</f>
      </c>
      <c r="S297" s="4" t="n">
        <v>0</v>
      </c>
      <c r="T297" s="4" t="n">
        <v>0</v>
      </c>
      <c r="U297" s="4" t="n">
        <v>0</v>
      </c>
      <c r="V297" s="4">
        <f>V301 / V296 * 0.6</f>
      </c>
      <c r="W297" s="4" t="n">
        <v>9.3</v>
      </c>
      <c r="X297" s="4" t="n">
        <v>7.69</v>
      </c>
      <c r="Y297" s="4" t="n">
        <v>9.96</v>
      </c>
      <c r="Z297" s="4">
        <f>Z301 / Z296 * 0.6</f>
      </c>
      <c r="AA297" s="4" t="n">
        <v>9.3</v>
      </c>
      <c r="AB297" s="4" t="n">
        <v>7.69</v>
      </c>
      <c r="AC297" s="4" t="n">
        <v>9.96</v>
      </c>
      <c r="AD297" s="4">
        <f>AD301 / AD296 * 0.6</f>
      </c>
      <c r="AE297" s="4" t="n">
        <v>9.3</v>
      </c>
      <c r="AF297" s="4" t="n">
        <v>7.69</v>
      </c>
      <c r="AG297" s="4" t="n">
        <v>9.96</v>
      </c>
      <c r="AH297" s="4">
        <f>AH301 / AH296 * 0.6</f>
      </c>
      <c r="AI297" s="4" t="n">
        <v>9.3</v>
      </c>
      <c r="AJ297" s="4" t="n">
        <v>7.69</v>
      </c>
      <c r="AK297" s="4" t="n">
        <v>9.96</v>
      </c>
      <c r="AL297" s="4">
        <f>AL301 / AL296 * 0.6</f>
      </c>
      <c r="AM297" s="4" t="n">
        <v>0</v>
      </c>
      <c r="AN297" s="4" t="n">
        <v>0</v>
      </c>
      <c r="AO297" s="4" t="n">
        <v>0</v>
      </c>
      <c r="AP297" s="4">
        <f>AP301 / AP296 * 0.6</f>
      </c>
      <c r="AQ297" s="4" t="n">
        <v>0</v>
      </c>
      <c r="AR297" s="4" t="n">
        <v>0</v>
      </c>
      <c r="AS297" s="4" t="n">
        <v>0</v>
      </c>
      <c r="AT297" s="4">
        <f>AT301 / AT296 * 0.6</f>
      </c>
      <c r="AU297" s="4" t="n">
        <v>0</v>
      </c>
      <c r="AV297" s="4" t="n">
        <v>0</v>
      </c>
      <c r="AW297" s="4" t="n">
        <v>0</v>
      </c>
      <c r="AX297" s="4">
        <f>AX301 / AX296 * 0.6</f>
      </c>
      <c r="AY297" s="4">
        <f>AY301 / AY296 * 0.6</f>
      </c>
      <c r="AZ297" s="4">
        <f>AZ301 / AZ296 * 0.6</f>
      </c>
      <c r="BA297" s="4">
        <f>BA301 / BA296 * 0.6</f>
      </c>
      <c r="BB297" s="4">
        <f>BB301 / BB296 * 0.6</f>
      </c>
    </row>
    <row r="298" spans="1:54" hidden="true" outlineLevel="1" collapsed="true">
      <c r="A298" s="6" t="s">
        <v>55</v>
      </c>
      <c r="B298" s="6" t="s">
        <v>29</v>
      </c>
      <c r="C298" s="4" t="n">
        <v>10.98</v>
      </c>
      <c r="D298" s="4" t="n">
        <v>6.99</v>
      </c>
      <c r="E298" s="4" t="n">
        <v>11.2</v>
      </c>
      <c r="F298" s="4" t="n">
        <v>0</v>
      </c>
      <c r="G298" s="4" t="n">
        <v>10.98</v>
      </c>
      <c r="H298" s="4" t="n">
        <v>6.99</v>
      </c>
      <c r="I298" s="4" t="n">
        <v>11.2</v>
      </c>
      <c r="J298" s="4" t="n">
        <v>0</v>
      </c>
      <c r="K298" s="4" t="n">
        <v>10.69</v>
      </c>
      <c r="L298" s="4" t="n">
        <v>7.7</v>
      </c>
      <c r="M298" s="4" t="n">
        <v>11.46</v>
      </c>
      <c r="N298" s="4" t="n">
        <v>0</v>
      </c>
      <c r="O298" s="4" t="n">
        <v>10.69</v>
      </c>
      <c r="P298" s="4" t="n">
        <v>7.7</v>
      </c>
      <c r="Q298" s="4" t="n">
        <v>11.46</v>
      </c>
      <c r="R298" s="4" t="n">
        <v>0</v>
      </c>
      <c r="S298" s="4" t="n">
        <v>10.69</v>
      </c>
      <c r="T298" s="4" t="n">
        <v>7.7</v>
      </c>
      <c r="U298" s="4" t="n">
        <v>11.46</v>
      </c>
      <c r="V298" s="4" t="n">
        <v>0</v>
      </c>
      <c r="W298" s="4" t="n">
        <v>10.69</v>
      </c>
      <c r="X298" s="4" t="n">
        <v>7.7</v>
      </c>
      <c r="Y298" s="4" t="n">
        <v>11.46</v>
      </c>
      <c r="Z298" s="4" t="n">
        <v>0</v>
      </c>
      <c r="AA298" s="4" t="n">
        <v>10.69</v>
      </c>
      <c r="AB298" s="4" t="n">
        <v>7.7</v>
      </c>
      <c r="AC298" s="4" t="n">
        <v>11.46</v>
      </c>
      <c r="AD298" s="4" t="n">
        <v>0</v>
      </c>
      <c r="AE298" s="4" t="n">
        <v>10.69</v>
      </c>
      <c r="AF298" s="4" t="n">
        <v>7.7</v>
      </c>
      <c r="AG298" s="4" t="n">
        <v>11.46</v>
      </c>
      <c r="AH298" s="4" t="n">
        <v>0</v>
      </c>
      <c r="AI298" s="4" t="n">
        <v>10.69</v>
      </c>
      <c r="AJ298" s="4" t="n">
        <v>7.7</v>
      </c>
      <c r="AK298" s="4" t="n">
        <v>11.46</v>
      </c>
      <c r="AL298" s="4" t="n">
        <v>0</v>
      </c>
      <c r="AM298" s="4" t="n">
        <v>10.69</v>
      </c>
      <c r="AN298" s="4" t="n">
        <v>7.7</v>
      </c>
      <c r="AO298" s="4" t="n">
        <v>11.46</v>
      </c>
      <c r="AP298" s="4" t="n">
        <v>0</v>
      </c>
      <c r="AQ298" s="4" t="n">
        <v>10.42</v>
      </c>
      <c r="AR298" s="4" t="n">
        <v>8.49</v>
      </c>
      <c r="AS298" s="4" t="n">
        <v>11.72</v>
      </c>
      <c r="AT298" s="4" t="n">
        <v>0</v>
      </c>
      <c r="AU298" s="4" t="n">
        <v>10.42</v>
      </c>
      <c r="AV298" s="4" t="n">
        <v>8.49</v>
      </c>
      <c r="AW298" s="4" t="n">
        <v>11.72</v>
      </c>
      <c r="AX298" s="4" t="n">
        <v>0</v>
      </c>
      <c r="AY298" s="4" t="n">
        <v>0</v>
      </c>
      <c r="AZ298" s="4" t="n">
        <v>0</v>
      </c>
      <c r="BA298" s="4" t="n">
        <v>0</v>
      </c>
      <c r="BB298" s="4" t="n">
        <v>0</v>
      </c>
    </row>
    <row r="299" spans="1:54" hidden="true" outlineLevel="1" collapsed="true">
      <c r="A299" s="6" t="s">
        <v>55</v>
      </c>
      <c r="B299" s="6" t="s">
        <v>6</v>
      </c>
      <c r="C299" s="1" t="n">
        <v>0.02</v>
      </c>
      <c r="D299" s="1" t="n">
        <v>0.11</v>
      </c>
      <c r="E299" s="1" t="n">
        <v>0</v>
      </c>
      <c r="F299" s="1">
        <f>(C296 / F296 * C299)+(D296 / F296 * D299)+(E296 / F296 * E299)</f>
      </c>
      <c r="G299" s="1" t="n">
        <v>0.02</v>
      </c>
      <c r="H299" s="1" t="n">
        <v>0.11</v>
      </c>
      <c r="I299" s="1" t="n">
        <v>0</v>
      </c>
      <c r="J299" s="1">
        <f>(G296 / J296 * G299)+(H296 / J296 * H299)+(I296 / J296 * I299)</f>
      </c>
      <c r="K299" s="1" t="n">
        <v>0.02</v>
      </c>
      <c r="L299" s="1" t="n">
        <v>0.11</v>
      </c>
      <c r="M299" s="1" t="n">
        <v>0</v>
      </c>
      <c r="N299" s="1">
        <f>(K296 / N296 * K299)+(L296 / N296 * L299)+(M296 / N296 * M299)</f>
      </c>
      <c r="O299" s="1" t="n">
        <v>0.02</v>
      </c>
      <c r="P299" s="1" t="n">
        <v>0.11</v>
      </c>
      <c r="Q299" s="1" t="n">
        <v>0</v>
      </c>
      <c r="R299" s="1">
        <f>(O296 / R296 * O299)+(P296 / R296 * P299)+(Q296 / R296 * Q299)</f>
      </c>
      <c r="S299" s="1" t="n">
        <v>0.02</v>
      </c>
      <c r="T299" s="1" t="n">
        <v>0.11</v>
      </c>
      <c r="U299" s="1" t="n">
        <v>0</v>
      </c>
      <c r="V299" s="1">
        <f>(S296 / V296 * S299)+(T296 / V296 * T299)+(U296 / V296 * U299)</f>
      </c>
      <c r="W299" s="1" t="n">
        <v>0.02</v>
      </c>
      <c r="X299" s="1" t="n">
        <v>0.11</v>
      </c>
      <c r="Y299" s="1" t="n">
        <v>0</v>
      </c>
      <c r="Z299" s="1">
        <f>(W296 / Z296 * W299)+(X296 / Z296 * X299)+(Y296 / Z296 * Y299)</f>
      </c>
      <c r="AA299" s="1" t="n">
        <v>0.02</v>
      </c>
      <c r="AB299" s="1" t="n">
        <v>0.11</v>
      </c>
      <c r="AC299" s="1" t="n">
        <v>0</v>
      </c>
      <c r="AD299" s="1">
        <f>(AA296 / AD296 * AA299)+(AB296 / AD296 * AB299)+(AC296 / AD296 * AC299)</f>
      </c>
      <c r="AE299" s="1" t="n">
        <v>0.02</v>
      </c>
      <c r="AF299" s="1" t="n">
        <v>0.11</v>
      </c>
      <c r="AG299" s="1" t="n">
        <v>0</v>
      </c>
      <c r="AH299" s="1">
        <f>(AE296 / AH296 * AE299)+(AF296 / AH296 * AF299)+(AG296 / AH296 * AG299)</f>
      </c>
      <c r="AI299" s="1" t="n">
        <v>0.02</v>
      </c>
      <c r="AJ299" s="1" t="n">
        <v>0.11</v>
      </c>
      <c r="AK299" s="1" t="n">
        <v>0</v>
      </c>
      <c r="AL299" s="1">
        <f>(AI296 / AL296 * AI299)+(AJ296 / AL296 * AJ299)+(AK296 / AL296 * AK299)</f>
      </c>
      <c r="AM299" s="1" t="n">
        <v>0.02</v>
      </c>
      <c r="AN299" s="1" t="n">
        <v>0.11</v>
      </c>
      <c r="AO299" s="1" t="n">
        <v>0</v>
      </c>
      <c r="AP299" s="1">
        <f>(AM296 / AP296 * AM299)+(AN296 / AP296 * AN299)+(AO296 / AP296 * AO299)</f>
      </c>
      <c r="AQ299" s="1" t="n">
        <v>0.02</v>
      </c>
      <c r="AR299" s="1" t="n">
        <v>0.11</v>
      </c>
      <c r="AS299" s="1" t="n">
        <v>0</v>
      </c>
      <c r="AT299" s="1">
        <f>(AQ296 / AT296 * AQ299)+(AR296 / AT296 * AR299)+(AS296 / AT296 * AS299)</f>
      </c>
      <c r="AU299" s="1" t="n">
        <v>0.02</v>
      </c>
      <c r="AV299" s="1" t="n">
        <v>0.11</v>
      </c>
      <c r="AW299" s="1" t="n">
        <v>0</v>
      </c>
      <c r="AX299" s="1">
        <f>(AU296 / AX296 * AU299)+(AV296 / AX296 * AV299)+(AW296 / AX296 * AW299)</f>
      </c>
      <c r="AY299" s="1" t="n">
        <v>0</v>
      </c>
      <c r="AZ299" s="1" t="n">
        <v>0</v>
      </c>
      <c r="BA299" s="1" t="n">
        <v>0</v>
      </c>
      <c r="BB299" s="1" t="n">
        <v>0</v>
      </c>
    </row>
    <row r="300" spans="1:54" hidden="true" outlineLevel="1" collapsed="true">
      <c r="A300" s="6" t="s">
        <v>55</v>
      </c>
      <c r="B300" s="6" t="s">
        <v>7</v>
      </c>
      <c r="C300" s="1" t="n">
        <v>0.65</v>
      </c>
      <c r="D300" s="1" t="n">
        <v>0.75</v>
      </c>
      <c r="E300" s="1" t="n">
        <v>0.85</v>
      </c>
      <c r="F300" s="1">
        <f>(C296 / F296 * C300)+(D296 / F296 * D300)+(E296 / F296 * E300)</f>
      </c>
      <c r="G300" s="1" t="n">
        <v>0.65</v>
      </c>
      <c r="H300" s="1" t="n">
        <v>0.75</v>
      </c>
      <c r="I300" s="1" t="n">
        <v>1</v>
      </c>
      <c r="J300" s="1">
        <f>(G296 / J296 * G300)+(H296 / J296 * H300)+(I296 / J296 * I300)</f>
      </c>
      <c r="K300" s="1" t="n">
        <v>0.65</v>
      </c>
      <c r="L300" s="1" t="n">
        <v>0.75</v>
      </c>
      <c r="M300" s="1" t="n">
        <v>1</v>
      </c>
      <c r="N300" s="1">
        <f>(K296 / N296 * K300)+(L296 / N296 * L300)+(M296 / N296 * M300)</f>
      </c>
      <c r="O300" s="1" t="n">
        <v>0.65</v>
      </c>
      <c r="P300" s="1" t="n">
        <v>0.75</v>
      </c>
      <c r="Q300" s="1" t="n">
        <v>1</v>
      </c>
      <c r="R300" s="1">
        <f>(O296 / R296 * O300)+(P296 / R296 * P300)+(Q296 / R296 * Q300)</f>
      </c>
      <c r="S300" s="1" t="n">
        <v>0.65</v>
      </c>
      <c r="T300" s="1" t="n">
        <v>0.75</v>
      </c>
      <c r="U300" s="1" t="n">
        <v>1</v>
      </c>
      <c r="V300" s="1">
        <f>(S296 / V296 * S300)+(T296 / V296 * T300)+(U296 / V296 * U300)</f>
      </c>
      <c r="W300" s="1" t="n">
        <v>0.65</v>
      </c>
      <c r="X300" s="1" t="n">
        <v>0.75</v>
      </c>
      <c r="Y300" s="1" t="n">
        <v>1</v>
      </c>
      <c r="Z300" s="1">
        <f>(W296 / Z296 * W300)+(X296 / Z296 * X300)+(Y296 / Z296 * Y300)</f>
      </c>
      <c r="AA300" s="1" t="n">
        <v>0.65</v>
      </c>
      <c r="AB300" s="1" t="n">
        <v>0.75</v>
      </c>
      <c r="AC300" s="1" t="n">
        <v>1</v>
      </c>
      <c r="AD300" s="1">
        <f>(AA296 / AD296 * AA300)+(AB296 / AD296 * AB300)+(AC296 / AD296 * AC300)</f>
      </c>
      <c r="AE300" s="1" t="n">
        <v>0.65</v>
      </c>
      <c r="AF300" s="1" t="n">
        <v>0.75</v>
      </c>
      <c r="AG300" s="1" t="n">
        <v>1</v>
      </c>
      <c r="AH300" s="1">
        <f>(AE296 / AH296 * AE300)+(AF296 / AH296 * AF300)+(AG296 / AH296 * AG300)</f>
      </c>
      <c r="AI300" s="1" t="n">
        <v>0.65</v>
      </c>
      <c r="AJ300" s="1" t="n">
        <v>0.75</v>
      </c>
      <c r="AK300" s="1" t="n">
        <v>1</v>
      </c>
      <c r="AL300" s="1">
        <f>(AI296 / AL296 * AI300)+(AJ296 / AL296 * AJ300)+(AK296 / AL296 * AK300)</f>
      </c>
      <c r="AM300" s="1" t="n">
        <v>0.65</v>
      </c>
      <c r="AN300" s="1" t="n">
        <v>0.75</v>
      </c>
      <c r="AO300" s="1" t="n">
        <v>0.95</v>
      </c>
      <c r="AP300" s="1">
        <f>(AM296 / AP296 * AM300)+(AN296 / AP296 * AN300)+(AO296 / AP296 * AO300)</f>
      </c>
      <c r="AQ300" s="1" t="n">
        <v>0.65</v>
      </c>
      <c r="AR300" s="1" t="n">
        <v>0.75</v>
      </c>
      <c r="AS300" s="1" t="n">
        <v>1</v>
      </c>
      <c r="AT300" s="1">
        <f>(AQ296 / AT296 * AQ300)+(AR296 / AT296 * AR300)+(AS296 / AT296 * AS300)</f>
      </c>
      <c r="AU300" s="1" t="n">
        <v>0.65</v>
      </c>
      <c r="AV300" s="1" t="n">
        <v>0.75</v>
      </c>
      <c r="AW300" s="1" t="n">
        <v>1</v>
      </c>
      <c r="AX300" s="1">
        <f>(AU296 / AX296 * AU300)+(AV296 / AX296 * AV300)+(AW296 / AX296 * AW300)</f>
      </c>
      <c r="AY300" s="1" t="n">
        <v>0</v>
      </c>
      <c r="AZ300" s="1" t="n">
        <v>0</v>
      </c>
      <c r="BA300" s="1" t="n">
        <v>0</v>
      </c>
      <c r="BB300" s="1" t="n">
        <v>0</v>
      </c>
    </row>
    <row r="301" spans="1:54" hidden="true" outlineLevel="1" collapsed="true">
      <c r="A301" s="6" t="s">
        <v>55</v>
      </c>
      <c r="B301" s="6" t="s">
        <v>8</v>
      </c>
      <c r="C301" s="4" t="n">
        <v>0</v>
      </c>
      <c r="D301" s="4" t="n">
        <v>0</v>
      </c>
      <c r="E301" s="4" t="n">
        <v>0</v>
      </c>
      <c r="F301" s="4">
        <f>SUM(C301:E301)</f>
      </c>
      <c r="G301" s="4" t="n">
        <v>0</v>
      </c>
      <c r="H301" s="4" t="n">
        <v>0</v>
      </c>
      <c r="I301" s="4" t="n">
        <v>0</v>
      </c>
      <c r="J301" s="4">
        <f>SUM(G301:I301)</f>
      </c>
      <c r="K301" s="4" t="n">
        <v>0</v>
      </c>
      <c r="L301" s="4" t="n">
        <v>0</v>
      </c>
      <c r="M301" s="4" t="n">
        <v>0</v>
      </c>
      <c r="N301" s="4">
        <f>SUM(K301:M301)</f>
      </c>
      <c r="O301" s="4" t="n">
        <v>10075.000000000002</v>
      </c>
      <c r="P301" s="4" t="n">
        <v>6408.333333333334</v>
      </c>
      <c r="Q301" s="4" t="n">
        <v>3320.0000000000005</v>
      </c>
      <c r="R301" s="4">
        <f>SUM(O301:Q301)</f>
      </c>
      <c r="S301" s="4" t="n">
        <v>0</v>
      </c>
      <c r="T301" s="4" t="n">
        <v>0</v>
      </c>
      <c r="U301" s="4" t="n">
        <v>0</v>
      </c>
      <c r="V301" s="4">
        <f>SUM(S301:U301)</f>
      </c>
      <c r="W301" s="4" t="n">
        <v>11625.000000000002</v>
      </c>
      <c r="X301" s="4" t="n">
        <v>7690.000000000001</v>
      </c>
      <c r="Y301" s="4" t="n">
        <v>830.0000000000001</v>
      </c>
      <c r="Z301" s="4">
        <f>SUM(W301:Y301)</f>
      </c>
      <c r="AA301" s="4" t="n">
        <v>5022.000000000001</v>
      </c>
      <c r="AB301" s="4" t="n">
        <v>3332.333333333334</v>
      </c>
      <c r="AC301" s="4" t="n">
        <v>365.20000000000005</v>
      </c>
      <c r="AD301" s="4">
        <f>SUM(AA301:AC301)</f>
      </c>
      <c r="AE301" s="4" t="n">
        <v>6680.500000000001</v>
      </c>
      <c r="AF301" s="4" t="n">
        <v>4421.750000000001</v>
      </c>
      <c r="AG301" s="4" t="n">
        <v>464.80000000000007</v>
      </c>
      <c r="AH301" s="4">
        <f>SUM(AE301:AG301)</f>
      </c>
      <c r="AI301" s="4" t="n">
        <v>6990.500000000001</v>
      </c>
      <c r="AJ301" s="4" t="n">
        <v>4614.000000000001</v>
      </c>
      <c r="AK301" s="4" t="n">
        <v>498.00000000000006</v>
      </c>
      <c r="AL301" s="4">
        <f>SUM(AI301:AK301)</f>
      </c>
      <c r="AM301" s="4" t="n">
        <v>0</v>
      </c>
      <c r="AN301" s="4" t="n">
        <v>0</v>
      </c>
      <c r="AO301" s="4" t="n">
        <v>0</v>
      </c>
      <c r="AP301" s="4">
        <f>SUM(AM301:AO301)</f>
      </c>
      <c r="AQ301" s="4" t="n">
        <v>0</v>
      </c>
      <c r="AR301" s="4" t="n">
        <v>0</v>
      </c>
      <c r="AS301" s="4" t="n">
        <v>0</v>
      </c>
      <c r="AT301" s="4">
        <f>SUM(AQ301:AS301)</f>
      </c>
      <c r="AU301" s="4" t="n">
        <v>0</v>
      </c>
      <c r="AV301" s="4" t="n">
        <v>0</v>
      </c>
      <c r="AW301" s="4" t="n">
        <v>0</v>
      </c>
      <c r="AX301" s="4">
        <f>SUM(AU301:AW301)</f>
      </c>
      <c r="AY301" s="4">
        <f>SUM(C301,G301,K301,O301,S301,W301,AA301,AE301,AI301,AM301,AQ301,AU301)</f>
      </c>
      <c r="AZ301" s="4">
        <f>SUM(D301,H301,L301,P301,T301,X301,AB301,AF301,AJ301,AN301,AR301,AV301)</f>
      </c>
      <c r="BA301" s="4">
        <f>SUM(E301,I301,M301,Q301,U301,Y301,AC301,AG301,AK301,AO301,AS301,AW301)</f>
      </c>
      <c r="BB301" s="4">
        <f>SUM(AY301:BA301)</f>
      </c>
    </row>
    <row r="302" spans="1:54" hidden="true" outlineLevel="1" collapsed="true">
      <c r="A302" s="6" t="s">
        <v>55</v>
      </c>
      <c r="B302" s="6" t="s">
        <v>9</v>
      </c>
      <c r="C302" s="4" t="n">
        <v>0</v>
      </c>
      <c r="D302" s="4" t="n">
        <v>0</v>
      </c>
      <c r="E302" s="4" t="n">
        <v>0</v>
      </c>
      <c r="F302" s="4">
        <f>SUM(C302:E302)</f>
      </c>
      <c r="G302" s="4" t="n">
        <v>0</v>
      </c>
      <c r="H302" s="4" t="n">
        <v>0</v>
      </c>
      <c r="I302" s="4" t="n">
        <v>0</v>
      </c>
      <c r="J302" s="4">
        <f>SUM(G302:I302)</f>
      </c>
      <c r="K302" s="4" t="n">
        <v>0</v>
      </c>
      <c r="L302" s="4" t="n">
        <v>0</v>
      </c>
      <c r="M302" s="4" t="n">
        <v>0</v>
      </c>
      <c r="N302" s="4">
        <f>SUM(K302:M302)</f>
      </c>
      <c r="O302" s="4" t="n">
        <v>711.0568862101088</v>
      </c>
      <c r="P302" s="4" t="n">
        <v>982.0174142227335</v>
      </c>
      <c r="Q302" s="4" t="n">
        <v>744.4118918918921</v>
      </c>
      <c r="R302" s="4">
        <f>SUM(O302:Q302)</f>
      </c>
      <c r="S302" s="4" t="n">
        <v>0</v>
      </c>
      <c r="T302" s="4" t="n">
        <v>0</v>
      </c>
      <c r="U302" s="4" t="n">
        <v>0</v>
      </c>
      <c r="V302" s="4">
        <f>SUM(S302:U302)</f>
      </c>
      <c r="W302" s="4" t="n">
        <v>820.4502533193563</v>
      </c>
      <c r="X302" s="4" t="n">
        <v>1178.42089706728</v>
      </c>
      <c r="Y302" s="4" t="n">
        <v>186.10297297297302</v>
      </c>
      <c r="Z302" s="4">
        <f>SUM(W302:Y302)</f>
      </c>
      <c r="AA302" s="4" t="n">
        <v>354.4345094339619</v>
      </c>
      <c r="AB302" s="4" t="n">
        <v>510.6490553958214</v>
      </c>
      <c r="AC302" s="4" t="n">
        <v>81.88530810810813</v>
      </c>
      <c r="AD302" s="4">
        <f>SUM(AA302:AC302)</f>
      </c>
      <c r="AE302" s="4" t="n">
        <v>471.48541224085676</v>
      </c>
      <c r="AF302" s="4" t="n">
        <v>677.592015813686</v>
      </c>
      <c r="AG302" s="4" t="n">
        <v>104.21766486486489</v>
      </c>
      <c r="AH302" s="4">
        <f>SUM(AE302:AG302)</f>
      </c>
      <c r="AI302" s="4" t="n">
        <v>493.36408566270626</v>
      </c>
      <c r="AJ302" s="4" t="n">
        <v>707.052538240368</v>
      </c>
      <c r="AK302" s="4" t="n">
        <v>111.66178378378379</v>
      </c>
      <c r="AL302" s="4">
        <f>SUM(AI302:AK302)</f>
      </c>
      <c r="AM302" s="4" t="n">
        <v>0</v>
      </c>
      <c r="AN302" s="4" t="n">
        <v>0</v>
      </c>
      <c r="AO302" s="4" t="n">
        <v>0</v>
      </c>
      <c r="AP302" s="4">
        <f>SUM(AM302:AO302)</f>
      </c>
      <c r="AQ302" s="4" t="n">
        <v>0</v>
      </c>
      <c r="AR302" s="4" t="n">
        <v>0</v>
      </c>
      <c r="AS302" s="4" t="n">
        <v>0</v>
      </c>
      <c r="AT302" s="4">
        <f>SUM(AQ302:AS302)</f>
      </c>
      <c r="AU302" s="4" t="n">
        <v>0</v>
      </c>
      <c r="AV302" s="4" t="n">
        <v>0</v>
      </c>
      <c r="AW302" s="4" t="n">
        <v>0</v>
      </c>
      <c r="AX302" s="4">
        <f>SUM(AU302:AW302)</f>
      </c>
      <c r="AY302" s="4">
        <f>SUM(C302,G302,K302,O302,S302,W302,AA302,AE302,AI302,AM302,AQ302,AU302)</f>
      </c>
      <c r="AZ302" s="4">
        <f>SUM(D302,H302,L302,P302,T302,X302,AB302,AF302,AJ302,AN302,AR302,AV302)</f>
      </c>
      <c r="BA302" s="4">
        <f>SUM(E302,I302,M302,Q302,U302,Y302,AC302,AG302,AK302,AO302,AS302,AW302)</f>
      </c>
      <c r="BB302" s="4">
        <f>SUM(AY302:BA302)</f>
      </c>
    </row>
    <row r="303" spans="1:54" hidden="true" outlineLevel="1" collapsed="true">
      <c r="A303" s="6" t="s">
        <v>55</v>
      </c>
      <c r="B303" s="6" t="s">
        <v>10</v>
      </c>
      <c r="C303" s="4" t="n">
        <v>0</v>
      </c>
      <c r="D303" s="4" t="n">
        <v>0</v>
      </c>
      <c r="E303" s="4" t="n">
        <v>0</v>
      </c>
      <c r="F303" s="4">
        <f>SUM(C303:E303)</f>
      </c>
      <c r="G303" s="4" t="n">
        <v>0</v>
      </c>
      <c r="H303" s="4" t="n">
        <v>0</v>
      </c>
      <c r="I303" s="4" t="n">
        <v>0</v>
      </c>
      <c r="J303" s="4">
        <f>SUM(G303:I303)</f>
      </c>
      <c r="K303" s="4" t="n">
        <v>0</v>
      </c>
      <c r="L303" s="4" t="n">
        <v>0</v>
      </c>
      <c r="M303" s="4" t="n">
        <v>0</v>
      </c>
      <c r="N303" s="4">
        <f>SUM(K303:M303)</f>
      </c>
      <c r="O303" s="4" t="n">
        <v>231.61666666666665</v>
      </c>
      <c r="P303" s="4" t="n">
        <v>0</v>
      </c>
      <c r="Q303" s="4" t="n">
        <v>76.40000000000002</v>
      </c>
      <c r="R303" s="4">
        <f>SUM(O303:Q303)</f>
      </c>
      <c r="S303" s="4" t="n">
        <v>0</v>
      </c>
      <c r="T303" s="4" t="n">
        <v>0</v>
      </c>
      <c r="U303" s="4" t="n">
        <v>0</v>
      </c>
      <c r="V303" s="4">
        <f>SUM(S303:U303)</f>
      </c>
      <c r="W303" s="4" t="n">
        <v>267.24999999999994</v>
      </c>
      <c r="X303" s="4" t="n">
        <v>0</v>
      </c>
      <c r="Y303" s="4" t="n">
        <v>19.100000000000005</v>
      </c>
      <c r="Z303" s="4">
        <f>SUM(W303:Y303)</f>
      </c>
      <c r="AA303" s="4" t="n">
        <v>115.45199999999998</v>
      </c>
      <c r="AB303" s="4" t="n">
        <v>0</v>
      </c>
      <c r="AC303" s="4" t="n">
        <v>8.404000000000002</v>
      </c>
      <c r="AD303" s="4">
        <f>SUM(AA303:AC303)</f>
      </c>
      <c r="AE303" s="4" t="n">
        <v>153.57966666666664</v>
      </c>
      <c r="AF303" s="4" t="n">
        <v>0</v>
      </c>
      <c r="AG303" s="4" t="n">
        <v>10.696000000000002</v>
      </c>
      <c r="AH303" s="4">
        <f>SUM(AE303:AG303)</f>
      </c>
      <c r="AI303" s="4" t="n">
        <v>160.70633333333333</v>
      </c>
      <c r="AJ303" s="4" t="n">
        <v>0</v>
      </c>
      <c r="AK303" s="4" t="n">
        <v>11.46</v>
      </c>
      <c r="AL303" s="4">
        <f>SUM(AI303:AK303)</f>
      </c>
      <c r="AM303" s="4" t="n">
        <v>0</v>
      </c>
      <c r="AN303" s="4" t="n">
        <v>0</v>
      </c>
      <c r="AO303" s="4" t="n">
        <v>0</v>
      </c>
      <c r="AP303" s="4">
        <f>SUM(AM303:AO303)</f>
      </c>
      <c r="AQ303" s="4" t="n">
        <v>0</v>
      </c>
      <c r="AR303" s="4" t="n">
        <v>0</v>
      </c>
      <c r="AS303" s="4" t="n">
        <v>0</v>
      </c>
      <c r="AT303" s="4">
        <f>SUM(AQ303:AS303)</f>
      </c>
      <c r="AU303" s="4" t="n">
        <v>0</v>
      </c>
      <c r="AV303" s="4" t="n">
        <v>0</v>
      </c>
      <c r="AW303" s="4" t="n">
        <v>0</v>
      </c>
      <c r="AX303" s="4">
        <f>SUM(AU303:AW303)</f>
      </c>
      <c r="AY303" s="4">
        <f>SUM(C303,G303,K303,O303,S303,W303,AA303,AE303,AI303,AM303,AQ303,AU303)</f>
      </c>
      <c r="AZ303" s="4">
        <f>SUM(D303,H303,L303,P303,T303,X303,AB303,AF303,AJ303,AN303,AR303,AV303)</f>
      </c>
      <c r="BA303" s="4">
        <f>SUM(E303,I303,M303,Q303,U303,Y303,AC303,AG303,AK303,AO303,AS303,AW303)</f>
      </c>
      <c r="BB303" s="4">
        <f>SUM(AY303:BA303)</f>
      </c>
    </row>
    <row r="304" spans="1:54" hidden="true" outlineLevel="1" collapsed="true">
      <c r="A304" s="6" t="s">
        <v>55</v>
      </c>
      <c r="B304" s="6" t="s">
        <v>11</v>
      </c>
      <c r="C304" s="4" t="n">
        <v>0</v>
      </c>
      <c r="D304" s="4" t="n">
        <v>0</v>
      </c>
      <c r="E304" s="4" t="n">
        <v>0</v>
      </c>
      <c r="F304" s="4">
        <f>SUM(C304:E304)</f>
      </c>
      <c r="G304" s="4" t="n">
        <v>0</v>
      </c>
      <c r="H304" s="4" t="n">
        <v>0</v>
      </c>
      <c r="I304" s="4" t="n">
        <v>0</v>
      </c>
      <c r="J304" s="4">
        <f>SUM(G304:I304)</f>
      </c>
      <c r="K304" s="4" t="n">
        <v>0</v>
      </c>
      <c r="L304" s="4" t="n">
        <v>0</v>
      </c>
      <c r="M304" s="4" t="n">
        <v>0</v>
      </c>
      <c r="N304" s="4">
        <f>SUM(K304:M304)</f>
      </c>
      <c r="O304" s="4" t="n">
        <v>395.72065863032856</v>
      </c>
      <c r="P304" s="4" t="n">
        <v>241.73881541115588</v>
      </c>
      <c r="Q304" s="4" t="n">
        <v>107.62054054054057</v>
      </c>
      <c r="R304" s="4">
        <f>SUM(O304:Q304)</f>
      </c>
      <c r="S304" s="4" t="n">
        <v>0</v>
      </c>
      <c r="T304" s="4" t="n">
        <v>0</v>
      </c>
      <c r="U304" s="4" t="n">
        <v>0</v>
      </c>
      <c r="V304" s="4">
        <f>SUM(S304:U304)</f>
      </c>
      <c r="W304" s="4" t="n">
        <v>456.6007599580713</v>
      </c>
      <c r="X304" s="4" t="n">
        <v>290.08657849338704</v>
      </c>
      <c r="Y304" s="4" t="n">
        <v>26.905135135135144</v>
      </c>
      <c r="Z304" s="4">
        <f>SUM(W304:Y304)</f>
      </c>
      <c r="AA304" s="4" t="n">
        <v>197.25152830188682</v>
      </c>
      <c r="AB304" s="4" t="n">
        <v>125.70418401380105</v>
      </c>
      <c r="AC304" s="4" t="n">
        <v>11.838259459459463</v>
      </c>
      <c r="AD304" s="4">
        <f>SUM(AA304:AC304)</f>
      </c>
      <c r="AE304" s="4" t="n">
        <v>262.39323672257166</v>
      </c>
      <c r="AF304" s="4" t="n">
        <v>166.79978263369753</v>
      </c>
      <c r="AG304" s="4" t="n">
        <v>15.06687567567568</v>
      </c>
      <c r="AH304" s="4">
        <f>SUM(AE304:AG304)</f>
      </c>
      <c r="AI304" s="4" t="n">
        <v>274.56925698812023</v>
      </c>
      <c r="AJ304" s="4" t="n">
        <v>174.05194709603222</v>
      </c>
      <c r="AK304" s="4" t="n">
        <v>16.143081081081085</v>
      </c>
      <c r="AL304" s="4">
        <f>SUM(AI304:AK304)</f>
      </c>
      <c r="AM304" s="4" t="n">
        <v>0</v>
      </c>
      <c r="AN304" s="4" t="n">
        <v>0</v>
      </c>
      <c r="AO304" s="4" t="n">
        <v>0</v>
      </c>
      <c r="AP304" s="4">
        <f>SUM(AM304:AO304)</f>
      </c>
      <c r="AQ304" s="4" t="n">
        <v>0</v>
      </c>
      <c r="AR304" s="4" t="n">
        <v>0</v>
      </c>
      <c r="AS304" s="4" t="n">
        <v>0</v>
      </c>
      <c r="AT304" s="4">
        <f>SUM(AQ304:AS304)</f>
      </c>
      <c r="AU304" s="4" t="n">
        <v>0</v>
      </c>
      <c r="AV304" s="4" t="n">
        <v>0</v>
      </c>
      <c r="AW304" s="4" t="n">
        <v>0</v>
      </c>
      <c r="AX304" s="4">
        <f>SUM(AU304:AW304)</f>
      </c>
      <c r="AY304" s="4">
        <f>SUM(C304,G304,K304,O304,S304,W304,AA304,AE304,AI304,AM304,AQ304,AU304)</f>
      </c>
      <c r="AZ304" s="4">
        <f>SUM(D304,H304,L304,P304,T304,X304,AB304,AF304,AJ304,AN304,AR304,AV304)</f>
      </c>
      <c r="BA304" s="4">
        <f>SUM(E304,I304,M304,Q304,U304,Y304,AC304,AG304,AK304,AO304,AS304,AW304)</f>
      </c>
      <c r="BB304" s="4">
        <f>SUM(AY304:BA304)</f>
      </c>
    </row>
    <row r="305" spans="1:54" hidden="true" outlineLevel="1" collapsed="true">
      <c r="A305" s="6" t="s">
        <v>55</v>
      </c>
      <c r="B305" s="6" t="s">
        <v>12</v>
      </c>
      <c r="C305" s="4" t="n">
        <v>0</v>
      </c>
      <c r="D305" s="4" t="n">
        <v>0</v>
      </c>
      <c r="E305" s="4" t="n">
        <v>0</v>
      </c>
      <c r="F305" s="4">
        <f>SUM(C305:E305)</f>
      </c>
      <c r="G305" s="4" t="n">
        <v>0</v>
      </c>
      <c r="H305" s="4" t="n">
        <v>0</v>
      </c>
      <c r="I305" s="4" t="n">
        <v>0</v>
      </c>
      <c r="J305" s="4">
        <f>SUM(G305:I305)</f>
      </c>
      <c r="K305" s="4" t="n">
        <v>0</v>
      </c>
      <c r="L305" s="4" t="n">
        <v>0</v>
      </c>
      <c r="M305" s="4" t="n">
        <v>0</v>
      </c>
      <c r="N305" s="4">
        <f>SUM(K305:M305)</f>
      </c>
      <c r="O305" s="4" t="n">
        <v>2184.151447123225</v>
      </c>
      <c r="P305" s="4" t="n">
        <v>622.1492524439334</v>
      </c>
      <c r="Q305" s="4" t="n">
        <v>286.9881081081082</v>
      </c>
      <c r="R305" s="4">
        <f>SUM(O305:Q305)</f>
      </c>
      <c r="S305" s="4" t="n">
        <v>0</v>
      </c>
      <c r="T305" s="4" t="n">
        <v>0</v>
      </c>
      <c r="U305" s="4" t="n">
        <v>0</v>
      </c>
      <c r="V305" s="4">
        <f>SUM(S305:U305)</f>
      </c>
      <c r="W305" s="4" t="n">
        <v>2520.174746680644</v>
      </c>
      <c r="X305" s="4" t="n">
        <v>746.57910293272</v>
      </c>
      <c r="Y305" s="4" t="n">
        <v>71.74702702702704</v>
      </c>
      <c r="Z305" s="4">
        <f>SUM(W305:Y305)</f>
      </c>
      <c r="AA305" s="4" t="n">
        <v>1088.7154905660382</v>
      </c>
      <c r="AB305" s="4" t="n">
        <v>323.51761127084535</v>
      </c>
      <c r="AC305" s="4" t="n">
        <v>31.568691891891902</v>
      </c>
      <c r="AD305" s="4">
        <f>SUM(AA305:AC305)</f>
      </c>
      <c r="AE305" s="4" t="n">
        <v>1448.260421092477</v>
      </c>
      <c r="AF305" s="4" t="n">
        <v>429.282984186314</v>
      </c>
      <c r="AG305" s="4" t="n">
        <v>40.17833513513514</v>
      </c>
      <c r="AH305" s="4">
        <f>SUM(AE305:AG305)</f>
      </c>
      <c r="AI305" s="4" t="n">
        <v>1515.4650810039607</v>
      </c>
      <c r="AJ305" s="4" t="n">
        <v>447.947461759632</v>
      </c>
      <c r="AK305" s="4" t="n">
        <v>43.048216216216225</v>
      </c>
      <c r="AL305" s="4">
        <f>SUM(AI305:AK305)</f>
      </c>
      <c r="AM305" s="4" t="n">
        <v>0</v>
      </c>
      <c r="AN305" s="4" t="n">
        <v>0</v>
      </c>
      <c r="AO305" s="4" t="n">
        <v>0</v>
      </c>
      <c r="AP305" s="4">
        <f>SUM(AM305:AO305)</f>
      </c>
      <c r="AQ305" s="4" t="n">
        <v>0</v>
      </c>
      <c r="AR305" s="4" t="n">
        <v>0</v>
      </c>
      <c r="AS305" s="4" t="n">
        <v>0</v>
      </c>
      <c r="AT305" s="4">
        <f>SUM(AQ305:AS305)</f>
      </c>
      <c r="AU305" s="4" t="n">
        <v>0</v>
      </c>
      <c r="AV305" s="4" t="n">
        <v>0</v>
      </c>
      <c r="AW305" s="4" t="n">
        <v>0</v>
      </c>
      <c r="AX305" s="4">
        <f>SUM(AU305:AW305)</f>
      </c>
      <c r="AY305" s="4">
        <f>SUM(C305,G305,K305,O305,S305,W305,AA305,AE305,AI305,AM305,AQ305,AU305)</f>
      </c>
      <c r="AZ305" s="4">
        <f>SUM(D305,H305,L305,P305,T305,X305,AB305,AF305,AJ305,AN305,AR305,AV305)</f>
      </c>
      <c r="BA305" s="4">
        <f>SUM(E305,I305,M305,Q305,U305,Y305,AC305,AG305,AK305,AO305,AS305,AW305)</f>
      </c>
      <c r="BB305" s="4">
        <f>SUM(AY305:BA305)</f>
      </c>
    </row>
    <row r="306" spans="1:54" hidden="true" outlineLevel="1" collapsed="true">
      <c r="A306" s="6" t="s">
        <v>55</v>
      </c>
      <c r="B306" s="6" t="s">
        <v>13</v>
      </c>
      <c r="C306" s="4" t="n">
        <v>0</v>
      </c>
      <c r="D306" s="4" t="n">
        <v>0</v>
      </c>
      <c r="E306" s="4" t="n">
        <v>0</v>
      </c>
      <c r="F306" s="4">
        <f>SUM(C306:E306)</f>
      </c>
      <c r="G306" s="4" t="n">
        <v>0</v>
      </c>
      <c r="H306" s="4" t="n">
        <v>0</v>
      </c>
      <c r="I306" s="4" t="n">
        <v>0</v>
      </c>
      <c r="J306" s="4">
        <f>SUM(G306:I306)</f>
      </c>
      <c r="K306" s="4" t="n">
        <v>0</v>
      </c>
      <c r="L306" s="4" t="n">
        <v>0</v>
      </c>
      <c r="M306" s="4" t="n">
        <v>0</v>
      </c>
      <c r="N306" s="4">
        <f>SUM(K306:M306)</f>
      </c>
      <c r="O306" s="4" t="n">
        <v>122.46753232355002</v>
      </c>
      <c r="P306" s="4" t="n">
        <v>87.13690200498371</v>
      </c>
      <c r="Q306" s="4" t="n">
        <v>39.14517794594595</v>
      </c>
      <c r="R306" s="4">
        <f>SUM(O306:Q306)</f>
      </c>
      <c r="S306" s="4" t="n">
        <v>0</v>
      </c>
      <c r="T306" s="4" t="n">
        <v>0</v>
      </c>
      <c r="U306" s="4" t="n">
        <v>0</v>
      </c>
      <c r="V306" s="4">
        <f>SUM(S306:U306)</f>
      </c>
      <c r="W306" s="4" t="n">
        <v>141.30869114255768</v>
      </c>
      <c r="X306" s="4" t="n">
        <v>104.56428240598045</v>
      </c>
      <c r="Y306" s="4" t="n">
        <v>9.786294486486488</v>
      </c>
      <c r="Z306" s="4">
        <f>SUM(W306:Y306)</f>
      </c>
      <c r="AA306" s="4" t="n">
        <v>61.04535457358492</v>
      </c>
      <c r="AB306" s="4" t="n">
        <v>45.311189042591536</v>
      </c>
      <c r="AC306" s="4" t="n">
        <v>4.305969574054055</v>
      </c>
      <c r="AD306" s="4">
        <f>SUM(AA306:AC306)</f>
      </c>
      <c r="AE306" s="4" t="n">
        <v>81.20539450992315</v>
      </c>
      <c r="AF306" s="4" t="n">
        <v>60.12446238343876</v>
      </c>
      <c r="AG306" s="4" t="n">
        <v>5.480324912432433</v>
      </c>
      <c r="AH306" s="4">
        <f>SUM(AE306:AG306)</f>
      </c>
      <c r="AI306" s="4" t="n">
        <v>84.9736262737247</v>
      </c>
      <c r="AJ306" s="4" t="n">
        <v>62.73856944358827</v>
      </c>
      <c r="AK306" s="4" t="n">
        <v>5.871776691891893</v>
      </c>
      <c r="AL306" s="4">
        <f>SUM(AI306:AK306)</f>
      </c>
      <c r="AM306" s="4" t="n">
        <v>0</v>
      </c>
      <c r="AN306" s="4" t="n">
        <v>0</v>
      </c>
      <c r="AO306" s="4" t="n">
        <v>0</v>
      </c>
      <c r="AP306" s="4">
        <f>SUM(AM306:AO306)</f>
      </c>
      <c r="AQ306" s="4" t="n">
        <v>0</v>
      </c>
      <c r="AR306" s="4" t="n">
        <v>0</v>
      </c>
      <c r="AS306" s="4" t="n">
        <v>0</v>
      </c>
      <c r="AT306" s="4">
        <f>SUM(AQ306:AS306)</f>
      </c>
      <c r="AU306" s="4" t="n">
        <v>0</v>
      </c>
      <c r="AV306" s="4" t="n">
        <v>0</v>
      </c>
      <c r="AW306" s="4" t="n">
        <v>0</v>
      </c>
      <c r="AX306" s="4">
        <f>SUM(AU306:AW306)</f>
      </c>
      <c r="AY306" s="4">
        <f>SUM(C306,G306,K306,O306,S306,W306,AA306,AE306,AI306,AM306,AQ306,AU306)</f>
      </c>
      <c r="AZ306" s="4">
        <f>SUM(D306,H306,L306,P306,T306,X306,AB306,AF306,AJ306,AN306,AR306,AV306)</f>
      </c>
      <c r="BA306" s="4">
        <f>SUM(E306,I306,M306,Q306,U306,Y306,AC306,AG306,AK306,AO306,AS306,AW306)</f>
      </c>
      <c r="BB306" s="4">
        <f>SUM(AY306:BA306)</f>
      </c>
    </row>
    <row r="307" spans="1:54" hidden="true" outlineLevel="1" collapsed="true">
      <c r="A307" s="6" t="s">
        <v>55</v>
      </c>
      <c r="B307" s="6" t="s">
        <v>14</v>
      </c>
      <c r="C307" s="4" t="n">
        <v>0</v>
      </c>
      <c r="D307" s="4" t="n">
        <v>0</v>
      </c>
      <c r="E307" s="4" t="n">
        <v>0</v>
      </c>
      <c r="F307" s="4">
        <f>SUM(C307:E307)</f>
      </c>
      <c r="G307" s="4" t="n">
        <v>0</v>
      </c>
      <c r="H307" s="4" t="n">
        <v>0</v>
      </c>
      <c r="I307" s="4" t="n">
        <v>0</v>
      </c>
      <c r="J307" s="4">
        <f>SUM(G307:I307)</f>
      </c>
      <c r="K307" s="4" t="n">
        <v>0</v>
      </c>
      <c r="L307" s="4" t="n">
        <v>0</v>
      </c>
      <c r="M307" s="4" t="n">
        <v>0</v>
      </c>
      <c r="N307" s="4">
        <f>SUM(K307:M307)</f>
      </c>
      <c r="O307" s="4" t="n">
        <v>562.3331367714886</v>
      </c>
      <c r="P307" s="4" t="n">
        <v>400.2184952348093</v>
      </c>
      <c r="Q307" s="4" t="n">
        <v>179.7310858378379</v>
      </c>
      <c r="R307" s="4">
        <f>SUM(O307:Q307)</f>
      </c>
      <c r="S307" s="4" t="n">
        <v>0</v>
      </c>
      <c r="T307" s="4" t="n">
        <v>0</v>
      </c>
      <c r="U307" s="4" t="n">
        <v>0</v>
      </c>
      <c r="V307" s="4">
        <f>SUM(S307:U307)</f>
      </c>
      <c r="W307" s="4" t="n">
        <v>648.8459270440253</v>
      </c>
      <c r="X307" s="4" t="n">
        <v>480.2621942817712</v>
      </c>
      <c r="Y307" s="4" t="n">
        <v>44.932771459459474</v>
      </c>
      <c r="Z307" s="4">
        <f>SUM(W307:Y307)</f>
      </c>
      <c r="AA307" s="4" t="n">
        <v>280.3014404830189</v>
      </c>
      <c r="AB307" s="4" t="n">
        <v>208.11361752210087</v>
      </c>
      <c r="AC307" s="4" t="n">
        <v>19.77041944216217</v>
      </c>
      <c r="AD307" s="4">
        <f>SUM(AA307:AC307)</f>
      </c>
      <c r="AE307" s="4" t="n">
        <v>372.8701260746332</v>
      </c>
      <c r="AF307" s="4" t="n">
        <v>276.15076171201844</v>
      </c>
      <c r="AG307" s="4" t="n">
        <v>25.162352017297305</v>
      </c>
      <c r="AH307" s="4">
        <f>SUM(AE307:AG307)</f>
      </c>
      <c r="AI307" s="4" t="n">
        <v>390.1726841291406</v>
      </c>
      <c r="AJ307" s="4" t="n">
        <v>288.15731656906274</v>
      </c>
      <c r="AK307" s="4" t="n">
        <v>26.959662875675683</v>
      </c>
      <c r="AL307" s="4">
        <f>SUM(AI307:AK307)</f>
      </c>
      <c r="AM307" s="4" t="n">
        <v>0</v>
      </c>
      <c r="AN307" s="4" t="n">
        <v>0</v>
      </c>
      <c r="AO307" s="4" t="n">
        <v>0</v>
      </c>
      <c r="AP307" s="4">
        <f>SUM(AM307:AO307)</f>
      </c>
      <c r="AQ307" s="4" t="n">
        <v>0</v>
      </c>
      <c r="AR307" s="4" t="n">
        <v>0</v>
      </c>
      <c r="AS307" s="4" t="n">
        <v>0</v>
      </c>
      <c r="AT307" s="4">
        <f>SUM(AQ307:AS307)</f>
      </c>
      <c r="AU307" s="4" t="n">
        <v>0</v>
      </c>
      <c r="AV307" s="4" t="n">
        <v>0</v>
      </c>
      <c r="AW307" s="4" t="n">
        <v>0</v>
      </c>
      <c r="AX307" s="4">
        <f>SUM(AU307:AW307)</f>
      </c>
      <c r="AY307" s="4">
        <f>SUM(C307,G307,K307,O307,S307,W307,AA307,AE307,AI307,AM307,AQ307,AU307)</f>
      </c>
      <c r="AZ307" s="4">
        <f>SUM(D307,H307,L307,P307,T307,X307,AB307,AF307,AJ307,AN307,AR307,AV307)</f>
      </c>
      <c r="BA307" s="4">
        <f>SUM(E307,I307,M307,Q307,U307,Y307,AC307,AG307,AK307,AO307,AS307,AW307)</f>
      </c>
      <c r="BB307" s="4">
        <f>SUM(AY307:BA307)</f>
      </c>
    </row>
    <row r="308" spans="1:54" hidden="true" outlineLevel="1" collapsed="true">
      <c r="A308" s="6" t="s">
        <v>55</v>
      </c>
      <c r="B308" s="6" t="s">
        <v>15</v>
      </c>
      <c r="C308" s="4">
        <f>C301-SUM(C302:C307)</f>
      </c>
      <c r="D308" s="4">
        <f>D301-SUM(D302:D307)</f>
      </c>
      <c r="E308" s="4">
        <f>E301-SUM(E302:E307)</f>
      </c>
      <c r="F308" s="4">
        <f>F301 - SUM(F302:F307)</f>
      </c>
      <c r="G308" s="4">
        <f>G301-SUM(G302:G307)</f>
      </c>
      <c r="H308" s="4">
        <f>H301-SUM(H302:H307)</f>
      </c>
      <c r="I308" s="4">
        <f>I301-SUM(I302:I307)</f>
      </c>
      <c r="J308" s="4">
        <f>J301 - SUM(J302:J307)</f>
      </c>
      <c r="K308" s="4">
        <f>K301-SUM(K302:K307)</f>
      </c>
      <c r="L308" s="4">
        <f>L301-SUM(L302:L307)</f>
      </c>
      <c r="M308" s="4">
        <f>M301-SUM(M302:M307)</f>
      </c>
      <c r="N308" s="4">
        <f>N301 - SUM(N302:N307)</f>
      </c>
      <c r="O308" s="4">
        <f>O301-SUM(O302:O307)</f>
      </c>
      <c r="P308" s="4">
        <f>P301-SUM(P302:P307)</f>
      </c>
      <c r="Q308" s="4">
        <f>Q301-SUM(Q302:Q307)</f>
      </c>
      <c r="R308" s="4">
        <f>R301 - SUM(R302:R307)</f>
      </c>
      <c r="S308" s="4">
        <f>S301-SUM(S302:S307)</f>
      </c>
      <c r="T308" s="4">
        <f>T301-SUM(T302:T307)</f>
      </c>
      <c r="U308" s="4">
        <f>U301-SUM(U302:U307)</f>
      </c>
      <c r="V308" s="4">
        <f>V301 - SUM(V302:V307)</f>
      </c>
      <c r="W308" s="4">
        <f>W301-SUM(W302:W307)</f>
      </c>
      <c r="X308" s="4">
        <f>X301-SUM(X302:X307)</f>
      </c>
      <c r="Y308" s="4">
        <f>Y301-SUM(Y302:Y307)</f>
      </c>
      <c r="Z308" s="4">
        <f>Z301 - SUM(Z302:Z307)</f>
      </c>
      <c r="AA308" s="4">
        <f>AA301-SUM(AA302:AA307)</f>
      </c>
      <c r="AB308" s="4">
        <f>AB301-SUM(AB302:AB307)</f>
      </c>
      <c r="AC308" s="4">
        <f>AC301-SUM(AC302:AC307)</f>
      </c>
      <c r="AD308" s="4">
        <f>AD301 - SUM(AD302:AD307)</f>
      </c>
      <c r="AE308" s="4">
        <f>AE301-SUM(AE302:AE307)</f>
      </c>
      <c r="AF308" s="4">
        <f>AF301-SUM(AF302:AF307)</f>
      </c>
      <c r="AG308" s="4">
        <f>AG301-SUM(AG302:AG307)</f>
      </c>
      <c r="AH308" s="4">
        <f>AH301 - SUM(AH302:AH307)</f>
      </c>
      <c r="AI308" s="4">
        <f>AI301-SUM(AI302:AI307)</f>
      </c>
      <c r="AJ308" s="4">
        <f>AJ301-SUM(AJ302:AJ307)</f>
      </c>
      <c r="AK308" s="4">
        <f>AK301-SUM(AK302:AK307)</f>
      </c>
      <c r="AL308" s="4">
        <f>AL301 - SUM(AL302:AL307)</f>
      </c>
      <c r="AM308" s="4">
        <f>AM301-SUM(AM302:AM307)</f>
      </c>
      <c r="AN308" s="4">
        <f>AN301-SUM(AN302:AN307)</f>
      </c>
      <c r="AO308" s="4">
        <f>AO301-SUM(AO302:AO307)</f>
      </c>
      <c r="AP308" s="4">
        <f>AP301 - SUM(AP302:AP307)</f>
      </c>
      <c r="AQ308" s="4">
        <f>AQ301-SUM(AQ302:AQ307)</f>
      </c>
      <c r="AR308" s="4">
        <f>AR301-SUM(AR302:AR307)</f>
      </c>
      <c r="AS308" s="4">
        <f>AS301-SUM(AS302:AS307)</f>
      </c>
      <c r="AT308" s="4">
        <f>AT301 - SUM(AT302:AT307)</f>
      </c>
      <c r="AU308" s="4">
        <f>AU301-SUM(AU302:AU307)</f>
      </c>
      <c r="AV308" s="4">
        <f>AV301-SUM(AV302:AV307)</f>
      </c>
      <c r="AW308" s="4">
        <f>AW301-SUM(AW302:AW307)</f>
      </c>
      <c r="AX308" s="4">
        <f>AX301 - SUM(AX302:AX307)</f>
      </c>
      <c r="AY308" s="4">
        <f>AY301 - SUM(AY302:AY307)</f>
      </c>
      <c r="AZ308" s="4">
        <f>AZ301 - SUM(AZ302:AZ307)</f>
      </c>
      <c r="BA308" s="4">
        <f>BA301 - SUM(BA302:BA307)</f>
      </c>
      <c r="BB308" s="4">
        <f>BB301 - SUM(BB302:BB307)</f>
      </c>
    </row>
    <row r="309" spans="1:54" hidden="true" outlineLevel="1" collapsed="true">
      <c r="A309" s="6" t="s">
        <v>55</v>
      </c>
      <c r="B309" s="6" t="s">
        <v>16</v>
      </c>
      <c r="C309" s="4" t="n">
        <v>0</v>
      </c>
      <c r="D309" s="4" t="n">
        <v>0</v>
      </c>
      <c r="E309" s="4" t="n">
        <v>0</v>
      </c>
      <c r="F309" s="4">
        <f>SUM(C309:E309)</f>
      </c>
      <c r="G309" s="4" t="n">
        <v>0</v>
      </c>
      <c r="H309" s="4" t="n">
        <v>0</v>
      </c>
      <c r="I309" s="4" t="n">
        <v>0</v>
      </c>
      <c r="J309" s="4">
        <f>SUM(G309:I309)</f>
      </c>
      <c r="K309" s="4" t="n">
        <v>0</v>
      </c>
      <c r="L309" s="4" t="n">
        <v>0</v>
      </c>
      <c r="M309" s="4" t="n">
        <v>0</v>
      </c>
      <c r="N309" s="4">
        <f>SUM(K309:M309)</f>
      </c>
      <c r="O309" s="4" t="n">
        <v>4004.325</v>
      </c>
      <c r="P309" s="4" t="n">
        <v>3080.25</v>
      </c>
      <c r="Q309" s="4" t="n">
        <v>1232.1</v>
      </c>
      <c r="R309" s="4">
        <f>SUM(O309:Q309)</f>
      </c>
      <c r="S309" s="4" t="n">
        <v>0</v>
      </c>
      <c r="T309" s="4" t="n">
        <v>0</v>
      </c>
      <c r="U309" s="4" t="n">
        <v>0</v>
      </c>
      <c r="V309" s="4">
        <f>SUM(S309:U309)</f>
      </c>
      <c r="W309" s="4" t="n">
        <v>4620.375</v>
      </c>
      <c r="X309" s="4" t="n">
        <v>3696.2999999999997</v>
      </c>
      <c r="Y309" s="4" t="n">
        <v>308.025</v>
      </c>
      <c r="Z309" s="4">
        <f>SUM(W309:Y309)</f>
      </c>
      <c r="AA309" s="4" t="n">
        <v>1996.002</v>
      </c>
      <c r="AB309" s="4" t="n">
        <v>1601.73</v>
      </c>
      <c r="AC309" s="4" t="n">
        <v>135.531</v>
      </c>
      <c r="AD309" s="4">
        <f>SUM(AA309:AC309)</f>
      </c>
      <c r="AE309" s="4" t="n">
        <v>2655.1755</v>
      </c>
      <c r="AF309" s="4" t="n">
        <v>2125.3725</v>
      </c>
      <c r="AG309" s="4" t="n">
        <v>172.494</v>
      </c>
      <c r="AH309" s="4">
        <f>SUM(AE309:AG309)</f>
      </c>
      <c r="AI309" s="4" t="n">
        <v>2778.3855</v>
      </c>
      <c r="AJ309" s="4" t="n">
        <v>2217.7799999999997</v>
      </c>
      <c r="AK309" s="4" t="n">
        <v>184.815</v>
      </c>
      <c r="AL309" s="4">
        <f>SUM(AI309:AK309)</f>
      </c>
      <c r="AM309" s="4" t="n">
        <v>0</v>
      </c>
      <c r="AN309" s="4" t="n">
        <v>0</v>
      </c>
      <c r="AO309" s="4" t="n">
        <v>0</v>
      </c>
      <c r="AP309" s="4">
        <f>SUM(AM309:AO309)</f>
      </c>
      <c r="AQ309" s="4" t="n">
        <v>0</v>
      </c>
      <c r="AR309" s="4" t="n">
        <v>0</v>
      </c>
      <c r="AS309" s="4" t="n">
        <v>0</v>
      </c>
      <c r="AT309" s="4">
        <f>SUM(AQ309:AS309)</f>
      </c>
      <c r="AU309" s="4" t="n">
        <v>0</v>
      </c>
      <c r="AV309" s="4" t="n">
        <v>0</v>
      </c>
      <c r="AW309" s="4" t="n">
        <v>0</v>
      </c>
      <c r="AX309" s="4">
        <f>SUM(AU309:AW309)</f>
      </c>
      <c r="AY309" s="4">
        <f>SUM(C309,G309,K309,O309,S309,W309,AA309,AE309,AI309,AM309,AQ309,AU309)</f>
      </c>
      <c r="AZ309" s="4">
        <f>SUM(D309,H309,L309,P309,T309,X309,AB309,AF309,AJ309,AN309,AR309,AV309)</f>
      </c>
      <c r="BA309" s="4">
        <f>SUM(E309,I309,M309,Q309,U309,Y309,AC309,AG309,AK309,AO309,AS309,AW309)</f>
      </c>
      <c r="BB309" s="4">
        <f>SUM(AY309:BA309)</f>
      </c>
    </row>
    <row r="310" spans="1:54" hidden="true" outlineLevel="1" collapsed="true">
      <c r="A310" s="6" t="s">
        <v>55</v>
      </c>
      <c r="B310" s="6" t="s">
        <v>17</v>
      </c>
      <c r="C310" s="4" t="n">
        <v>0</v>
      </c>
      <c r="D310" s="4" t="n">
        <v>0</v>
      </c>
      <c r="E310" s="4" t="n">
        <v>0</v>
      </c>
      <c r="F310" s="4">
        <f>SUM(C310:E310)</f>
      </c>
      <c r="G310" s="4" t="n">
        <v>0</v>
      </c>
      <c r="H310" s="4" t="n">
        <v>0</v>
      </c>
      <c r="I310" s="4" t="n">
        <v>0</v>
      </c>
      <c r="J310" s="4">
        <f>SUM(G310:I310)</f>
      </c>
      <c r="K310" s="4" t="n">
        <v>0</v>
      </c>
      <c r="L310" s="4" t="n">
        <v>0</v>
      </c>
      <c r="M310" s="4" t="n">
        <v>0</v>
      </c>
      <c r="N310" s="4">
        <f>SUM(K310:M310)</f>
      </c>
      <c r="O310" s="4" t="n">
        <v>352.6250000000001</v>
      </c>
      <c r="P310" s="4" t="n">
        <v>224.2916666666667</v>
      </c>
      <c r="Q310" s="4" t="n">
        <v>116.20000000000003</v>
      </c>
      <c r="R310" s="4">
        <f>SUM(O310:Q310)</f>
      </c>
      <c r="S310" s="4" t="n">
        <v>0</v>
      </c>
      <c r="T310" s="4" t="n">
        <v>0</v>
      </c>
      <c r="U310" s="4" t="n">
        <v>0</v>
      </c>
      <c r="V310" s="4">
        <f>SUM(S310:U310)</f>
      </c>
      <c r="W310" s="4" t="n">
        <v>406.87500000000006</v>
      </c>
      <c r="X310" s="4" t="n">
        <v>269.15000000000003</v>
      </c>
      <c r="Y310" s="4" t="n">
        <v>29.050000000000008</v>
      </c>
      <c r="Z310" s="4">
        <f>SUM(W310:Y310)</f>
      </c>
      <c r="AA310" s="4" t="n">
        <v>175.77</v>
      </c>
      <c r="AB310" s="4" t="n">
        <v>116.6316666666667</v>
      </c>
      <c r="AC310" s="4" t="n">
        <v>12.782000000000005</v>
      </c>
      <c r="AD310" s="4">
        <f>SUM(AA310:AC310)</f>
      </c>
      <c r="AE310" s="4" t="n">
        <v>233.81750000000005</v>
      </c>
      <c r="AF310" s="4" t="n">
        <v>154.76125000000002</v>
      </c>
      <c r="AG310" s="4" t="n">
        <v>16.268000000000004</v>
      </c>
      <c r="AH310" s="4">
        <f>SUM(AE310:AG310)</f>
      </c>
      <c r="AI310" s="4" t="n">
        <v>209.71500000000003</v>
      </c>
      <c r="AJ310" s="4" t="n">
        <v>138.42</v>
      </c>
      <c r="AK310" s="4" t="n">
        <v>14.940000000000001</v>
      </c>
      <c r="AL310" s="4">
        <f>SUM(AI310:AK310)</f>
      </c>
      <c r="AM310" s="4" t="n">
        <v>0</v>
      </c>
      <c r="AN310" s="4" t="n">
        <v>0</v>
      </c>
      <c r="AO310" s="4" t="n">
        <v>0</v>
      </c>
      <c r="AP310" s="4">
        <f>SUM(AM310:AO310)</f>
      </c>
      <c r="AQ310" s="4" t="n">
        <v>0</v>
      </c>
      <c r="AR310" s="4" t="n">
        <v>0</v>
      </c>
      <c r="AS310" s="4" t="n">
        <v>0</v>
      </c>
      <c r="AT310" s="4">
        <f>SUM(AQ310:AS310)</f>
      </c>
      <c r="AU310" s="4" t="n">
        <v>0</v>
      </c>
      <c r="AV310" s="4" t="n">
        <v>0</v>
      </c>
      <c r="AW310" s="4" t="n">
        <v>0</v>
      </c>
      <c r="AX310" s="4">
        <f>SUM(AU310:AW310)</f>
      </c>
      <c r="AY310" s="4">
        <f>SUM(C310,G310,K310,O310,S310,W310,AA310,AE310,AI310,AM310,AQ310,AU310)</f>
      </c>
      <c r="AZ310" s="4">
        <f>SUM(D310,H310,L310,P310,T310,X310,AB310,AF310,AJ310,AN310,AR310,AV310)</f>
      </c>
      <c r="BA310" s="4">
        <f>SUM(E310,I310,M310,Q310,U310,Y310,AC310,AG310,AK310,AO310,AS310,AW310)</f>
      </c>
      <c r="BB310" s="4">
        <f>SUM(AY310:BA310)</f>
      </c>
    </row>
    <row r="311" spans="1:54" hidden="true" outlineLevel="1" collapsed="true">
      <c r="A311" s="6" t="s">
        <v>55</v>
      </c>
      <c r="B311" s="6" t="s">
        <v>18</v>
      </c>
      <c r="C311" s="4" t="n">
        <v>0</v>
      </c>
      <c r="D311" s="4" t="n">
        <v>0</v>
      </c>
      <c r="E311" s="4" t="n">
        <v>0</v>
      </c>
      <c r="F311" s="4">
        <f>SUM(C311:E311)</f>
      </c>
      <c r="G311" s="4" t="n">
        <v>0</v>
      </c>
      <c r="H311" s="4" t="n">
        <v>0</v>
      </c>
      <c r="I311" s="4" t="n">
        <v>0</v>
      </c>
      <c r="J311" s="4">
        <f>SUM(G311:I311)</f>
      </c>
      <c r="K311" s="4" t="n">
        <v>0</v>
      </c>
      <c r="L311" s="4" t="n">
        <v>0</v>
      </c>
      <c r="M311" s="4" t="n">
        <v>0</v>
      </c>
      <c r="N311" s="4">
        <f>SUM(K311:M311)</f>
      </c>
      <c r="O311" s="4" t="n">
        <v>88.01480508411953</v>
      </c>
      <c r="P311" s="4" t="n">
        <v>61.12608681023577</v>
      </c>
      <c r="Q311" s="4" t="n">
        <v>28.285547935135142</v>
      </c>
      <c r="R311" s="4">
        <f>SUM(O311:Q311)</f>
      </c>
      <c r="S311" s="4" t="n">
        <v>0</v>
      </c>
      <c r="T311" s="4" t="n">
        <v>0</v>
      </c>
      <c r="U311" s="4" t="n">
        <v>0</v>
      </c>
      <c r="V311" s="4">
        <f>SUM(S311:U311)</f>
      </c>
      <c r="W311" s="4" t="n">
        <v>101.55554432783022</v>
      </c>
      <c r="X311" s="4" t="n">
        <v>73.35130417228292</v>
      </c>
      <c r="Y311" s="4" t="n">
        <v>7.0713869837837855</v>
      </c>
      <c r="Z311" s="4">
        <f>SUM(W311:Y311)</f>
      </c>
      <c r="AA311" s="4" t="n">
        <v>43.871995149622656</v>
      </c>
      <c r="AB311" s="4" t="n">
        <v>31.785565141322603</v>
      </c>
      <c r="AC311" s="4" t="n">
        <v>3.1114102728648656</v>
      </c>
      <c r="AD311" s="4">
        <f>SUM(AA311:AC311)</f>
      </c>
      <c r="AE311" s="4" t="n">
        <v>46.68846891231448</v>
      </c>
      <c r="AF311" s="4" t="n">
        <v>33.74159991925014</v>
      </c>
      <c r="AG311" s="4" t="n">
        <v>3.1679813687351364</v>
      </c>
      <c r="AH311" s="4">
        <f>SUM(AE311:AG311)</f>
      </c>
      <c r="AI311" s="4" t="n">
        <v>24.4274935956541</v>
      </c>
      <c r="AJ311" s="4" t="n">
        <v>17.6043130013479</v>
      </c>
      <c r="AK311" s="4" t="n">
        <v>1.6971328761081084</v>
      </c>
      <c r="AL311" s="4">
        <f>SUM(AI311:AK311)</f>
      </c>
      <c r="AM311" s="4" t="n">
        <v>0</v>
      </c>
      <c r="AN311" s="4" t="n">
        <v>0</v>
      </c>
      <c r="AO311" s="4" t="n">
        <v>0</v>
      </c>
      <c r="AP311" s="4">
        <f>SUM(AM311:AO311)</f>
      </c>
      <c r="AQ311" s="4" t="n">
        <v>0</v>
      </c>
      <c r="AR311" s="4" t="n">
        <v>0</v>
      </c>
      <c r="AS311" s="4" t="n">
        <v>0</v>
      </c>
      <c r="AT311" s="4">
        <f>SUM(AQ311:AS311)</f>
      </c>
      <c r="AU311" s="4" t="n">
        <v>0</v>
      </c>
      <c r="AV311" s="4" t="n">
        <v>0</v>
      </c>
      <c r="AW311" s="4" t="n">
        <v>0</v>
      </c>
      <c r="AX311" s="4">
        <f>SUM(AU311:AW311)</f>
      </c>
      <c r="AY311" s="4">
        <f>SUM(C311,G311,K311,O311,S311,W311,AA311,AE311,AI311,AM311,AQ311,AU311)</f>
      </c>
      <c r="AZ311" s="4">
        <f>SUM(D311,H311,L311,P311,T311,X311,AB311,AF311,AJ311,AN311,AR311,AV311)</f>
      </c>
      <c r="BA311" s="4">
        <f>SUM(E311,I311,M311,Q311,U311,Y311,AC311,AG311,AK311,AO311,AS311,AW311)</f>
      </c>
      <c r="BB311" s="4">
        <f>SUM(AY311:BA311)</f>
      </c>
    </row>
    <row r="312" spans="1:54" hidden="true" outlineLevel="1" collapsed="true">
      <c r="A312" s="6" t="s">
        <v>55</v>
      </c>
      <c r="B312" s="6" t="s">
        <v>19</v>
      </c>
      <c r="C312" s="4" t="n">
        <v>0</v>
      </c>
      <c r="D312" s="4" t="n">
        <v>0</v>
      </c>
      <c r="E312" s="4" t="n">
        <v>0</v>
      </c>
      <c r="F312" s="4">
        <f>SUM(C312:E312)</f>
      </c>
      <c r="G312" s="4" t="n">
        <v>0</v>
      </c>
      <c r="H312" s="4" t="n">
        <v>0</v>
      </c>
      <c r="I312" s="4" t="n">
        <v>0</v>
      </c>
      <c r="J312" s="4">
        <f>SUM(G312:I312)</f>
      </c>
      <c r="K312" s="4" t="n">
        <v>0</v>
      </c>
      <c r="L312" s="4" t="n">
        <v>0</v>
      </c>
      <c r="M312" s="4" t="n">
        <v>0</v>
      </c>
      <c r="N312" s="4">
        <f>SUM(K312:M312)</f>
      </c>
      <c r="O312" s="4" t="n">
        <v>126.425</v>
      </c>
      <c r="P312" s="4" t="n">
        <v>144.375</v>
      </c>
      <c r="Q312" s="4" t="n">
        <v>52</v>
      </c>
      <c r="R312" s="4">
        <f>SUM(O312:Q312)</f>
      </c>
      <c r="S312" s="4" t="n">
        <v>0</v>
      </c>
      <c r="T312" s="4" t="n">
        <v>0</v>
      </c>
      <c r="U312" s="4" t="n">
        <v>0</v>
      </c>
      <c r="V312" s="4">
        <f>SUM(S312:U312)</f>
      </c>
      <c r="W312" s="4" t="n">
        <v>145.875</v>
      </c>
      <c r="X312" s="4" t="n">
        <v>173.25</v>
      </c>
      <c r="Y312" s="4" t="n">
        <v>13</v>
      </c>
      <c r="Z312" s="4">
        <f>SUM(W312:Y312)</f>
      </c>
      <c r="AA312" s="4" t="n">
        <v>63.018</v>
      </c>
      <c r="AB312" s="4" t="n">
        <v>75.075</v>
      </c>
      <c r="AC312" s="4" t="n">
        <v>5.720000000000001</v>
      </c>
      <c r="AD312" s="4">
        <f>SUM(AA312:AC312)</f>
      </c>
      <c r="AE312" s="4" t="n">
        <v>83.8295</v>
      </c>
      <c r="AF312" s="4" t="n">
        <v>99.61875</v>
      </c>
      <c r="AG312" s="4" t="n">
        <v>7.28</v>
      </c>
      <c r="AH312" s="4">
        <f>SUM(AE312:AG312)</f>
      </c>
      <c r="AI312" s="4" t="n">
        <v>87.7195</v>
      </c>
      <c r="AJ312" s="4" t="n">
        <v>103.95</v>
      </c>
      <c r="AK312" s="4" t="n">
        <v>7.800000000000001</v>
      </c>
      <c r="AL312" s="4">
        <f>SUM(AI312:AK312)</f>
      </c>
      <c r="AM312" s="4" t="n">
        <v>0</v>
      </c>
      <c r="AN312" s="4" t="n">
        <v>0</v>
      </c>
      <c r="AO312" s="4" t="n">
        <v>0</v>
      </c>
      <c r="AP312" s="4">
        <f>SUM(AM312:AO312)</f>
      </c>
      <c r="AQ312" s="4" t="n">
        <v>0</v>
      </c>
      <c r="AR312" s="4" t="n">
        <v>0</v>
      </c>
      <c r="AS312" s="4" t="n">
        <v>0</v>
      </c>
      <c r="AT312" s="4">
        <f>SUM(AQ312:AS312)</f>
      </c>
      <c r="AU312" s="4" t="n">
        <v>0</v>
      </c>
      <c r="AV312" s="4" t="n">
        <v>0</v>
      </c>
      <c r="AW312" s="4" t="n">
        <v>0</v>
      </c>
      <c r="AX312" s="4">
        <f>SUM(AU312:AW312)</f>
      </c>
      <c r="AY312" s="4">
        <f>SUM(C312,G312,K312,O312,S312,W312,AA312,AE312,AI312,AM312,AQ312,AU312)</f>
      </c>
      <c r="AZ312" s="4">
        <f>SUM(D312,H312,L312,P312,T312,X312,AB312,AF312,AJ312,AN312,AR312,AV312)</f>
      </c>
      <c r="BA312" s="4">
        <f>SUM(E312,I312,M312,Q312,U312,Y312,AC312,AG312,AK312,AO312,AS312,AW312)</f>
      </c>
      <c r="BB312" s="4">
        <f>SUM(AY312:BA312)</f>
      </c>
    </row>
    <row r="313" spans="1:54">
      <c r="A313" s="6" t="s">
        <v>55</v>
      </c>
      <c r="B313" s="6" t="s">
        <v>20</v>
      </c>
      <c r="C313" s="4">
        <f>C308-SUM(C309:C312)</f>
      </c>
      <c r="D313" s="4">
        <f>D308-SUM(D309:D312)</f>
      </c>
      <c r="E313" s="4">
        <f>E308-SUM(E309:E312)</f>
      </c>
      <c r="F313" s="4">
        <f>F308 - SUM(F309:F312)</f>
      </c>
      <c r="G313" s="4">
        <f>G308-SUM(G309:G312)</f>
      </c>
      <c r="H313" s="4">
        <f>H308-SUM(H309:H312)</f>
      </c>
      <c r="I313" s="4">
        <f>I308-SUM(I309:I312)</f>
      </c>
      <c r="J313" s="4">
        <f>J308 - SUM(J309:J312)</f>
      </c>
      <c r="K313" s="4">
        <f>K308-SUM(K309:K312)</f>
      </c>
      <c r="L313" s="4">
        <f>L308-SUM(L309:L312)</f>
      </c>
      <c r="M313" s="4">
        <f>M308-SUM(M309:M312)</f>
      </c>
      <c r="N313" s="4">
        <f>N308 - SUM(N309:N312)</f>
      </c>
      <c r="O313" s="4">
        <f>O308-SUM(O309:O312)</f>
      </c>
      <c r="P313" s="4">
        <f>P308-SUM(P309:P312)</f>
      </c>
      <c r="Q313" s="4">
        <f>Q308-SUM(Q309:Q312)</f>
      </c>
      <c r="R313" s="4">
        <f>R308 - SUM(R309:R312)</f>
      </c>
      <c r="S313" s="4">
        <f>S308-SUM(S309:S312)</f>
      </c>
      <c r="T313" s="4">
        <f>T308-SUM(T309:T312)</f>
      </c>
      <c r="U313" s="4">
        <f>U308-SUM(U309:U312)</f>
      </c>
      <c r="V313" s="4">
        <f>V308 - SUM(V309:V312)</f>
      </c>
      <c r="W313" s="4">
        <f>W308-SUM(W309:W312)</f>
      </c>
      <c r="X313" s="4">
        <f>X308-SUM(X309:X312)</f>
      </c>
      <c r="Y313" s="4">
        <f>Y308-SUM(Y309:Y312)</f>
      </c>
      <c r="Z313" s="4">
        <f>Z308 - SUM(Z309:Z312)</f>
      </c>
      <c r="AA313" s="4">
        <f>AA308-SUM(AA309:AA312)</f>
      </c>
      <c r="AB313" s="4">
        <f>AB308-SUM(AB309:AB312)</f>
      </c>
      <c r="AC313" s="4">
        <f>AC308-SUM(AC309:AC312)</f>
      </c>
      <c r="AD313" s="4">
        <f>AD308 - SUM(AD309:AD312)</f>
      </c>
      <c r="AE313" s="4">
        <f>AE308-SUM(AE309:AE312)</f>
      </c>
      <c r="AF313" s="4">
        <f>AF308-SUM(AF309:AF312)</f>
      </c>
      <c r="AG313" s="4">
        <f>AG308-SUM(AG309:AG312)</f>
      </c>
      <c r="AH313" s="4">
        <f>AH308 - SUM(AH309:AH312)</f>
      </c>
      <c r="AI313" s="4">
        <f>AI308-SUM(AI309:AI312)</f>
      </c>
      <c r="AJ313" s="4">
        <f>AJ308-SUM(AJ309:AJ312)</f>
      </c>
      <c r="AK313" s="4">
        <f>AK308-SUM(AK309:AK312)</f>
      </c>
      <c r="AL313" s="4">
        <f>AL308 - SUM(AL309:AL312)</f>
      </c>
      <c r="AM313" s="4">
        <f>AM308-SUM(AM309:AM312)</f>
      </c>
      <c r="AN313" s="4">
        <f>AN308-SUM(AN309:AN312)</f>
      </c>
      <c r="AO313" s="4">
        <f>AO308-SUM(AO309:AO312)</f>
      </c>
      <c r="AP313" s="4">
        <f>AP308 - SUM(AP309:AP312)</f>
      </c>
      <c r="AQ313" s="4">
        <f>AQ308-SUM(AQ309:AQ312)</f>
      </c>
      <c r="AR313" s="4">
        <f>AR308-SUM(AR309:AR312)</f>
      </c>
      <c r="AS313" s="4">
        <f>AS308-SUM(AS309:AS312)</f>
      </c>
      <c r="AT313" s="4">
        <f>AT308 - SUM(AT309:AT312)</f>
      </c>
      <c r="AU313" s="4">
        <f>AU308-SUM(AU309:AU312)</f>
      </c>
      <c r="AV313" s="4">
        <f>AV308-SUM(AV309:AV312)</f>
      </c>
      <c r="AW313" s="4">
        <f>AW308-SUM(AW309:AW312)</f>
      </c>
      <c r="AX313" s="4">
        <f>AX308 - SUM(AX309:AX312)</f>
      </c>
      <c r="AY313" s="4">
        <f>AY308 - SUM(AY309:AY312)</f>
      </c>
      <c r="AZ313" s="4">
        <f>AZ308 - SUM(AZ309:AZ312)</f>
      </c>
      <c r="BA313" s="4">
        <f>BA308 - SUM(BA309:BA312)</f>
      </c>
      <c r="BB313" s="4">
        <f>BB308 - SUM(BB309:BB312)</f>
      </c>
    </row>
    <row r="314" spans="1:54">
      <c r="A314" s="6" t="s">
        <v>55</v>
      </c>
      <c r="B314" s="6" t="s">
        <v>21</v>
      </c>
      <c r="C314" s="2">
        <f>C313/C308</f>
      </c>
      <c r="D314" s="2">
        <f>D313/D308</f>
      </c>
      <c r="E314" s="2">
        <f>E313/E308</f>
      </c>
      <c r="F314" s="2">
        <f>F313 /F308</f>
      </c>
      <c r="G314" s="2">
        <f>G313/G308</f>
      </c>
      <c r="H314" s="2">
        <f>H313/H308</f>
      </c>
      <c r="I314" s="2">
        <f>I313/I308</f>
      </c>
      <c r="J314" s="2">
        <f>J313 /J308</f>
      </c>
      <c r="K314" s="2">
        <f>K313/K308</f>
      </c>
      <c r="L314" s="2">
        <f>L313/L308</f>
      </c>
      <c r="M314" s="2">
        <f>M313/M308</f>
      </c>
      <c r="N314" s="2">
        <f>N313 /N308</f>
      </c>
      <c r="O314" s="2">
        <f>O313/O308</f>
      </c>
      <c r="P314" s="2">
        <f>P313/P308</f>
      </c>
      <c r="Q314" s="2">
        <f>Q313/Q308</f>
      </c>
      <c r="R314" s="2">
        <f>R313 /R308</f>
      </c>
      <c r="S314" s="2">
        <f>S313/S308</f>
      </c>
      <c r="T314" s="2">
        <f>T313/T308</f>
      </c>
      <c r="U314" s="2">
        <f>U313/U308</f>
      </c>
      <c r="V314" s="2">
        <f>V313 /V308</f>
      </c>
      <c r="W314" s="2">
        <f>W313/W308</f>
      </c>
      <c r="X314" s="2">
        <f>X313/X308</f>
      </c>
      <c r="Y314" s="2">
        <f>Y313/Y308</f>
      </c>
      <c r="Z314" s="2">
        <f>Z313 /Z308</f>
      </c>
      <c r="AA314" s="2">
        <f>AA313/AA308</f>
      </c>
      <c r="AB314" s="2">
        <f>AB313/AB308</f>
      </c>
      <c r="AC314" s="2">
        <f>AC313/AC308</f>
      </c>
      <c r="AD314" s="2">
        <f>AD313 /AD308</f>
      </c>
      <c r="AE314" s="2">
        <f>AE313/AE308</f>
      </c>
      <c r="AF314" s="2">
        <f>AF313/AF308</f>
      </c>
      <c r="AG314" s="2">
        <f>AG313/AG308</f>
      </c>
      <c r="AH314" s="2">
        <f>AH313 /AH308</f>
      </c>
      <c r="AI314" s="2">
        <f>AI313/AI308</f>
      </c>
      <c r="AJ314" s="2">
        <f>AJ313/AJ308</f>
      </c>
      <c r="AK314" s="2">
        <f>AK313/AK308</f>
      </c>
      <c r="AL314" s="2">
        <f>AL313 /AL308</f>
      </c>
      <c r="AM314" s="2">
        <f>AM313/AM308</f>
      </c>
      <c r="AN314" s="2">
        <f>AN313/AN308</f>
      </c>
      <c r="AO314" s="2">
        <f>AO313/AO308</f>
      </c>
      <c r="AP314" s="2">
        <f>AP313 /AP308</f>
      </c>
      <c r="AQ314" s="2">
        <f>AQ313/AQ308</f>
      </c>
      <c r="AR314" s="2">
        <f>AR313/AR308</f>
      </c>
      <c r="AS314" s="2">
        <f>AS313/AS308</f>
      </c>
      <c r="AT314" s="2">
        <f>AT313 /AT308</f>
      </c>
      <c r="AU314" s="2">
        <f>AU313/AU308</f>
      </c>
      <c r="AV314" s="2">
        <f>AV313/AV308</f>
      </c>
      <c r="AW314" s="2">
        <f>AW313/AW308</f>
      </c>
      <c r="AX314" s="2">
        <f>AX313 /AX308</f>
      </c>
      <c r="AY314" s="2">
        <f>AY313 / AY308</f>
      </c>
      <c r="AZ314" s="2">
        <f>AZ313 / AZ308</f>
      </c>
      <c r="BA314" s="2">
        <f>BA313 / BA308</f>
      </c>
      <c r="BB314" s="2">
        <f>BB313 / BB308</f>
      </c>
    </row>
    <row r="316" spans="1:54">
      <c r="A316" s="7" t="s">
        <v>25</v>
      </c>
      <c r="B316" s="7" t="s">
        <v>56</v>
      </c>
      <c r="C316" s="7" t="s">
        <v>22</v>
      </c>
      <c r="D316" s="7" t="s">
        <v>23</v>
      </c>
      <c r="E316" s="7" t="s">
        <v>24</v>
      </c>
      <c r="F316" s="7" t="s">
        <v>3</v>
      </c>
      <c r="G316" s="7" t="s">
        <v>22</v>
      </c>
      <c r="H316" s="7" t="s">
        <v>23</v>
      </c>
      <c r="I316" s="7" t="s">
        <v>24</v>
      </c>
      <c r="J316" s="7" t="s">
        <v>3</v>
      </c>
      <c r="K316" s="7" t="s">
        <v>22</v>
      </c>
      <c r="L316" s="7" t="s">
        <v>23</v>
      </c>
      <c r="M316" s="7" t="s">
        <v>24</v>
      </c>
      <c r="N316" s="7" t="s">
        <v>3</v>
      </c>
      <c r="O316" s="7" t="s">
        <v>22</v>
      </c>
      <c r="P316" s="7" t="s">
        <v>23</v>
      </c>
      <c r="Q316" s="7" t="s">
        <v>24</v>
      </c>
      <c r="R316" s="7" t="s">
        <v>3</v>
      </c>
      <c r="S316" s="7" t="s">
        <v>22</v>
      </c>
      <c r="T316" s="7" t="s">
        <v>23</v>
      </c>
      <c r="U316" s="7" t="s">
        <v>24</v>
      </c>
      <c r="V316" s="7" t="s">
        <v>3</v>
      </c>
      <c r="W316" s="7" t="s">
        <v>22</v>
      </c>
      <c r="X316" s="7" t="s">
        <v>23</v>
      </c>
      <c r="Y316" s="7" t="s">
        <v>24</v>
      </c>
      <c r="Z316" s="7" t="s">
        <v>3</v>
      </c>
      <c r="AA316" s="7" t="s">
        <v>22</v>
      </c>
      <c r="AB316" s="7" t="s">
        <v>23</v>
      </c>
      <c r="AC316" s="7" t="s">
        <v>24</v>
      </c>
      <c r="AD316" s="7" t="s">
        <v>3</v>
      </c>
      <c r="AE316" s="7" t="s">
        <v>22</v>
      </c>
      <c r="AF316" s="7" t="s">
        <v>23</v>
      </c>
      <c r="AG316" s="7" t="s">
        <v>24</v>
      </c>
      <c r="AH316" s="7" t="s">
        <v>3</v>
      </c>
      <c r="AI316" s="7" t="s">
        <v>22</v>
      </c>
      <c r="AJ316" s="7" t="s">
        <v>23</v>
      </c>
      <c r="AK316" s="7" t="s">
        <v>24</v>
      </c>
      <c r="AL316" s="7" t="s">
        <v>3</v>
      </c>
      <c r="AM316" s="7" t="s">
        <v>22</v>
      </c>
      <c r="AN316" s="7" t="s">
        <v>23</v>
      </c>
      <c r="AO316" s="7" t="s">
        <v>24</v>
      </c>
      <c r="AP316" s="7" t="s">
        <v>3</v>
      </c>
      <c r="AQ316" s="7" t="s">
        <v>22</v>
      </c>
      <c r="AR316" s="7" t="s">
        <v>23</v>
      </c>
      <c r="AS316" s="7" t="s">
        <v>24</v>
      </c>
      <c r="AT316" s="7" t="s">
        <v>3</v>
      </c>
      <c r="AU316" s="7" t="s">
        <v>22</v>
      </c>
      <c r="AV316" s="7" t="s">
        <v>23</v>
      </c>
      <c r="AW316" s="7" t="s">
        <v>24</v>
      </c>
      <c r="AX316" s="7" t="s">
        <v>3</v>
      </c>
      <c r="AY316" s="8" t="s">
        <v>22</v>
      </c>
      <c r="AZ316" s="8" t="s">
        <v>23</v>
      </c>
      <c r="BA316" s="8" t="s">
        <v>24</v>
      </c>
      <c r="BB316" s="8" t="s">
        <v>3</v>
      </c>
    </row>
    <row r="317" spans="1:54">
      <c r="A317" s="6" t="s">
        <v>57</v>
      </c>
      <c r="B317" s="6" t="s">
        <v>4</v>
      </c>
      <c r="C317" s="3" t="n">
        <v>0</v>
      </c>
      <c r="D317" s="3" t="n">
        <v>0</v>
      </c>
      <c r="E317" s="3" t="n">
        <v>0</v>
      </c>
      <c r="F317" s="4">
        <f>SUM(C317:E317)</f>
      </c>
      <c r="G317" s="3" t="n">
        <v>0</v>
      </c>
      <c r="H317" s="3" t="n">
        <v>0</v>
      </c>
      <c r="I317" s="3" t="n">
        <v>0</v>
      </c>
      <c r="J317" s="4">
        <f>SUM(G317:I317)</f>
      </c>
      <c r="K317" s="3" t="n">
        <v>2150</v>
      </c>
      <c r="L317" s="3" t="n">
        <v>1750</v>
      </c>
      <c r="M317" s="3" t="n">
        <v>300</v>
      </c>
      <c r="N317" s="4">
        <f>SUM(K317:M317)</f>
      </c>
      <c r="O317" s="3" t="n">
        <v>1350</v>
      </c>
      <c r="P317" s="3" t="n">
        <v>750</v>
      </c>
      <c r="Q317" s="3" t="n">
        <v>50</v>
      </c>
      <c r="R317" s="4">
        <f>SUM(O317:Q317)</f>
      </c>
      <c r="S317" s="3" t="n">
        <v>1350</v>
      </c>
      <c r="T317" s="3" t="n">
        <v>750</v>
      </c>
      <c r="U317" s="3" t="n">
        <v>50</v>
      </c>
      <c r="V317" s="4">
        <f>SUM(S317:U317)</f>
      </c>
      <c r="W317" s="3" t="n">
        <v>1050</v>
      </c>
      <c r="X317" s="3" t="n">
        <v>900</v>
      </c>
      <c r="Y317" s="3" t="n">
        <v>100</v>
      </c>
      <c r="Z317" s="4">
        <f>SUM(W317:Y317)</f>
      </c>
      <c r="AA317" s="3" t="n">
        <v>453</v>
      </c>
      <c r="AB317" s="3" t="n">
        <v>389</v>
      </c>
      <c r="AC317" s="3" t="n">
        <v>43</v>
      </c>
      <c r="AD317" s="4">
        <f>SUM(AA317:AC317)</f>
      </c>
      <c r="AE317" s="3" t="n">
        <v>604</v>
      </c>
      <c r="AF317" s="3" t="n">
        <v>518</v>
      </c>
      <c r="AG317" s="3" t="n">
        <v>58</v>
      </c>
      <c r="AH317" s="4">
        <f>SUM(AE317:AG317)</f>
      </c>
      <c r="AI317" s="3" t="n">
        <v>1262</v>
      </c>
      <c r="AJ317" s="3" t="n">
        <v>1081</v>
      </c>
      <c r="AK317" s="3" t="n">
        <v>60</v>
      </c>
      <c r="AL317" s="4">
        <f>SUM(AI317:AK317)</f>
      </c>
      <c r="AM317" s="3" t="n">
        <v>1615</v>
      </c>
      <c r="AN317" s="3" t="n">
        <v>1256</v>
      </c>
      <c r="AO317" s="3" t="n">
        <v>119</v>
      </c>
      <c r="AP317" s="4">
        <f>SUM(AM317:AO317)</f>
      </c>
      <c r="AQ317" s="3" t="n">
        <v>1828</v>
      </c>
      <c r="AR317" s="3" t="n">
        <v>1422</v>
      </c>
      <c r="AS317" s="3" t="n">
        <v>135</v>
      </c>
      <c r="AT317" s="4">
        <f>SUM(AQ317:AS317)</f>
      </c>
      <c r="AU317" s="3" t="n">
        <v>1767</v>
      </c>
      <c r="AV317" s="3" t="n">
        <v>1374</v>
      </c>
      <c r="AW317" s="3" t="n">
        <v>131</v>
      </c>
      <c r="AX317" s="4">
        <f>SUM(AU317:AW317)</f>
      </c>
      <c r="AY317" s="3">
        <f>SUM(C317,G317,K317,O317,S317,W317,AA317,AE317,AI317,AM317,AQ317,AU317)</f>
      </c>
      <c r="AZ317" s="3">
        <f>SUM(D317,H317,L317,P317,T317,X317,AB317,AF317,AJ317,AN317,AR317,AV317)</f>
      </c>
      <c r="BA317" s="3">
        <f>SUM(E317,I317,M317,Q317,U317,Y317,AC317,AG317,AK317,AO317,AS317,AW317)</f>
      </c>
      <c r="BB317" s="3">
        <f>SUM(AY317:BA317)</f>
      </c>
    </row>
    <row r="318" spans="1:54">
      <c r="A318" s="6" t="s">
        <v>57</v>
      </c>
      <c r="B318" s="6" t="s">
        <v>28</v>
      </c>
      <c r="C318" s="4" t="n">
        <v>0</v>
      </c>
      <c r="D318" s="4" t="n">
        <v>0</v>
      </c>
      <c r="E318" s="4" t="n">
        <v>0</v>
      </c>
      <c r="F318" s="4">
        <f>F322 / F317 * 0.6</f>
      </c>
      <c r="G318" s="4" t="n">
        <v>0</v>
      </c>
      <c r="H318" s="4" t="n">
        <v>0</v>
      </c>
      <c r="I318" s="4" t="n">
        <v>0</v>
      </c>
      <c r="J318" s="4">
        <f>J322 / J317 * 0.6</f>
      </c>
      <c r="K318" s="4" t="n">
        <v>9.9</v>
      </c>
      <c r="L318" s="4" t="n">
        <v>7.69</v>
      </c>
      <c r="M318" s="4" t="n">
        <v>10.9</v>
      </c>
      <c r="N318" s="4">
        <f>N322 / N317 * 0.6</f>
      </c>
      <c r="O318" s="4" t="n">
        <v>9.9</v>
      </c>
      <c r="P318" s="4" t="n">
        <v>7.69</v>
      </c>
      <c r="Q318" s="4" t="n">
        <v>10.9</v>
      </c>
      <c r="R318" s="4">
        <f>R322 / R317 * 0.6</f>
      </c>
      <c r="S318" s="4" t="n">
        <v>9.9</v>
      </c>
      <c r="T318" s="4" t="n">
        <v>7.69</v>
      </c>
      <c r="U318" s="4" t="n">
        <v>10.9</v>
      </c>
      <c r="V318" s="4">
        <f>V322 / V317 * 0.6</f>
      </c>
      <c r="W318" s="4" t="n">
        <v>9.9</v>
      </c>
      <c r="X318" s="4" t="n">
        <v>7.69</v>
      </c>
      <c r="Y318" s="4" t="n">
        <v>10.9</v>
      </c>
      <c r="Z318" s="4">
        <f>Z322 / Z317 * 0.6</f>
      </c>
      <c r="AA318" s="4" t="n">
        <v>9.9</v>
      </c>
      <c r="AB318" s="4" t="n">
        <v>7.69</v>
      </c>
      <c r="AC318" s="4" t="n">
        <v>10.9</v>
      </c>
      <c r="AD318" s="4">
        <f>AD322 / AD317 * 0.6</f>
      </c>
      <c r="AE318" s="4" t="n">
        <v>9.9</v>
      </c>
      <c r="AF318" s="4" t="n">
        <v>7.69</v>
      </c>
      <c r="AG318" s="4" t="n">
        <v>10.9</v>
      </c>
      <c r="AH318" s="4">
        <f>AH322 / AH317 * 0.6</f>
      </c>
      <c r="AI318" s="4" t="n">
        <v>9.9</v>
      </c>
      <c r="AJ318" s="4" t="n">
        <v>7.69</v>
      </c>
      <c r="AK318" s="4" t="n">
        <v>10.9</v>
      </c>
      <c r="AL318" s="4">
        <f>AL322 / AL317 * 0.6</f>
      </c>
      <c r="AM318" s="4" t="n">
        <v>9.9</v>
      </c>
      <c r="AN318" s="4" t="n">
        <v>7.69</v>
      </c>
      <c r="AO318" s="4" t="n">
        <v>10.9</v>
      </c>
      <c r="AP318" s="4">
        <f>AP322 / AP317 * 0.6</f>
      </c>
      <c r="AQ318" s="4" t="n">
        <v>9.9</v>
      </c>
      <c r="AR318" s="4" t="n">
        <v>8.48</v>
      </c>
      <c r="AS318" s="4" t="n">
        <v>10.9</v>
      </c>
      <c r="AT318" s="4">
        <f>AT322 / AT317 * 0.6</f>
      </c>
      <c r="AU318" s="4" t="n">
        <v>9.9</v>
      </c>
      <c r="AV318" s="4" t="n">
        <v>8.48</v>
      </c>
      <c r="AW318" s="4" t="n">
        <v>10.9</v>
      </c>
      <c r="AX318" s="4">
        <f>AX322 / AX317 * 0.6</f>
      </c>
      <c r="AY318" s="4">
        <f>AY322 / AY317 * 0.6</f>
      </c>
      <c r="AZ318" s="4">
        <f>AZ322 / AZ317 * 0.6</f>
      </c>
      <c r="BA318" s="4">
        <f>BA322 / BA317 * 0.6</f>
      </c>
      <c r="BB318" s="4">
        <f>BB322 / BB317 * 0.6</f>
      </c>
    </row>
    <row r="319" spans="1:54" hidden="true" outlineLevel="1" collapsed="true">
      <c r="A319" s="6" t="s">
        <v>57</v>
      </c>
      <c r="B319" s="6" t="s">
        <v>29</v>
      </c>
      <c r="C319" s="4" t="n">
        <v>12.23</v>
      </c>
      <c r="D319" s="4" t="n">
        <v>6.99</v>
      </c>
      <c r="E319" s="4" t="n">
        <v>11.2</v>
      </c>
      <c r="F319" s="4" t="n">
        <v>0</v>
      </c>
      <c r="G319" s="4" t="n">
        <v>12.23</v>
      </c>
      <c r="H319" s="4" t="n">
        <v>6.99</v>
      </c>
      <c r="I319" s="4" t="n">
        <v>11.2</v>
      </c>
      <c r="J319" s="4" t="n">
        <v>0</v>
      </c>
      <c r="K319" s="4" t="n">
        <v>11.91</v>
      </c>
      <c r="L319" s="4" t="n">
        <v>7.7</v>
      </c>
      <c r="M319" s="4" t="n">
        <v>11.46</v>
      </c>
      <c r="N319" s="4" t="n">
        <v>0</v>
      </c>
      <c r="O319" s="4" t="n">
        <v>11.91</v>
      </c>
      <c r="P319" s="4" t="n">
        <v>7.7</v>
      </c>
      <c r="Q319" s="4" t="n">
        <v>11.46</v>
      </c>
      <c r="R319" s="4" t="n">
        <v>0</v>
      </c>
      <c r="S319" s="4" t="n">
        <v>11.91</v>
      </c>
      <c r="T319" s="4" t="n">
        <v>7.7</v>
      </c>
      <c r="U319" s="4" t="n">
        <v>11.46</v>
      </c>
      <c r="V319" s="4" t="n">
        <v>0</v>
      </c>
      <c r="W319" s="4" t="n">
        <v>11.91</v>
      </c>
      <c r="X319" s="4" t="n">
        <v>7.7</v>
      </c>
      <c r="Y319" s="4" t="n">
        <v>11.46</v>
      </c>
      <c r="Z319" s="4" t="n">
        <v>0</v>
      </c>
      <c r="AA319" s="4" t="n">
        <v>11.91</v>
      </c>
      <c r="AB319" s="4" t="n">
        <v>7.7</v>
      </c>
      <c r="AC319" s="4" t="n">
        <v>11.46</v>
      </c>
      <c r="AD319" s="4" t="n">
        <v>0</v>
      </c>
      <c r="AE319" s="4" t="n">
        <v>11.91</v>
      </c>
      <c r="AF319" s="4" t="n">
        <v>7.7</v>
      </c>
      <c r="AG319" s="4" t="n">
        <v>11.46</v>
      </c>
      <c r="AH319" s="4" t="n">
        <v>0</v>
      </c>
      <c r="AI319" s="4" t="n">
        <v>11.91</v>
      </c>
      <c r="AJ319" s="4" t="n">
        <v>7.7</v>
      </c>
      <c r="AK319" s="4" t="n">
        <v>11.46</v>
      </c>
      <c r="AL319" s="4" t="n">
        <v>0</v>
      </c>
      <c r="AM319" s="4" t="n">
        <v>11.91</v>
      </c>
      <c r="AN319" s="4" t="n">
        <v>7.7</v>
      </c>
      <c r="AO319" s="4" t="n">
        <v>11.46</v>
      </c>
      <c r="AP319" s="4" t="n">
        <v>0</v>
      </c>
      <c r="AQ319" s="4" t="n">
        <v>11.6</v>
      </c>
      <c r="AR319" s="4" t="n">
        <v>8.49</v>
      </c>
      <c r="AS319" s="4" t="n">
        <v>11.72</v>
      </c>
      <c r="AT319" s="4" t="n">
        <v>0</v>
      </c>
      <c r="AU319" s="4" t="n">
        <v>11.6</v>
      </c>
      <c r="AV319" s="4" t="n">
        <v>8.49</v>
      </c>
      <c r="AW319" s="4" t="n">
        <v>11.72</v>
      </c>
      <c r="AX319" s="4" t="n">
        <v>0</v>
      </c>
      <c r="AY319" s="4" t="n">
        <v>0</v>
      </c>
      <c r="AZ319" s="4" t="n">
        <v>0</v>
      </c>
      <c r="BA319" s="4" t="n">
        <v>0</v>
      </c>
      <c r="BB319" s="4" t="n">
        <v>0</v>
      </c>
    </row>
    <row r="320" spans="1:54" hidden="true" outlineLevel="1" collapsed="true">
      <c r="A320" s="6" t="s">
        <v>57</v>
      </c>
      <c r="B320" s="6" t="s">
        <v>6</v>
      </c>
      <c r="C320" s="1" t="n">
        <v>0.02</v>
      </c>
      <c r="D320" s="1" t="n">
        <v>0.1</v>
      </c>
      <c r="E320" s="1" t="n">
        <v>0</v>
      </c>
      <c r="F320" s="1">
        <f>(C317 / F317 * C320)+(D317 / F317 * D320)+(E317 / F317 * E320)</f>
      </c>
      <c r="G320" s="1" t="n">
        <v>0.02</v>
      </c>
      <c r="H320" s="1" t="n">
        <v>0.1</v>
      </c>
      <c r="I320" s="1" t="n">
        <v>0</v>
      </c>
      <c r="J320" s="1">
        <f>(G317 / J317 * G320)+(H317 / J317 * H320)+(I317 / J317 * I320)</f>
      </c>
      <c r="K320" s="1" t="n">
        <v>0.02</v>
      </c>
      <c r="L320" s="1" t="n">
        <v>0.1</v>
      </c>
      <c r="M320" s="1" t="n">
        <v>0</v>
      </c>
      <c r="N320" s="1">
        <f>(K317 / N317 * K320)+(L317 / N317 * L320)+(M317 / N317 * M320)</f>
      </c>
      <c r="O320" s="1" t="n">
        <v>0.02</v>
      </c>
      <c r="P320" s="1" t="n">
        <v>0.1</v>
      </c>
      <c r="Q320" s="1" t="n">
        <v>0</v>
      </c>
      <c r="R320" s="1">
        <f>(O317 / R317 * O320)+(P317 / R317 * P320)+(Q317 / R317 * Q320)</f>
      </c>
      <c r="S320" s="1" t="n">
        <v>0.02</v>
      </c>
      <c r="T320" s="1" t="n">
        <v>0.1</v>
      </c>
      <c r="U320" s="1" t="n">
        <v>0</v>
      </c>
      <c r="V320" s="1">
        <f>(S317 / V317 * S320)+(T317 / V317 * T320)+(U317 / V317 * U320)</f>
      </c>
      <c r="W320" s="1" t="n">
        <v>0.02</v>
      </c>
      <c r="X320" s="1" t="n">
        <v>0.1</v>
      </c>
      <c r="Y320" s="1" t="n">
        <v>0</v>
      </c>
      <c r="Z320" s="1">
        <f>(W317 / Z317 * W320)+(X317 / Z317 * X320)+(Y317 / Z317 * Y320)</f>
      </c>
      <c r="AA320" s="1" t="n">
        <v>0.02</v>
      </c>
      <c r="AB320" s="1" t="n">
        <v>0.1</v>
      </c>
      <c r="AC320" s="1" t="n">
        <v>0</v>
      </c>
      <c r="AD320" s="1">
        <f>(AA317 / AD317 * AA320)+(AB317 / AD317 * AB320)+(AC317 / AD317 * AC320)</f>
      </c>
      <c r="AE320" s="1" t="n">
        <v>0.02</v>
      </c>
      <c r="AF320" s="1" t="n">
        <v>0.1</v>
      </c>
      <c r="AG320" s="1" t="n">
        <v>0</v>
      </c>
      <c r="AH320" s="1">
        <f>(AE317 / AH317 * AE320)+(AF317 / AH317 * AF320)+(AG317 / AH317 * AG320)</f>
      </c>
      <c r="AI320" s="1" t="n">
        <v>0.02</v>
      </c>
      <c r="AJ320" s="1" t="n">
        <v>0.1</v>
      </c>
      <c r="AK320" s="1" t="n">
        <v>0</v>
      </c>
      <c r="AL320" s="1">
        <f>(AI317 / AL317 * AI320)+(AJ317 / AL317 * AJ320)+(AK317 / AL317 * AK320)</f>
      </c>
      <c r="AM320" s="1" t="n">
        <v>0.02</v>
      </c>
      <c r="AN320" s="1" t="n">
        <v>0.1</v>
      </c>
      <c r="AO320" s="1" t="n">
        <v>0</v>
      </c>
      <c r="AP320" s="1">
        <f>(AM317 / AP317 * AM320)+(AN317 / AP317 * AN320)+(AO317 / AP317 * AO320)</f>
      </c>
      <c r="AQ320" s="1" t="n">
        <v>0.02</v>
      </c>
      <c r="AR320" s="1" t="n">
        <v>0.1</v>
      </c>
      <c r="AS320" s="1" t="n">
        <v>0</v>
      </c>
      <c r="AT320" s="1">
        <f>(AQ317 / AT317 * AQ320)+(AR317 / AT317 * AR320)+(AS317 / AT317 * AS320)</f>
      </c>
      <c r="AU320" s="1" t="n">
        <v>0.02</v>
      </c>
      <c r="AV320" s="1" t="n">
        <v>0.1</v>
      </c>
      <c r="AW320" s="1" t="n">
        <v>0</v>
      </c>
      <c r="AX320" s="1">
        <f>(AU317 / AX317 * AU320)+(AV317 / AX317 * AV320)+(AW317 / AX317 * AW320)</f>
      </c>
      <c r="AY320" s="1" t="n">
        <v>0</v>
      </c>
      <c r="AZ320" s="1" t="n">
        <v>0</v>
      </c>
      <c r="BA320" s="1" t="n">
        <v>0</v>
      </c>
      <c r="BB320" s="1" t="n">
        <v>0</v>
      </c>
    </row>
    <row r="321" spans="1:54" hidden="true" outlineLevel="1" collapsed="true">
      <c r="A321" s="6" t="s">
        <v>57</v>
      </c>
      <c r="B321" s="6" t="s">
        <v>7</v>
      </c>
      <c r="C321" s="1" t="n">
        <v>0.65</v>
      </c>
      <c r="D321" s="1" t="n">
        <v>0.75</v>
      </c>
      <c r="E321" s="1" t="n">
        <v>0.85</v>
      </c>
      <c r="F321" s="1">
        <f>(C317 / F317 * C321)+(D317 / F317 * D321)+(E317 / F317 * E321)</f>
      </c>
      <c r="G321" s="1" t="n">
        <v>0.65</v>
      </c>
      <c r="H321" s="1" t="n">
        <v>0.75</v>
      </c>
      <c r="I321" s="1" t="n">
        <v>1</v>
      </c>
      <c r="J321" s="1">
        <f>(G317 / J317 * G321)+(H317 / J317 * H321)+(I317 / J317 * I321)</f>
      </c>
      <c r="K321" s="1" t="n">
        <v>0.65</v>
      </c>
      <c r="L321" s="1" t="n">
        <v>0.75</v>
      </c>
      <c r="M321" s="1" t="n">
        <v>1</v>
      </c>
      <c r="N321" s="1">
        <f>(K317 / N317 * K321)+(L317 / N317 * L321)+(M317 / N317 * M321)</f>
      </c>
      <c r="O321" s="1" t="n">
        <v>0.65</v>
      </c>
      <c r="P321" s="1" t="n">
        <v>0.75</v>
      </c>
      <c r="Q321" s="1" t="n">
        <v>1</v>
      </c>
      <c r="R321" s="1">
        <f>(O317 / R317 * O321)+(P317 / R317 * P321)+(Q317 / R317 * Q321)</f>
      </c>
      <c r="S321" s="1" t="n">
        <v>0.65</v>
      </c>
      <c r="T321" s="1" t="n">
        <v>0.75</v>
      </c>
      <c r="U321" s="1" t="n">
        <v>1</v>
      </c>
      <c r="V321" s="1">
        <f>(S317 / V317 * S321)+(T317 / V317 * T321)+(U317 / V317 * U321)</f>
      </c>
      <c r="W321" s="1" t="n">
        <v>0.65</v>
      </c>
      <c r="X321" s="1" t="n">
        <v>0.75</v>
      </c>
      <c r="Y321" s="1" t="n">
        <v>1</v>
      </c>
      <c r="Z321" s="1">
        <f>(W317 / Z317 * W321)+(X317 / Z317 * X321)+(Y317 / Z317 * Y321)</f>
      </c>
      <c r="AA321" s="1" t="n">
        <v>0.65</v>
      </c>
      <c r="AB321" s="1" t="n">
        <v>0.75</v>
      </c>
      <c r="AC321" s="1" t="n">
        <v>1</v>
      </c>
      <c r="AD321" s="1">
        <f>(AA317 / AD317 * AA321)+(AB317 / AD317 * AB321)+(AC317 / AD317 * AC321)</f>
      </c>
      <c r="AE321" s="1" t="n">
        <v>0.65</v>
      </c>
      <c r="AF321" s="1" t="n">
        <v>0.75</v>
      </c>
      <c r="AG321" s="1" t="n">
        <v>1</v>
      </c>
      <c r="AH321" s="1">
        <f>(AE317 / AH317 * AE321)+(AF317 / AH317 * AF321)+(AG317 / AH317 * AG321)</f>
      </c>
      <c r="AI321" s="1" t="n">
        <v>0.65</v>
      </c>
      <c r="AJ321" s="1" t="n">
        <v>0.75</v>
      </c>
      <c r="AK321" s="1" t="n">
        <v>1</v>
      </c>
      <c r="AL321" s="1">
        <f>(AI317 / AL317 * AI321)+(AJ317 / AL317 * AJ321)+(AK317 / AL317 * AK321)</f>
      </c>
      <c r="AM321" s="1" t="n">
        <v>0.65</v>
      </c>
      <c r="AN321" s="1" t="n">
        <v>0.75</v>
      </c>
      <c r="AO321" s="1" t="n">
        <v>1</v>
      </c>
      <c r="AP321" s="1">
        <f>(AM317 / AP317 * AM321)+(AN317 / AP317 * AN321)+(AO317 / AP317 * AO321)</f>
      </c>
      <c r="AQ321" s="1" t="n">
        <v>0.65</v>
      </c>
      <c r="AR321" s="1" t="n">
        <v>0.75</v>
      </c>
      <c r="AS321" s="1" t="n">
        <v>1</v>
      </c>
      <c r="AT321" s="1">
        <f>(AQ317 / AT317 * AQ321)+(AR317 / AT317 * AR321)+(AS317 / AT317 * AS321)</f>
      </c>
      <c r="AU321" s="1" t="n">
        <v>0.65</v>
      </c>
      <c r="AV321" s="1" t="n">
        <v>0.75</v>
      </c>
      <c r="AW321" s="1" t="n">
        <v>1</v>
      </c>
      <c r="AX321" s="1">
        <f>(AU317 / AX317 * AU321)+(AV317 / AX317 * AV321)+(AW317 / AX317 * AW321)</f>
      </c>
      <c r="AY321" s="1" t="n">
        <v>0</v>
      </c>
      <c r="AZ321" s="1" t="n">
        <v>0</v>
      </c>
      <c r="BA321" s="1" t="n">
        <v>0</v>
      </c>
      <c r="BB321" s="1" t="n">
        <v>0</v>
      </c>
    </row>
    <row r="322" spans="1:54" hidden="true" outlineLevel="1" collapsed="true">
      <c r="A322" s="6" t="s">
        <v>57</v>
      </c>
      <c r="B322" s="6" t="s">
        <v>8</v>
      </c>
      <c r="C322" s="4" t="n">
        <v>0</v>
      </c>
      <c r="D322" s="4" t="n">
        <v>0</v>
      </c>
      <c r="E322" s="4" t="n">
        <v>0</v>
      </c>
      <c r="F322" s="4">
        <f>SUM(C322:E322)</f>
      </c>
      <c r="G322" s="4" t="n">
        <v>0</v>
      </c>
      <c r="H322" s="4" t="n">
        <v>0</v>
      </c>
      <c r="I322" s="4" t="n">
        <v>0</v>
      </c>
      <c r="J322" s="4">
        <f>SUM(G322:I322)</f>
      </c>
      <c r="K322" s="4" t="n">
        <v>35475</v>
      </c>
      <c r="L322" s="4" t="n">
        <v>22429.166666666668</v>
      </c>
      <c r="M322" s="4" t="n">
        <v>5450</v>
      </c>
      <c r="N322" s="4">
        <f>SUM(K322:M322)</f>
      </c>
      <c r="O322" s="4" t="n">
        <v>22275</v>
      </c>
      <c r="P322" s="4" t="n">
        <v>9612.500000000002</v>
      </c>
      <c r="Q322" s="4" t="n">
        <v>908.3333333333334</v>
      </c>
      <c r="R322" s="4">
        <f>SUM(O322:Q322)</f>
      </c>
      <c r="S322" s="4" t="n">
        <v>22275</v>
      </c>
      <c r="T322" s="4" t="n">
        <v>9612.500000000002</v>
      </c>
      <c r="U322" s="4" t="n">
        <v>908.3333333333334</v>
      </c>
      <c r="V322" s="4">
        <f>SUM(S322:U322)</f>
      </c>
      <c r="W322" s="4" t="n">
        <v>17325</v>
      </c>
      <c r="X322" s="4" t="n">
        <v>11535.000000000002</v>
      </c>
      <c r="Y322" s="4" t="n">
        <v>1816.6666666666667</v>
      </c>
      <c r="Z322" s="4">
        <f>SUM(W322:Y322)</f>
      </c>
      <c r="AA322" s="4" t="n">
        <v>7474.5</v>
      </c>
      <c r="AB322" s="4" t="n">
        <v>4985.683333333334</v>
      </c>
      <c r="AC322" s="4" t="n">
        <v>781.1666666666667</v>
      </c>
      <c r="AD322" s="4">
        <f>SUM(AA322:AC322)</f>
      </c>
      <c r="AE322" s="4" t="n">
        <v>9966</v>
      </c>
      <c r="AF322" s="4" t="n">
        <v>6639.033333333334</v>
      </c>
      <c r="AG322" s="4" t="n">
        <v>1053.6666666666667</v>
      </c>
      <c r="AH322" s="4">
        <f>SUM(AE322:AG322)</f>
      </c>
      <c r="AI322" s="4" t="n">
        <v>20823</v>
      </c>
      <c r="AJ322" s="4" t="n">
        <v>13854.816666666668</v>
      </c>
      <c r="AK322" s="4" t="n">
        <v>1090</v>
      </c>
      <c r="AL322" s="4">
        <f>SUM(AI322:AK322)</f>
      </c>
      <c r="AM322" s="4" t="n">
        <v>26647.5</v>
      </c>
      <c r="AN322" s="4" t="n">
        <v>16097.733333333335</v>
      </c>
      <c r="AO322" s="4" t="n">
        <v>2161.8333333333335</v>
      </c>
      <c r="AP322" s="4">
        <f>SUM(AM322:AO322)</f>
      </c>
      <c r="AQ322" s="4" t="n">
        <v>30162</v>
      </c>
      <c r="AR322" s="4" t="n">
        <v>20097.600000000002</v>
      </c>
      <c r="AS322" s="4" t="n">
        <v>2452.5</v>
      </c>
      <c r="AT322" s="4">
        <f>SUM(AQ322:AS322)</f>
      </c>
      <c r="AU322" s="4" t="n">
        <v>29155.5</v>
      </c>
      <c r="AV322" s="4" t="n">
        <v>19419.2</v>
      </c>
      <c r="AW322" s="4" t="n">
        <v>2379.8333333333335</v>
      </c>
      <c r="AX322" s="4">
        <f>SUM(AU322:AW322)</f>
      </c>
      <c r="AY322" s="4">
        <f>SUM(C322,G322,K322,O322,S322,W322,AA322,AE322,AI322,AM322,AQ322,AU322)</f>
      </c>
      <c r="AZ322" s="4">
        <f>SUM(D322,H322,L322,P322,T322,X322,AB322,AF322,AJ322,AN322,AR322,AV322)</f>
      </c>
      <c r="BA322" s="4">
        <f>SUM(E322,I322,M322,Q322,U322,Y322,AC322,AG322,AK322,AO322,AS322,AW322)</f>
      </c>
      <c r="BB322" s="4">
        <f>SUM(AY322:BA322)</f>
      </c>
    </row>
    <row r="323" spans="1:54" hidden="true" outlineLevel="1" collapsed="true">
      <c r="A323" s="6" t="s">
        <v>57</v>
      </c>
      <c r="B323" s="6" t="s">
        <v>9</v>
      </c>
      <c r="C323" s="4" t="n">
        <v>0</v>
      </c>
      <c r="D323" s="4" t="n">
        <v>0</v>
      </c>
      <c r="E323" s="4" t="n">
        <v>0</v>
      </c>
      <c r="F323" s="4">
        <f>SUM(C323:E323)</f>
      </c>
      <c r="G323" s="4" t="n">
        <v>0</v>
      </c>
      <c r="H323" s="4" t="n">
        <v>0</v>
      </c>
      <c r="I323" s="4" t="n">
        <v>0</v>
      </c>
      <c r="J323" s="4">
        <f>SUM(G323:I323)</f>
      </c>
      <c r="K323" s="4" t="n">
        <v>3140.065609713485</v>
      </c>
      <c r="L323" s="4" t="n">
        <v>3436.7128617979683</v>
      </c>
      <c r="M323" s="4" t="n">
        <v>1055.644864864865</v>
      </c>
      <c r="N323" s="4">
        <f>SUM(K323:M323)</f>
      </c>
      <c r="O323" s="4" t="n">
        <v>1971.6691037735836</v>
      </c>
      <c r="P323" s="4" t="n">
        <v>1472.8769407705577</v>
      </c>
      <c r="Q323" s="4" t="n">
        <v>175.94081081081086</v>
      </c>
      <c r="R323" s="4">
        <f>SUM(O323:Q323)</f>
      </c>
      <c r="S323" s="4" t="n">
        <v>1971.6691037735836</v>
      </c>
      <c r="T323" s="4" t="n">
        <v>1472.8769407705577</v>
      </c>
      <c r="U323" s="4" t="n">
        <v>175.94081081081086</v>
      </c>
      <c r="V323" s="4">
        <f>SUM(S323:U323)</f>
      </c>
      <c r="W323" s="4" t="n">
        <v>1533.5204140461205</v>
      </c>
      <c r="X323" s="4" t="n">
        <v>1767.4523289246692</v>
      </c>
      <c r="Y323" s="4" t="n">
        <v>351.8816216216217</v>
      </c>
      <c r="Z323" s="4">
        <f>SUM(W323:Y323)</f>
      </c>
      <c r="AA323" s="4" t="n">
        <v>661.6045214884691</v>
      </c>
      <c r="AB323" s="4" t="n">
        <v>763.9321732796627</v>
      </c>
      <c r="AC323" s="4" t="n">
        <v>151.30909729729734</v>
      </c>
      <c r="AD323" s="4">
        <f>SUM(AA323:AC323)</f>
      </c>
      <c r="AE323" s="4" t="n">
        <v>882.1393619846256</v>
      </c>
      <c r="AF323" s="4" t="n">
        <v>1017.2670070921986</v>
      </c>
      <c r="AG323" s="4" t="n">
        <v>204.09134054054059</v>
      </c>
      <c r="AH323" s="4">
        <f>SUM(AE323:AG323)</f>
      </c>
      <c r="AI323" s="4" t="n">
        <v>1843.1454881201946</v>
      </c>
      <c r="AJ323" s="4" t="n">
        <v>2122.906630630631</v>
      </c>
      <c r="AK323" s="4" t="n">
        <v>211.12897297297303</v>
      </c>
      <c r="AL323" s="4">
        <f>SUM(AI323:AK323)</f>
      </c>
      <c r="AM323" s="4" t="n">
        <v>2358.700446366176</v>
      </c>
      <c r="AN323" s="4" t="n">
        <v>2466.5779168104277</v>
      </c>
      <c r="AO323" s="4" t="n">
        <v>418.7391297297298</v>
      </c>
      <c r="AP323" s="4">
        <f>SUM(AM323:AO323)</f>
      </c>
      <c r="AQ323" s="4" t="n">
        <v>2353.5084835779176</v>
      </c>
      <c r="AR323" s="4" t="n">
        <v>3078.7706463484765</v>
      </c>
      <c r="AS323" s="4" t="n">
        <v>493.0360540540542</v>
      </c>
      <c r="AT323" s="4">
        <f>SUM(AQ323:AS323)</f>
      </c>
      <c r="AU323" s="4" t="n">
        <v>2274.972368972746</v>
      </c>
      <c r="AV323" s="4" t="n">
        <v>2974.84589879241</v>
      </c>
      <c r="AW323" s="4" t="n">
        <v>478.42757837837854</v>
      </c>
      <c r="AX323" s="4">
        <f>SUM(AU323:AW323)</f>
      </c>
      <c r="AY323" s="4">
        <f>SUM(C323,G323,K323,O323,S323,W323,AA323,AE323,AI323,AM323,AQ323,AU323)</f>
      </c>
      <c r="AZ323" s="4">
        <f>SUM(D323,H323,L323,P323,T323,X323,AB323,AF323,AJ323,AN323,AR323,AV323)</f>
      </c>
      <c r="BA323" s="4">
        <f>SUM(E323,I323,M323,Q323,U323,Y323,AC323,AG323,AK323,AO323,AS323,AW323)</f>
      </c>
      <c r="BB323" s="4">
        <f>SUM(AY323:BA323)</f>
      </c>
    </row>
    <row r="324" spans="1:54" hidden="true" outlineLevel="1" collapsed="true">
      <c r="A324" s="6" t="s">
        <v>57</v>
      </c>
      <c r="B324" s="6" t="s">
        <v>10</v>
      </c>
      <c r="C324" s="4" t="n">
        <v>0</v>
      </c>
      <c r="D324" s="4" t="n">
        <v>0</v>
      </c>
      <c r="E324" s="4" t="n">
        <v>0</v>
      </c>
      <c r="F324" s="4">
        <f>SUM(C324:E324)</f>
      </c>
      <c r="G324" s="4" t="n">
        <v>0</v>
      </c>
      <c r="H324" s="4" t="n">
        <v>0</v>
      </c>
      <c r="I324" s="4" t="n">
        <v>0</v>
      </c>
      <c r="J324" s="4">
        <f>SUM(G324:I324)</f>
      </c>
      <c r="K324" s="4" t="n">
        <v>853.5500000000001</v>
      </c>
      <c r="L324" s="4" t="n">
        <v>0</v>
      </c>
      <c r="M324" s="4" t="n">
        <v>114.60000000000001</v>
      </c>
      <c r="N324" s="4">
        <f>SUM(K324:M324)</f>
      </c>
      <c r="O324" s="4" t="n">
        <v>535.95</v>
      </c>
      <c r="P324" s="4" t="n">
        <v>0</v>
      </c>
      <c r="Q324" s="4" t="n">
        <v>19.100000000000005</v>
      </c>
      <c r="R324" s="4">
        <f>SUM(O324:Q324)</f>
      </c>
      <c r="S324" s="4" t="n">
        <v>535.95</v>
      </c>
      <c r="T324" s="4" t="n">
        <v>0</v>
      </c>
      <c r="U324" s="4" t="n">
        <v>19.100000000000005</v>
      </c>
      <c r="V324" s="4">
        <f>SUM(S324:U324)</f>
      </c>
      <c r="W324" s="4" t="n">
        <v>416.84999999999997</v>
      </c>
      <c r="X324" s="4" t="n">
        <v>0</v>
      </c>
      <c r="Y324" s="4" t="n">
        <v>38.20000000000001</v>
      </c>
      <c r="Z324" s="4">
        <f>SUM(W324:Y324)</f>
      </c>
      <c r="AA324" s="4" t="n">
        <v>179.841</v>
      </c>
      <c r="AB324" s="4" t="n">
        <v>0</v>
      </c>
      <c r="AC324" s="4" t="n">
        <v>16.426000000000002</v>
      </c>
      <c r="AD324" s="4">
        <f>SUM(AA324:AC324)</f>
      </c>
      <c r="AE324" s="4" t="n">
        <v>239.788</v>
      </c>
      <c r="AF324" s="4" t="n">
        <v>0</v>
      </c>
      <c r="AG324" s="4" t="n">
        <v>22.156000000000002</v>
      </c>
      <c r="AH324" s="4">
        <f>SUM(AE324:AG324)</f>
      </c>
      <c r="AI324" s="4" t="n">
        <v>501.014</v>
      </c>
      <c r="AJ324" s="4" t="n">
        <v>0</v>
      </c>
      <c r="AK324" s="4" t="n">
        <v>22.92</v>
      </c>
      <c r="AL324" s="4">
        <f>SUM(AI324:AK324)</f>
      </c>
      <c r="AM324" s="4" t="n">
        <v>641.1550000000001</v>
      </c>
      <c r="AN324" s="4" t="n">
        <v>0</v>
      </c>
      <c r="AO324" s="4" t="n">
        <v>45.458000000000006</v>
      </c>
      <c r="AP324" s="4">
        <f>SUM(AM324:AO324)</f>
      </c>
      <c r="AQ324" s="4" t="n">
        <v>706.8266666666666</v>
      </c>
      <c r="AR324" s="4" t="n">
        <v>0</v>
      </c>
      <c r="AS324" s="4" t="n">
        <v>52.74000000000001</v>
      </c>
      <c r="AT324" s="4">
        <f>SUM(AQ324:AS324)</f>
      </c>
      <c r="AU324" s="4" t="n">
        <v>683.2399999999999</v>
      </c>
      <c r="AV324" s="4" t="n">
        <v>0</v>
      </c>
      <c r="AW324" s="4" t="n">
        <v>51.177333333333344</v>
      </c>
      <c r="AX324" s="4">
        <f>SUM(AU324:AW324)</f>
      </c>
      <c r="AY324" s="4">
        <f>SUM(C324,G324,K324,O324,S324,W324,AA324,AE324,AI324,AM324,AQ324,AU324)</f>
      </c>
      <c r="AZ324" s="4">
        <f>SUM(D324,H324,L324,P324,T324,X324,AB324,AF324,AJ324,AN324,AR324,AV324)</f>
      </c>
      <c r="BA324" s="4">
        <f>SUM(E324,I324,M324,Q324,U324,Y324,AC324,AG324,AK324,AO324,AS324,AW324)</f>
      </c>
      <c r="BB324" s="4">
        <f>SUM(AY324:BA324)</f>
      </c>
    </row>
    <row r="325" spans="1:54" hidden="true" outlineLevel="1" collapsed="true">
      <c r="A325" s="6" t="s">
        <v>57</v>
      </c>
      <c r="B325" s="6" t="s">
        <v>11</v>
      </c>
      <c r="C325" s="4" t="n">
        <v>0</v>
      </c>
      <c r="D325" s="4" t="n">
        <v>0</v>
      </c>
      <c r="E325" s="4" t="n">
        <v>0</v>
      </c>
      <c r="F325" s="4">
        <f>SUM(C325:E325)</f>
      </c>
      <c r="G325" s="4" t="n">
        <v>0</v>
      </c>
      <c r="H325" s="4" t="n">
        <v>0</v>
      </c>
      <c r="I325" s="4" t="n">
        <v>0</v>
      </c>
      <c r="J325" s="4">
        <f>SUM(G325:I325)</f>
      </c>
      <c r="K325" s="4" t="n">
        <v>1364.1468291404615</v>
      </c>
      <c r="L325" s="4" t="n">
        <v>843.5332087406557</v>
      </c>
      <c r="M325" s="4" t="n">
        <v>184.29567567567568</v>
      </c>
      <c r="N325" s="4">
        <f>SUM(K325:M325)</f>
      </c>
      <c r="O325" s="4" t="n">
        <v>856.5573113207548</v>
      </c>
      <c r="P325" s="4" t="n">
        <v>361.5142323174238</v>
      </c>
      <c r="Q325" s="4" t="n">
        <v>30.71594594594595</v>
      </c>
      <c r="R325" s="4">
        <f>SUM(O325:Q325)</f>
      </c>
      <c r="S325" s="4" t="n">
        <v>856.5573113207548</v>
      </c>
      <c r="T325" s="4" t="n">
        <v>361.5142323174238</v>
      </c>
      <c r="U325" s="4" t="n">
        <v>30.71594594594595</v>
      </c>
      <c r="V325" s="4">
        <f>SUM(S325:U325)</f>
      </c>
      <c r="W325" s="4" t="n">
        <v>666.2112421383649</v>
      </c>
      <c r="X325" s="4" t="n">
        <v>433.8170787809086</v>
      </c>
      <c r="Y325" s="4" t="n">
        <v>61.4318918918919</v>
      </c>
      <c r="Z325" s="4">
        <f>SUM(W325:Y325)</f>
      </c>
      <c r="AA325" s="4" t="n">
        <v>287.42256446540887</v>
      </c>
      <c r="AB325" s="4" t="n">
        <v>187.50538182863718</v>
      </c>
      <c r="AC325" s="4" t="n">
        <v>26.415713513513516</v>
      </c>
      <c r="AD325" s="4">
        <f>SUM(AA325:AC325)</f>
      </c>
      <c r="AE325" s="4" t="n">
        <v>383.23008595387853</v>
      </c>
      <c r="AF325" s="4" t="n">
        <v>249.68582978723407</v>
      </c>
      <c r="AG325" s="4" t="n">
        <v>35.630497297297296</v>
      </c>
      <c r="AH325" s="4">
        <f>SUM(AE325:AG325)</f>
      </c>
      <c r="AI325" s="4" t="n">
        <v>800.7224643605872</v>
      </c>
      <c r="AJ325" s="4" t="n">
        <v>521.0625135135136</v>
      </c>
      <c r="AK325" s="4" t="n">
        <v>36.85913513513513</v>
      </c>
      <c r="AL325" s="4">
        <f>SUM(AI325:AK325)</f>
      </c>
      <c r="AM325" s="4" t="n">
        <v>1024.6963390985327</v>
      </c>
      <c r="AN325" s="4" t="n">
        <v>605.4158343875791</v>
      </c>
      <c r="AO325" s="4" t="n">
        <v>73.10395135135136</v>
      </c>
      <c r="AP325" s="4">
        <f>SUM(AM325:AO325)</f>
      </c>
      <c r="AQ325" s="4" t="n">
        <v>1174.3654507337526</v>
      </c>
      <c r="AR325" s="4" t="n">
        <v>755.8764065554917</v>
      </c>
      <c r="AS325" s="4" t="n">
        <v>82.10772972972974</v>
      </c>
      <c r="AT325" s="4">
        <f>SUM(AQ325:AS325)</f>
      </c>
      <c r="AU325" s="4" t="n">
        <v>1135.177106918239</v>
      </c>
      <c r="AV325" s="4" t="n">
        <v>730.3615911443359</v>
      </c>
      <c r="AW325" s="4" t="n">
        <v>79.67490810810811</v>
      </c>
      <c r="AX325" s="4">
        <f>SUM(AU325:AW325)</f>
      </c>
      <c r="AY325" s="4">
        <f>SUM(C325,G325,K325,O325,S325,W325,AA325,AE325,AI325,AM325,AQ325,AU325)</f>
      </c>
      <c r="AZ325" s="4">
        <f>SUM(D325,H325,L325,P325,T325,X325,AB325,AF325,AJ325,AN325,AR325,AV325)</f>
      </c>
      <c r="BA325" s="4">
        <f>SUM(E325,I325,M325,Q325,U325,Y325,AC325,AG325,AK325,AO325,AS325,AW325)</f>
      </c>
      <c r="BB325" s="4">
        <f>SUM(AY325:BA325)</f>
      </c>
    </row>
    <row r="326" spans="1:54" hidden="true" outlineLevel="1" collapsed="true">
      <c r="A326" s="6" t="s">
        <v>57</v>
      </c>
      <c r="B326" s="6" t="s">
        <v>12</v>
      </c>
      <c r="C326" s="4" t="n">
        <v>0</v>
      </c>
      <c r="D326" s="4" t="n">
        <v>0</v>
      </c>
      <c r="E326" s="4" t="n">
        <v>0</v>
      </c>
      <c r="F326" s="4">
        <f>SUM(C326:E326)</f>
      </c>
      <c r="G326" s="4" t="n">
        <v>0</v>
      </c>
      <c r="H326" s="4" t="n">
        <v>0</v>
      </c>
      <c r="I326" s="4" t="n">
        <v>0</v>
      </c>
      <c r="J326" s="4">
        <f>SUM(G326:I326)</f>
      </c>
      <c r="K326" s="4" t="n">
        <v>7529.309390286515</v>
      </c>
      <c r="L326" s="4" t="n">
        <v>2177.8704715353656</v>
      </c>
      <c r="M326" s="4" t="n">
        <v>491.4551351351351</v>
      </c>
      <c r="N326" s="4">
        <f>SUM(K326:M326)</f>
      </c>
      <c r="O326" s="4" t="n">
        <v>4727.705896226416</v>
      </c>
      <c r="P326" s="4" t="n">
        <v>933.3730592294423</v>
      </c>
      <c r="Q326" s="4" t="n">
        <v>81.90918918918919</v>
      </c>
      <c r="R326" s="4">
        <f>SUM(O326:Q326)</f>
      </c>
      <c r="S326" s="4" t="n">
        <v>4727.705896226416</v>
      </c>
      <c r="T326" s="4" t="n">
        <v>933.3730592294423</v>
      </c>
      <c r="U326" s="4" t="n">
        <v>81.90918918918919</v>
      </c>
      <c r="V326" s="4">
        <f>SUM(S326:U326)</f>
      </c>
      <c r="W326" s="4" t="n">
        <v>3677.104585953879</v>
      </c>
      <c r="X326" s="4" t="n">
        <v>1120.0476710753308</v>
      </c>
      <c r="Y326" s="4" t="n">
        <v>163.81837837837838</v>
      </c>
      <c r="Z326" s="4">
        <f>SUM(W326:Y326)</f>
      </c>
      <c r="AA326" s="4" t="n">
        <v>1586.4079785115307</v>
      </c>
      <c r="AB326" s="4" t="n">
        <v>484.1094933870041</v>
      </c>
      <c r="AC326" s="4" t="n">
        <v>70.4419027027027</v>
      </c>
      <c r="AD326" s="4">
        <f>SUM(AA326:AC326)</f>
      </c>
      <c r="AE326" s="4" t="n">
        <v>2115.2106380153746</v>
      </c>
      <c r="AF326" s="4" t="n">
        <v>644.6496595744682</v>
      </c>
      <c r="AG326" s="4" t="n">
        <v>95.01465945945947</v>
      </c>
      <c r="AH326" s="4">
        <f>SUM(AE326:AG326)</f>
      </c>
      <c r="AI326" s="4" t="n">
        <v>4419.529511879806</v>
      </c>
      <c r="AJ326" s="4" t="n">
        <v>1345.3017027027029</v>
      </c>
      <c r="AK326" s="4" t="n">
        <v>98.29102702702703</v>
      </c>
      <c r="AL326" s="4">
        <f>SUM(AI326:AK326)</f>
      </c>
      <c r="AM326" s="4" t="n">
        <v>5655.737053633824</v>
      </c>
      <c r="AN326" s="4" t="n">
        <v>1563.0887498562395</v>
      </c>
      <c r="AO326" s="4" t="n">
        <v>194.94387027027028</v>
      </c>
      <c r="AP326" s="4">
        <f>SUM(AM326:AO326)</f>
      </c>
      <c r="AQ326" s="4" t="n">
        <v>6481.824849755416</v>
      </c>
      <c r="AR326" s="4" t="n">
        <v>1951.5543536515238</v>
      </c>
      <c r="AS326" s="4" t="n">
        <v>218.95394594594595</v>
      </c>
      <c r="AT326" s="4">
        <f>SUM(AQ326:AS326)</f>
      </c>
      <c r="AU326" s="4" t="n">
        <v>6265.527631027253</v>
      </c>
      <c r="AV326" s="4" t="n">
        <v>1885.6791012075905</v>
      </c>
      <c r="AW326" s="4" t="n">
        <v>212.46642162162163</v>
      </c>
      <c r="AX326" s="4">
        <f>SUM(AU326:AW326)</f>
      </c>
      <c r="AY326" s="4">
        <f>SUM(C326,G326,K326,O326,S326,W326,AA326,AE326,AI326,AM326,AQ326,AU326)</f>
      </c>
      <c r="AZ326" s="4">
        <f>SUM(D326,H326,L326,P326,T326,X326,AB326,AF326,AJ326,AN326,AR326,AV326)</f>
      </c>
      <c r="BA326" s="4">
        <f>SUM(E326,I326,M326,Q326,U326,Y326,AC326,AG326,AK326,AO326,AS326,AW326)</f>
      </c>
      <c r="BB326" s="4">
        <f>SUM(AY326:BA326)</f>
      </c>
    </row>
    <row r="327" spans="1:54" hidden="true" outlineLevel="1" collapsed="true">
      <c r="A327" s="6" t="s">
        <v>57</v>
      </c>
      <c r="B327" s="6" t="s">
        <v>13</v>
      </c>
      <c r="C327" s="4" t="n">
        <v>0</v>
      </c>
      <c r="D327" s="4" t="n">
        <v>0</v>
      </c>
      <c r="E327" s="4" t="n">
        <v>0</v>
      </c>
      <c r="F327" s="4">
        <f>SUM(C327:E327)</f>
      </c>
      <c r="G327" s="4" t="n">
        <v>0</v>
      </c>
      <c r="H327" s="4" t="n">
        <v>0</v>
      </c>
      <c r="I327" s="4" t="n">
        <v>0</v>
      </c>
      <c r="J327" s="4">
        <f>SUM(G327:I327)</f>
      </c>
      <c r="K327" s="4" t="n">
        <v>422.1758259224319</v>
      </c>
      <c r="L327" s="4" t="n">
        <v>304.3025358635231</v>
      </c>
      <c r="M327" s="4" t="n">
        <v>67.03448043243243</v>
      </c>
      <c r="N327" s="4">
        <f>SUM(K327:M327)</f>
      </c>
      <c r="O327" s="4" t="n">
        <v>265.087146509434</v>
      </c>
      <c r="P327" s="4" t="n">
        <v>130.41537251293846</v>
      </c>
      <c r="Q327" s="4" t="n">
        <v>11.172413405405406</v>
      </c>
      <c r="R327" s="4">
        <f>SUM(O327:Q327)</f>
      </c>
      <c r="S327" s="4" t="n">
        <v>265.087146509434</v>
      </c>
      <c r="T327" s="4" t="n">
        <v>130.41537251293846</v>
      </c>
      <c r="U327" s="4" t="n">
        <v>11.172413405405406</v>
      </c>
      <c r="V327" s="4">
        <f>SUM(S327:U327)</f>
      </c>
      <c r="W327" s="4" t="n">
        <v>206.17889172955975</v>
      </c>
      <c r="X327" s="4" t="n">
        <v>156.49844701552615</v>
      </c>
      <c r="Y327" s="4" t="n">
        <v>22.34482681081081</v>
      </c>
      <c r="Z327" s="4">
        <f>SUM(W327:Y327)</f>
      </c>
      <c r="AA327" s="4" t="n">
        <v>88.95146471761007</v>
      </c>
      <c r="AB327" s="4" t="n">
        <v>67.64210654337742</v>
      </c>
      <c r="AC327" s="4" t="n">
        <v>9.60827552864865</v>
      </c>
      <c r="AD327" s="4">
        <f>SUM(AA327:AC327)</f>
      </c>
      <c r="AE327" s="4" t="n">
        <v>118.60195295681342</v>
      </c>
      <c r="AF327" s="4" t="n">
        <v>90.07355061560283</v>
      </c>
      <c r="AG327" s="4" t="n">
        <v>12.95999955027027</v>
      </c>
      <c r="AH327" s="4">
        <f>SUM(AE327:AG327)</f>
      </c>
      <c r="AI327" s="4" t="n">
        <v>247.8073917740042</v>
      </c>
      <c r="AJ327" s="4" t="n">
        <v>187.97202358198197</v>
      </c>
      <c r="AK327" s="4" t="n">
        <v>13.406896086486487</v>
      </c>
      <c r="AL327" s="4">
        <f>SUM(AI327:AK327)</f>
      </c>
      <c r="AM327" s="4" t="n">
        <v>317.12277156498953</v>
      </c>
      <c r="AN327" s="4" t="n">
        <v>218.40227716833428</v>
      </c>
      <c r="AO327" s="4" t="n">
        <v>26.590343904864866</v>
      </c>
      <c r="AP327" s="4">
        <f>SUM(AM327:AO327)</f>
      </c>
      <c r="AQ327" s="4" t="n">
        <v>363.44233150524104</v>
      </c>
      <c r="AR327" s="4" t="n">
        <v>272.6805594976423</v>
      </c>
      <c r="AS327" s="4" t="n">
        <v>29.865318227027025</v>
      </c>
      <c r="AT327" s="4">
        <f>SUM(AQ327:AS327)</f>
      </c>
      <c r="AU327" s="4" t="n">
        <v>351.31433247798736</v>
      </c>
      <c r="AV327" s="4" t="n">
        <v>263.4761524259919</v>
      </c>
      <c r="AW327" s="4" t="n">
        <v>28.980419909189187</v>
      </c>
      <c r="AX327" s="4">
        <f>SUM(AU327:AW327)</f>
      </c>
      <c r="AY327" s="4">
        <f>SUM(C327,G327,K327,O327,S327,W327,AA327,AE327,AI327,AM327,AQ327,AU327)</f>
      </c>
      <c r="AZ327" s="4">
        <f>SUM(D327,H327,L327,P327,T327,X327,AB327,AF327,AJ327,AN327,AR327,AV327)</f>
      </c>
      <c r="BA327" s="4">
        <f>SUM(E327,I327,M327,Q327,U327,Y327,AC327,AG327,AK327,AO327,AS327,AW327)</f>
      </c>
      <c r="BB327" s="4">
        <f>SUM(AY327:BA327)</f>
      </c>
    </row>
    <row r="328" spans="1:54" hidden="true" outlineLevel="1" collapsed="true">
      <c r="A328" s="6" t="s">
        <v>57</v>
      </c>
      <c r="B328" s="6" t="s">
        <v>14</v>
      </c>
      <c r="C328" s="4" t="n">
        <v>0</v>
      </c>
      <c r="D328" s="4" t="n">
        <v>0</v>
      </c>
      <c r="E328" s="4" t="n">
        <v>0</v>
      </c>
      <c r="F328" s="4">
        <f>SUM(C328:E328)</f>
      </c>
      <c r="G328" s="4" t="n">
        <v>0</v>
      </c>
      <c r="H328" s="4" t="n">
        <v>0</v>
      </c>
      <c r="I328" s="4" t="n">
        <v>0</v>
      </c>
      <c r="J328" s="4">
        <f>SUM(G328:I328)</f>
      </c>
      <c r="K328" s="4" t="n">
        <v>1938.5011844025164</v>
      </c>
      <c r="L328" s="4" t="n">
        <v>1397.6140884416336</v>
      </c>
      <c r="M328" s="4" t="n">
        <v>307.78196929729734</v>
      </c>
      <c r="N328" s="4">
        <f>SUM(K328:M328)</f>
      </c>
      <c r="O328" s="4" t="n">
        <v>1217.198418113208</v>
      </c>
      <c r="P328" s="4" t="n">
        <v>598.9774664749858</v>
      </c>
      <c r="Q328" s="4" t="n">
        <v>51.2969948828829</v>
      </c>
      <c r="R328" s="4">
        <f>SUM(O328:Q328)</f>
      </c>
      <c r="S328" s="4" t="n">
        <v>1217.198418113208</v>
      </c>
      <c r="T328" s="4" t="n">
        <v>598.9774664749858</v>
      </c>
      <c r="U328" s="4" t="n">
        <v>51.2969948828829</v>
      </c>
      <c r="V328" s="4">
        <f>SUM(S328:U328)</f>
      </c>
      <c r="W328" s="4" t="n">
        <v>946.7098807547173</v>
      </c>
      <c r="X328" s="4" t="n">
        <v>718.7729597699829</v>
      </c>
      <c r="Y328" s="4" t="n">
        <v>102.5939897657658</v>
      </c>
      <c r="Z328" s="4">
        <f>SUM(W328:Y328)</f>
      </c>
      <c r="AA328" s="4" t="n">
        <v>408.4376914113209</v>
      </c>
      <c r="AB328" s="4" t="n">
        <v>310.669645945026</v>
      </c>
      <c r="AC328" s="4" t="n">
        <v>44.11541559927929</v>
      </c>
      <c r="AD328" s="4">
        <f>SUM(AA328:AC328)</f>
      </c>
      <c r="AE328" s="4" t="n">
        <v>544.5835885484279</v>
      </c>
      <c r="AF328" s="4" t="n">
        <v>413.6937701787235</v>
      </c>
      <c r="AG328" s="4" t="n">
        <v>59.50451406414415</v>
      </c>
      <c r="AH328" s="4">
        <f>SUM(AE328:AG328)</f>
      </c>
      <c r="AI328" s="4" t="n">
        <v>1137.855113821384</v>
      </c>
      <c r="AJ328" s="4" t="n">
        <v>863.3261883459462</v>
      </c>
      <c r="AK328" s="4" t="n">
        <v>61.55639385945947</v>
      </c>
      <c r="AL328" s="4">
        <f>SUM(AI328:AK328)</f>
      </c>
      <c r="AM328" s="4" t="n">
        <v>1456.1299594465415</v>
      </c>
      <c r="AN328" s="4" t="n">
        <v>1003.0875971901096</v>
      </c>
      <c r="AO328" s="4" t="n">
        <v>122.08684782126129</v>
      </c>
      <c r="AP328" s="4">
        <f>SUM(AM328:AO328)</f>
      </c>
      <c r="AQ328" s="4" t="n">
        <v>1668.8150927295599</v>
      </c>
      <c r="AR328" s="4" t="n">
        <v>1252.379282731225</v>
      </c>
      <c r="AS328" s="4" t="n">
        <v>137.1235578810811</v>
      </c>
      <c r="AT328" s="4">
        <f>SUM(AQ328:AS328)</f>
      </c>
      <c r="AU328" s="4" t="n">
        <v>1613.127061735849</v>
      </c>
      <c r="AV328" s="4" t="n">
        <v>1210.1048765630824</v>
      </c>
      <c r="AW328" s="4" t="n">
        <v>133.06063764756757</v>
      </c>
      <c r="AX328" s="4">
        <f>SUM(AU328:AW328)</f>
      </c>
      <c r="AY328" s="4">
        <f>SUM(C328,G328,K328,O328,S328,W328,AA328,AE328,AI328,AM328,AQ328,AU328)</f>
      </c>
      <c r="AZ328" s="4">
        <f>SUM(D328,H328,L328,P328,T328,X328,AB328,AF328,AJ328,AN328,AR328,AV328)</f>
      </c>
      <c r="BA328" s="4">
        <f>SUM(E328,I328,M328,Q328,U328,Y328,AC328,AG328,AK328,AO328,AS328,AW328)</f>
      </c>
      <c r="BB328" s="4">
        <f>SUM(AY328:BA328)</f>
      </c>
    </row>
    <row r="329" spans="1:54" hidden="true" outlineLevel="1" collapsed="true">
      <c r="A329" s="6" t="s">
        <v>57</v>
      </c>
      <c r="B329" s="6" t="s">
        <v>15</v>
      </c>
      <c r="C329" s="4">
        <f>C322-SUM(C323:C328)</f>
      </c>
      <c r="D329" s="4">
        <f>D322-SUM(D323:D328)</f>
      </c>
      <c r="E329" s="4">
        <f>E322-SUM(E323:E328)</f>
      </c>
      <c r="F329" s="4">
        <f>F322 - SUM(F323:F328)</f>
      </c>
      <c r="G329" s="4">
        <f>G322-SUM(G323:G328)</f>
      </c>
      <c r="H329" s="4">
        <f>H322-SUM(H323:H328)</f>
      </c>
      <c r="I329" s="4">
        <f>I322-SUM(I323:I328)</f>
      </c>
      <c r="J329" s="4">
        <f>J322 - SUM(J323:J328)</f>
      </c>
      <c r="K329" s="4">
        <f>K322-SUM(K323:K328)</f>
      </c>
      <c r="L329" s="4">
        <f>L322-SUM(L323:L328)</f>
      </c>
      <c r="M329" s="4">
        <f>M322-SUM(M323:M328)</f>
      </c>
      <c r="N329" s="4">
        <f>N322 - SUM(N323:N328)</f>
      </c>
      <c r="O329" s="4">
        <f>O322-SUM(O323:O328)</f>
      </c>
      <c r="P329" s="4">
        <f>P322-SUM(P323:P328)</f>
      </c>
      <c r="Q329" s="4">
        <f>Q322-SUM(Q323:Q328)</f>
      </c>
      <c r="R329" s="4">
        <f>R322 - SUM(R323:R328)</f>
      </c>
      <c r="S329" s="4">
        <f>S322-SUM(S323:S328)</f>
      </c>
      <c r="T329" s="4">
        <f>T322-SUM(T323:T328)</f>
      </c>
      <c r="U329" s="4">
        <f>U322-SUM(U323:U328)</f>
      </c>
      <c r="V329" s="4">
        <f>V322 - SUM(V323:V328)</f>
      </c>
      <c r="W329" s="4">
        <f>W322-SUM(W323:W328)</f>
      </c>
      <c r="X329" s="4">
        <f>X322-SUM(X323:X328)</f>
      </c>
      <c r="Y329" s="4">
        <f>Y322-SUM(Y323:Y328)</f>
      </c>
      <c r="Z329" s="4">
        <f>Z322 - SUM(Z323:Z328)</f>
      </c>
      <c r="AA329" s="4">
        <f>AA322-SUM(AA323:AA328)</f>
      </c>
      <c r="AB329" s="4">
        <f>AB322-SUM(AB323:AB328)</f>
      </c>
      <c r="AC329" s="4">
        <f>AC322-SUM(AC323:AC328)</f>
      </c>
      <c r="AD329" s="4">
        <f>AD322 - SUM(AD323:AD328)</f>
      </c>
      <c r="AE329" s="4">
        <f>AE322-SUM(AE323:AE328)</f>
      </c>
      <c r="AF329" s="4">
        <f>AF322-SUM(AF323:AF328)</f>
      </c>
      <c r="AG329" s="4">
        <f>AG322-SUM(AG323:AG328)</f>
      </c>
      <c r="AH329" s="4">
        <f>AH322 - SUM(AH323:AH328)</f>
      </c>
      <c r="AI329" s="4">
        <f>AI322-SUM(AI323:AI328)</f>
      </c>
      <c r="AJ329" s="4">
        <f>AJ322-SUM(AJ323:AJ328)</f>
      </c>
      <c r="AK329" s="4">
        <f>AK322-SUM(AK323:AK328)</f>
      </c>
      <c r="AL329" s="4">
        <f>AL322 - SUM(AL323:AL328)</f>
      </c>
      <c r="AM329" s="4">
        <f>AM322-SUM(AM323:AM328)</f>
      </c>
      <c r="AN329" s="4">
        <f>AN322-SUM(AN323:AN328)</f>
      </c>
      <c r="AO329" s="4">
        <f>AO322-SUM(AO323:AO328)</f>
      </c>
      <c r="AP329" s="4">
        <f>AP322 - SUM(AP323:AP328)</f>
      </c>
      <c r="AQ329" s="4">
        <f>AQ322-SUM(AQ323:AQ328)</f>
      </c>
      <c r="AR329" s="4">
        <f>AR322-SUM(AR323:AR328)</f>
      </c>
      <c r="AS329" s="4">
        <f>AS322-SUM(AS323:AS328)</f>
      </c>
      <c r="AT329" s="4">
        <f>AT322 - SUM(AT323:AT328)</f>
      </c>
      <c r="AU329" s="4">
        <f>AU322-SUM(AU323:AU328)</f>
      </c>
      <c r="AV329" s="4">
        <f>AV322-SUM(AV323:AV328)</f>
      </c>
      <c r="AW329" s="4">
        <f>AW322-SUM(AW323:AW328)</f>
      </c>
      <c r="AX329" s="4">
        <f>AX322 - SUM(AX323:AX328)</f>
      </c>
      <c r="AY329" s="4">
        <f>AY322 - SUM(AY323:AY328)</f>
      </c>
      <c r="AZ329" s="4">
        <f>AZ322 - SUM(AZ323:AZ328)</f>
      </c>
      <c r="BA329" s="4">
        <f>BA322 - SUM(BA323:BA328)</f>
      </c>
      <c r="BB329" s="4">
        <f>BB322 - SUM(BB323:BB328)</f>
      </c>
    </row>
    <row r="330" spans="1:54" hidden="true" outlineLevel="1" collapsed="true">
      <c r="A330" s="6" t="s">
        <v>57</v>
      </c>
      <c r="B330" s="6" t="s">
        <v>16</v>
      </c>
      <c r="C330" s="4" t="n">
        <v>0</v>
      </c>
      <c r="D330" s="4" t="n">
        <v>0</v>
      </c>
      <c r="E330" s="4" t="n">
        <v>0</v>
      </c>
      <c r="F330" s="4">
        <f>SUM(C330:E330)</f>
      </c>
      <c r="G330" s="4" t="n">
        <v>0</v>
      </c>
      <c r="H330" s="4" t="n">
        <v>0</v>
      </c>
      <c r="I330" s="4" t="n">
        <v>0</v>
      </c>
      <c r="J330" s="4">
        <f>SUM(G330:I330)</f>
      </c>
      <c r="K330" s="4" t="n">
        <v>10702.341666666667</v>
      </c>
      <c r="L330" s="4" t="n">
        <v>8711.208333333334</v>
      </c>
      <c r="M330" s="4" t="n">
        <v>1493.3500000000001</v>
      </c>
      <c r="N330" s="4">
        <f>SUM(K330:M330)</f>
      </c>
      <c r="O330" s="4" t="n">
        <v>6720.075000000001</v>
      </c>
      <c r="P330" s="4" t="n">
        <v>3733.3750000000005</v>
      </c>
      <c r="Q330" s="4" t="n">
        <v>248.89166666666668</v>
      </c>
      <c r="R330" s="4">
        <f>SUM(O330:Q330)</f>
      </c>
      <c r="S330" s="4" t="n">
        <v>6720.075000000001</v>
      </c>
      <c r="T330" s="4" t="n">
        <v>3733.3750000000005</v>
      </c>
      <c r="U330" s="4" t="n">
        <v>248.89166666666668</v>
      </c>
      <c r="V330" s="4">
        <f>SUM(S330:U330)</f>
      </c>
      <c r="W330" s="4" t="n">
        <v>5226.725</v>
      </c>
      <c r="X330" s="4" t="n">
        <v>4480.05</v>
      </c>
      <c r="Y330" s="4" t="n">
        <v>497.78333333333336</v>
      </c>
      <c r="Z330" s="4">
        <f>SUM(W330:Y330)</f>
      </c>
      <c r="AA330" s="4" t="n">
        <v>2254.9585</v>
      </c>
      <c r="AB330" s="4" t="n">
        <v>1936.3771666666669</v>
      </c>
      <c r="AC330" s="4" t="n">
        <v>214.04683333333335</v>
      </c>
      <c r="AD330" s="4">
        <f>SUM(AA330:AC330)</f>
      </c>
      <c r="AE330" s="4" t="n">
        <v>3006.6113333333337</v>
      </c>
      <c r="AF330" s="4" t="n">
        <v>2578.517666666667</v>
      </c>
      <c r="AG330" s="4" t="n">
        <v>288.71433333333334</v>
      </c>
      <c r="AH330" s="4">
        <f>SUM(AE330:AG330)</f>
      </c>
      <c r="AI330" s="4" t="n">
        <v>6282.025666666667</v>
      </c>
      <c r="AJ330" s="4" t="n">
        <v>5381.037833333334</v>
      </c>
      <c r="AK330" s="4" t="n">
        <v>298.67</v>
      </c>
      <c r="AL330" s="4">
        <f>SUM(AI330:AK330)</f>
      </c>
      <c r="AM330" s="4" t="n">
        <v>8039.200833333334</v>
      </c>
      <c r="AN330" s="4" t="n">
        <v>6252.158666666667</v>
      </c>
      <c r="AO330" s="4" t="n">
        <v>592.3621666666667</v>
      </c>
      <c r="AP330" s="4">
        <f>SUM(AM330:AO330)</f>
      </c>
      <c r="AQ330" s="4" t="n">
        <v>9099.479333333335</v>
      </c>
      <c r="AR330" s="4" t="n">
        <v>7078.479</v>
      </c>
      <c r="AS330" s="4" t="n">
        <v>672.0075</v>
      </c>
      <c r="AT330" s="4">
        <f>SUM(AQ330:AS330)</f>
      </c>
      <c r="AU330" s="4" t="n">
        <v>8795.8315</v>
      </c>
      <c r="AV330" s="4" t="n">
        <v>6839.543000000001</v>
      </c>
      <c r="AW330" s="4" t="n">
        <v>652.0961666666667</v>
      </c>
      <c r="AX330" s="4">
        <f>SUM(AU330:AW330)</f>
      </c>
      <c r="AY330" s="4">
        <f>SUM(C330,G330,K330,O330,S330,W330,AA330,AE330,AI330,AM330,AQ330,AU330)</f>
      </c>
      <c r="AZ330" s="4">
        <f>SUM(D330,H330,L330,P330,T330,X330,AB330,AF330,AJ330,AN330,AR330,AV330)</f>
      </c>
      <c r="BA330" s="4">
        <f>SUM(E330,I330,M330,Q330,U330,Y330,AC330,AG330,AK330,AO330,AS330,AW330)</f>
      </c>
      <c r="BB330" s="4">
        <f>SUM(AY330:BA330)</f>
      </c>
    </row>
    <row r="331" spans="1:54" hidden="true" outlineLevel="1" collapsed="true">
      <c r="A331" s="6" t="s">
        <v>57</v>
      </c>
      <c r="B331" s="6" t="s">
        <v>17</v>
      </c>
      <c r="C331" s="4" t="n">
        <v>0</v>
      </c>
      <c r="D331" s="4" t="n">
        <v>0</v>
      </c>
      <c r="E331" s="4" t="n">
        <v>0</v>
      </c>
      <c r="F331" s="4">
        <f>SUM(C331:E331)</f>
      </c>
      <c r="G331" s="4" t="n">
        <v>0</v>
      </c>
      <c r="H331" s="4" t="n">
        <v>0</v>
      </c>
      <c r="I331" s="4" t="n">
        <v>0</v>
      </c>
      <c r="J331" s="4">
        <f>SUM(G331:I331)</f>
      </c>
      <c r="K331" s="4" t="n">
        <v>1773.75</v>
      </c>
      <c r="L331" s="4" t="n">
        <v>1121.4583333333337</v>
      </c>
      <c r="M331" s="4" t="n">
        <v>272.5</v>
      </c>
      <c r="N331" s="4">
        <f>SUM(K331:M331)</f>
      </c>
      <c r="O331" s="4" t="n">
        <v>779.6250000000001</v>
      </c>
      <c r="P331" s="4" t="n">
        <v>336.43750000000006</v>
      </c>
      <c r="Q331" s="4" t="n">
        <v>31.791666666666675</v>
      </c>
      <c r="R331" s="4">
        <f>SUM(O331:Q331)</f>
      </c>
      <c r="S331" s="4" t="n">
        <v>779.6250000000001</v>
      </c>
      <c r="T331" s="4" t="n">
        <v>336.43750000000006</v>
      </c>
      <c r="U331" s="4" t="n">
        <v>31.791666666666675</v>
      </c>
      <c r="V331" s="4">
        <f>SUM(S331:U331)</f>
      </c>
      <c r="W331" s="4" t="n">
        <v>606.3750000000001</v>
      </c>
      <c r="X331" s="4" t="n">
        <v>403.725</v>
      </c>
      <c r="Y331" s="4" t="n">
        <v>63.58333333333335</v>
      </c>
      <c r="Z331" s="4">
        <f>SUM(W331:Y331)</f>
      </c>
      <c r="AA331" s="4" t="n">
        <v>261.6075</v>
      </c>
      <c r="AB331" s="4" t="n">
        <v>174.49891666666673</v>
      </c>
      <c r="AC331" s="4" t="n">
        <v>27.34083333333334</v>
      </c>
      <c r="AD331" s="4">
        <f>SUM(AA331:AC331)</f>
      </c>
      <c r="AE331" s="4" t="n">
        <v>348.8100000000001</v>
      </c>
      <c r="AF331" s="4" t="n">
        <v>232.36616666666671</v>
      </c>
      <c r="AG331" s="4" t="n">
        <v>36.87833333333334</v>
      </c>
      <c r="AH331" s="4">
        <f>SUM(AE331:AG331)</f>
      </c>
      <c r="AI331" s="4" t="n">
        <v>624.69</v>
      </c>
      <c r="AJ331" s="4" t="n">
        <v>415.6445</v>
      </c>
      <c r="AK331" s="4" t="n">
        <v>32.699999999999996</v>
      </c>
      <c r="AL331" s="4">
        <f>SUM(AI331:AK331)</f>
      </c>
      <c r="AM331" s="4" t="n">
        <v>799.4250000000001</v>
      </c>
      <c r="AN331" s="4" t="n">
        <v>482.932</v>
      </c>
      <c r="AO331" s="4" t="n">
        <v>64.855</v>
      </c>
      <c r="AP331" s="4">
        <f>SUM(AM331:AO331)</f>
      </c>
      <c r="AQ331" s="4" t="n">
        <v>904.8600000000001</v>
      </c>
      <c r="AR331" s="4" t="n">
        <v>602.928</v>
      </c>
      <c r="AS331" s="4" t="n">
        <v>73.575</v>
      </c>
      <c r="AT331" s="4">
        <f>SUM(AQ331:AS331)</f>
      </c>
      <c r="AU331" s="4" t="n">
        <v>874.665</v>
      </c>
      <c r="AV331" s="4" t="n">
        <v>582.576</v>
      </c>
      <c r="AW331" s="4" t="n">
        <v>71.395</v>
      </c>
      <c r="AX331" s="4">
        <f>SUM(AU331:AW331)</f>
      </c>
      <c r="AY331" s="4">
        <f>SUM(C331,G331,K331,O331,S331,W331,AA331,AE331,AI331,AM331,AQ331,AU331)</f>
      </c>
      <c r="AZ331" s="4">
        <f>SUM(D331,H331,L331,P331,T331,X331,AB331,AF331,AJ331,AN331,AR331,AV331)</f>
      </c>
      <c r="BA331" s="4">
        <f>SUM(E331,I331,M331,Q331,U331,Y331,AC331,AG331,AK331,AO331,AS331,AW331)</f>
      </c>
      <c r="BB331" s="4">
        <f>SUM(AY331:BA331)</f>
      </c>
    </row>
    <row r="332" spans="1:54" hidden="true" outlineLevel="1" collapsed="true">
      <c r="A332" s="6" t="s">
        <v>57</v>
      </c>
      <c r="B332" s="6" t="s">
        <v>18</v>
      </c>
      <c r="C332" s="4" t="n">
        <v>0</v>
      </c>
      <c r="D332" s="4" t="n">
        <v>0</v>
      </c>
      <c r="E332" s="4" t="n">
        <v>0</v>
      </c>
      <c r="F332" s="4">
        <f>SUM(C332:E332)</f>
      </c>
      <c r="G332" s="4" t="n">
        <v>0</v>
      </c>
      <c r="H332" s="4" t="n">
        <v>0</v>
      </c>
      <c r="I332" s="4" t="n">
        <v>0</v>
      </c>
      <c r="J332" s="4">
        <f>SUM(G332:I332)</f>
      </c>
      <c r="K332" s="4" t="n">
        <v>222.49976276588052</v>
      </c>
      <c r="L332" s="4" t="n">
        <v>156.96046850316276</v>
      </c>
      <c r="M332" s="4" t="n">
        <v>35.52106662054054</v>
      </c>
      <c r="N332" s="4">
        <f>SUM(K332:M332)</f>
      </c>
      <c r="O332" s="4" t="n">
        <v>190.51248186084908</v>
      </c>
      <c r="P332" s="4" t="n">
        <v>91.73014393041979</v>
      </c>
      <c r="Q332" s="4" t="n">
        <v>8.072969686486488</v>
      </c>
      <c r="R332" s="4">
        <f>SUM(O332:Q332)</f>
      </c>
      <c r="S332" s="4" t="n">
        <v>190.51248186084908</v>
      </c>
      <c r="T332" s="4" t="n">
        <v>91.73014393041979</v>
      </c>
      <c r="U332" s="4" t="n">
        <v>8.072969686486488</v>
      </c>
      <c r="V332" s="4">
        <f>SUM(S332:U332)</f>
      </c>
      <c r="W332" s="4" t="n">
        <v>148.17637478066038</v>
      </c>
      <c r="X332" s="4" t="n">
        <v>110.07617271650373</v>
      </c>
      <c r="Y332" s="4" t="n">
        <v>16.145939372972975</v>
      </c>
      <c r="Z332" s="4">
        <f>SUM(W332:Y332)</f>
      </c>
      <c r="AA332" s="4" t="n">
        <v>63.92752169108491</v>
      </c>
      <c r="AB332" s="4" t="n">
        <v>47.5773679852444</v>
      </c>
      <c r="AC332" s="4" t="n">
        <v>6.9427539303783785</v>
      </c>
      <c r="AD332" s="4">
        <f>SUM(AA332:AC332)</f>
      </c>
      <c r="AE332" s="4" t="n">
        <v>68.18935647049058</v>
      </c>
      <c r="AF332" s="4" t="n">
        <v>50.68396219302128</v>
      </c>
      <c r="AG332" s="4" t="n">
        <v>7.49171586905946</v>
      </c>
      <c r="AH332" s="4">
        <f>SUM(AE332:AG332)</f>
      </c>
      <c r="AI332" s="4" t="n">
        <v>71.23755618026416</v>
      </c>
      <c r="AJ332" s="4" t="n">
        <v>52.88548564735136</v>
      </c>
      <c r="AK332" s="4" t="n">
        <v>3.8750254495135135</v>
      </c>
      <c r="AL332" s="4">
        <f>SUM(AI332:AK332)</f>
      </c>
      <c r="AM332" s="4" t="n">
        <v>91.16375057933965</v>
      </c>
      <c r="AN332" s="4" t="n">
        <v>61.44696574752387</v>
      </c>
      <c r="AO332" s="4" t="n">
        <v>7.685467141535136</v>
      </c>
      <c r="AP332" s="4">
        <f>SUM(AM332:AO332)</f>
      </c>
      <c r="AQ332" s="4" t="n">
        <v>104.4793027501887</v>
      </c>
      <c r="AR332" s="4" t="n">
        <v>76.71803250729384</v>
      </c>
      <c r="AS332" s="4" t="n">
        <v>8.632040364972974</v>
      </c>
      <c r="AT332" s="4">
        <f>SUM(AQ332:AS332)</f>
      </c>
      <c r="AU332" s="4" t="n">
        <v>100.99284899320755</v>
      </c>
      <c r="AV332" s="4" t="n">
        <v>74.12839427919954</v>
      </c>
      <c r="AW332" s="4" t="n">
        <v>8.376276206010813</v>
      </c>
      <c r="AX332" s="4">
        <f>SUM(AU332:AW332)</f>
      </c>
      <c r="AY332" s="4">
        <f>SUM(C332,G332,K332,O332,S332,W332,AA332,AE332,AI332,AM332,AQ332,AU332)</f>
      </c>
      <c r="AZ332" s="4">
        <f>SUM(D332,H332,L332,P332,T332,X332,AB332,AF332,AJ332,AN332,AR332,AV332)</f>
      </c>
      <c r="BA332" s="4">
        <f>SUM(E332,I332,M332,Q332,U332,Y332,AC332,AG332,AK332,AO332,AS332,AW332)</f>
      </c>
      <c r="BB332" s="4">
        <f>SUM(AY332:BA332)</f>
      </c>
    </row>
    <row r="333" spans="1:54" hidden="true" outlineLevel="1" collapsed="true">
      <c r="A333" s="6" t="s">
        <v>57</v>
      </c>
      <c r="B333" s="6" t="s">
        <v>19</v>
      </c>
      <c r="C333" s="4" t="n">
        <v>0</v>
      </c>
      <c r="D333" s="4" t="n">
        <v>0</v>
      </c>
      <c r="E333" s="4" t="n">
        <v>0</v>
      </c>
      <c r="F333" s="4">
        <f>SUM(C333:E333)</f>
      </c>
      <c r="G333" s="4" t="n">
        <v>0</v>
      </c>
      <c r="H333" s="4" t="n">
        <v>0</v>
      </c>
      <c r="I333" s="4" t="n">
        <v>0</v>
      </c>
      <c r="J333" s="4">
        <f>SUM(G333:I333)</f>
      </c>
      <c r="K333" s="4" t="n">
        <v>418.175</v>
      </c>
      <c r="L333" s="4" t="n">
        <v>505.3125</v>
      </c>
      <c r="M333" s="4" t="n">
        <v>78</v>
      </c>
      <c r="N333" s="4">
        <f>SUM(K333:M333)</f>
      </c>
      <c r="O333" s="4" t="n">
        <v>262.575</v>
      </c>
      <c r="P333" s="4" t="n">
        <v>216.5625</v>
      </c>
      <c r="Q333" s="4" t="n">
        <v>13</v>
      </c>
      <c r="R333" s="4">
        <f>SUM(O333:Q333)</f>
      </c>
      <c r="S333" s="4" t="n">
        <v>262.575</v>
      </c>
      <c r="T333" s="4" t="n">
        <v>216.5625</v>
      </c>
      <c r="U333" s="4" t="n">
        <v>13</v>
      </c>
      <c r="V333" s="4">
        <f>SUM(S333:U333)</f>
      </c>
      <c r="W333" s="4" t="n">
        <v>204.225</v>
      </c>
      <c r="X333" s="4" t="n">
        <v>259.875</v>
      </c>
      <c r="Y333" s="4" t="n">
        <v>26</v>
      </c>
      <c r="Z333" s="4">
        <f>SUM(W333:Y333)</f>
      </c>
      <c r="AA333" s="4" t="n">
        <v>88.1085</v>
      </c>
      <c r="AB333" s="4" t="n">
        <v>112.32375</v>
      </c>
      <c r="AC333" s="4" t="n">
        <v>11.18</v>
      </c>
      <c r="AD333" s="4">
        <f>SUM(AA333:AC333)</f>
      </c>
      <c r="AE333" s="4" t="n">
        <v>117.47800000000001</v>
      </c>
      <c r="AF333" s="4" t="n">
        <v>149.5725</v>
      </c>
      <c r="AG333" s="4" t="n">
        <v>15.08</v>
      </c>
      <c r="AH333" s="4">
        <f>SUM(AE333:AG333)</f>
      </c>
      <c r="AI333" s="4" t="n">
        <v>245.459</v>
      </c>
      <c r="AJ333" s="4" t="n">
        <v>312.13875</v>
      </c>
      <c r="AK333" s="4" t="n">
        <v>15.600000000000001</v>
      </c>
      <c r="AL333" s="4">
        <f>SUM(AI333:AK333)</f>
      </c>
      <c r="AM333" s="4" t="n">
        <v>314.1175</v>
      </c>
      <c r="AN333" s="4" t="n">
        <v>362.67</v>
      </c>
      <c r="AO333" s="4" t="n">
        <v>30.94</v>
      </c>
      <c r="AP333" s="4">
        <f>SUM(AM333:AO333)</f>
      </c>
      <c r="AQ333" s="4" t="n">
        <v>355.546</v>
      </c>
      <c r="AR333" s="4" t="n">
        <v>410.6025</v>
      </c>
      <c r="AS333" s="4" t="n">
        <v>35.1</v>
      </c>
      <c r="AT333" s="4">
        <f>SUM(AQ333:AS333)</f>
      </c>
      <c r="AU333" s="4" t="n">
        <v>343.6815</v>
      </c>
      <c r="AV333" s="4" t="n">
        <v>396.7425</v>
      </c>
      <c r="AW333" s="4" t="n">
        <v>34.06</v>
      </c>
      <c r="AX333" s="4">
        <f>SUM(AU333:AW333)</f>
      </c>
      <c r="AY333" s="4">
        <f>SUM(C333,G333,K333,O333,S333,W333,AA333,AE333,AI333,AM333,AQ333,AU333)</f>
      </c>
      <c r="AZ333" s="4">
        <f>SUM(D333,H333,L333,P333,T333,X333,AB333,AF333,AJ333,AN333,AR333,AV333)</f>
      </c>
      <c r="BA333" s="4">
        <f>SUM(E333,I333,M333,Q333,U333,Y333,AC333,AG333,AK333,AO333,AS333,AW333)</f>
      </c>
      <c r="BB333" s="4">
        <f>SUM(AY333:BA333)</f>
      </c>
    </row>
    <row r="334" spans="1:54">
      <c r="A334" s="6" t="s">
        <v>57</v>
      </c>
      <c r="B334" s="6" t="s">
        <v>20</v>
      </c>
      <c r="C334" s="4">
        <f>C329-SUM(C330:C333)</f>
      </c>
      <c r="D334" s="4">
        <f>D329-SUM(D330:D333)</f>
      </c>
      <c r="E334" s="4">
        <f>E329-SUM(E330:E333)</f>
      </c>
      <c r="F334" s="4">
        <f>F329 - SUM(F330:F333)</f>
      </c>
      <c r="G334" s="4">
        <f>G329-SUM(G330:G333)</f>
      </c>
      <c r="H334" s="4">
        <f>H329-SUM(H330:H333)</f>
      </c>
      <c r="I334" s="4">
        <f>I329-SUM(I330:I333)</f>
      </c>
      <c r="J334" s="4">
        <f>J329 - SUM(J330:J333)</f>
      </c>
      <c r="K334" s="4">
        <f>K329-SUM(K330:K333)</f>
      </c>
      <c r="L334" s="4">
        <f>L329-SUM(L330:L333)</f>
      </c>
      <c r="M334" s="4">
        <f>M329-SUM(M330:M333)</f>
      </c>
      <c r="N334" s="4">
        <f>N329 - SUM(N330:N333)</f>
      </c>
      <c r="O334" s="4">
        <f>O329-SUM(O330:O333)</f>
      </c>
      <c r="P334" s="4">
        <f>P329-SUM(P330:P333)</f>
      </c>
      <c r="Q334" s="4">
        <f>Q329-SUM(Q330:Q333)</f>
      </c>
      <c r="R334" s="4">
        <f>R329 - SUM(R330:R333)</f>
      </c>
      <c r="S334" s="4">
        <f>S329-SUM(S330:S333)</f>
      </c>
      <c r="T334" s="4">
        <f>T329-SUM(T330:T333)</f>
      </c>
      <c r="U334" s="4">
        <f>U329-SUM(U330:U333)</f>
      </c>
      <c r="V334" s="4">
        <f>V329 - SUM(V330:V333)</f>
      </c>
      <c r="W334" s="4">
        <f>W329-SUM(W330:W333)</f>
      </c>
      <c r="X334" s="4">
        <f>X329-SUM(X330:X333)</f>
      </c>
      <c r="Y334" s="4">
        <f>Y329-SUM(Y330:Y333)</f>
      </c>
      <c r="Z334" s="4">
        <f>Z329 - SUM(Z330:Z333)</f>
      </c>
      <c r="AA334" s="4">
        <f>AA329-SUM(AA330:AA333)</f>
      </c>
      <c r="AB334" s="4">
        <f>AB329-SUM(AB330:AB333)</f>
      </c>
      <c r="AC334" s="4">
        <f>AC329-SUM(AC330:AC333)</f>
      </c>
      <c r="AD334" s="4">
        <f>AD329 - SUM(AD330:AD333)</f>
      </c>
      <c r="AE334" s="4">
        <f>AE329-SUM(AE330:AE333)</f>
      </c>
      <c r="AF334" s="4">
        <f>AF329-SUM(AF330:AF333)</f>
      </c>
      <c r="AG334" s="4">
        <f>AG329-SUM(AG330:AG333)</f>
      </c>
      <c r="AH334" s="4">
        <f>AH329 - SUM(AH330:AH333)</f>
      </c>
      <c r="AI334" s="4">
        <f>AI329-SUM(AI330:AI333)</f>
      </c>
      <c r="AJ334" s="4">
        <f>AJ329-SUM(AJ330:AJ333)</f>
      </c>
      <c r="AK334" s="4">
        <f>AK329-SUM(AK330:AK333)</f>
      </c>
      <c r="AL334" s="4">
        <f>AL329 - SUM(AL330:AL333)</f>
      </c>
      <c r="AM334" s="4">
        <f>AM329-SUM(AM330:AM333)</f>
      </c>
      <c r="AN334" s="4">
        <f>AN329-SUM(AN330:AN333)</f>
      </c>
      <c r="AO334" s="4">
        <f>AO329-SUM(AO330:AO333)</f>
      </c>
      <c r="AP334" s="4">
        <f>AP329 - SUM(AP330:AP333)</f>
      </c>
      <c r="AQ334" s="4">
        <f>AQ329-SUM(AQ330:AQ333)</f>
      </c>
      <c r="AR334" s="4">
        <f>AR329-SUM(AR330:AR333)</f>
      </c>
      <c r="AS334" s="4">
        <f>AS329-SUM(AS330:AS333)</f>
      </c>
      <c r="AT334" s="4">
        <f>AT329 - SUM(AT330:AT333)</f>
      </c>
      <c r="AU334" s="4">
        <f>AU329-SUM(AU330:AU333)</f>
      </c>
      <c r="AV334" s="4">
        <f>AV329-SUM(AV330:AV333)</f>
      </c>
      <c r="AW334" s="4">
        <f>AW329-SUM(AW330:AW333)</f>
      </c>
      <c r="AX334" s="4">
        <f>AX329 - SUM(AX330:AX333)</f>
      </c>
      <c r="AY334" s="4">
        <f>AY329 - SUM(AY330:AY333)</f>
      </c>
      <c r="AZ334" s="4">
        <f>AZ329 - SUM(AZ330:AZ333)</f>
      </c>
      <c r="BA334" s="4">
        <f>BA329 - SUM(BA330:BA333)</f>
      </c>
      <c r="BB334" s="4">
        <f>BB329 - SUM(BB330:BB333)</f>
      </c>
    </row>
    <row r="335" spans="1:54">
      <c r="A335" s="6" t="s">
        <v>57</v>
      </c>
      <c r="B335" s="6" t="s">
        <v>21</v>
      </c>
      <c r="C335" s="2">
        <f>C334/C329</f>
      </c>
      <c r="D335" s="2">
        <f>D334/D329</f>
      </c>
      <c r="E335" s="2">
        <f>E334/E329</f>
      </c>
      <c r="F335" s="2">
        <f>F334 /F329</f>
      </c>
      <c r="G335" s="2">
        <f>G334/G329</f>
      </c>
      <c r="H335" s="2">
        <f>H334/H329</f>
      </c>
      <c r="I335" s="2">
        <f>I334/I329</f>
      </c>
      <c r="J335" s="2">
        <f>J334 /J329</f>
      </c>
      <c r="K335" s="2">
        <f>K334/K329</f>
      </c>
      <c r="L335" s="2">
        <f>L334/L329</f>
      </c>
      <c r="M335" s="2">
        <f>M334/M329</f>
      </c>
      <c r="N335" s="2">
        <f>N334 /N329</f>
      </c>
      <c r="O335" s="2">
        <f>O334/O329</f>
      </c>
      <c r="P335" s="2">
        <f>P334/P329</f>
      </c>
      <c r="Q335" s="2">
        <f>Q334/Q329</f>
      </c>
      <c r="R335" s="2">
        <f>R334 /R329</f>
      </c>
      <c r="S335" s="2">
        <f>S334/S329</f>
      </c>
      <c r="T335" s="2">
        <f>T334/T329</f>
      </c>
      <c r="U335" s="2">
        <f>U334/U329</f>
      </c>
      <c r="V335" s="2">
        <f>V334 /V329</f>
      </c>
      <c r="W335" s="2">
        <f>W334/W329</f>
      </c>
      <c r="X335" s="2">
        <f>X334/X329</f>
      </c>
      <c r="Y335" s="2">
        <f>Y334/Y329</f>
      </c>
      <c r="Z335" s="2">
        <f>Z334 /Z329</f>
      </c>
      <c r="AA335" s="2">
        <f>AA334/AA329</f>
      </c>
      <c r="AB335" s="2">
        <f>AB334/AB329</f>
      </c>
      <c r="AC335" s="2">
        <f>AC334/AC329</f>
      </c>
      <c r="AD335" s="2">
        <f>AD334 /AD329</f>
      </c>
      <c r="AE335" s="2">
        <f>AE334/AE329</f>
      </c>
      <c r="AF335" s="2">
        <f>AF334/AF329</f>
      </c>
      <c r="AG335" s="2">
        <f>AG334/AG329</f>
      </c>
      <c r="AH335" s="2">
        <f>AH334 /AH329</f>
      </c>
      <c r="AI335" s="2">
        <f>AI334/AI329</f>
      </c>
      <c r="AJ335" s="2">
        <f>AJ334/AJ329</f>
      </c>
      <c r="AK335" s="2">
        <f>AK334/AK329</f>
      </c>
      <c r="AL335" s="2">
        <f>AL334 /AL329</f>
      </c>
      <c r="AM335" s="2">
        <f>AM334/AM329</f>
      </c>
      <c r="AN335" s="2">
        <f>AN334/AN329</f>
      </c>
      <c r="AO335" s="2">
        <f>AO334/AO329</f>
      </c>
      <c r="AP335" s="2">
        <f>AP334 /AP329</f>
      </c>
      <c r="AQ335" s="2">
        <f>AQ334/AQ329</f>
      </c>
      <c r="AR335" s="2">
        <f>AR334/AR329</f>
      </c>
      <c r="AS335" s="2">
        <f>AS334/AS329</f>
      </c>
      <c r="AT335" s="2">
        <f>AT334 /AT329</f>
      </c>
      <c r="AU335" s="2">
        <f>AU334/AU329</f>
      </c>
      <c r="AV335" s="2">
        <f>AV334/AV329</f>
      </c>
      <c r="AW335" s="2">
        <f>AW334/AW329</f>
      </c>
      <c r="AX335" s="2">
        <f>AX334 /AX329</f>
      </c>
      <c r="AY335" s="2">
        <f>AY334 / AY329</f>
      </c>
      <c r="AZ335" s="2">
        <f>AZ334 / AZ329</f>
      </c>
      <c r="BA335" s="2">
        <f>BA334 / BA329</f>
      </c>
      <c r="BB335" s="2">
        <f>BB334 / BB329</f>
      </c>
    </row>
    <row r="337" spans="1:54">
      <c r="A337" s="7" t="s">
        <v>25</v>
      </c>
      <c r="B337" s="7" t="s">
        <v>58</v>
      </c>
      <c r="C337" s="7" t="s">
        <v>22</v>
      </c>
      <c r="D337" s="7" t="s">
        <v>23</v>
      </c>
      <c r="E337" s="7" t="s">
        <v>24</v>
      </c>
      <c r="F337" s="7" t="s">
        <v>3</v>
      </c>
      <c r="G337" s="7" t="s">
        <v>22</v>
      </c>
      <c r="H337" s="7" t="s">
        <v>23</v>
      </c>
      <c r="I337" s="7" t="s">
        <v>24</v>
      </c>
      <c r="J337" s="7" t="s">
        <v>3</v>
      </c>
      <c r="K337" s="7" t="s">
        <v>22</v>
      </c>
      <c r="L337" s="7" t="s">
        <v>23</v>
      </c>
      <c r="M337" s="7" t="s">
        <v>24</v>
      </c>
      <c r="N337" s="7" t="s">
        <v>3</v>
      </c>
      <c r="O337" s="7" t="s">
        <v>22</v>
      </c>
      <c r="P337" s="7" t="s">
        <v>23</v>
      </c>
      <c r="Q337" s="7" t="s">
        <v>24</v>
      </c>
      <c r="R337" s="7" t="s">
        <v>3</v>
      </c>
      <c r="S337" s="7" t="s">
        <v>22</v>
      </c>
      <c r="T337" s="7" t="s">
        <v>23</v>
      </c>
      <c r="U337" s="7" t="s">
        <v>24</v>
      </c>
      <c r="V337" s="7" t="s">
        <v>3</v>
      </c>
      <c r="W337" s="7" t="s">
        <v>22</v>
      </c>
      <c r="X337" s="7" t="s">
        <v>23</v>
      </c>
      <c r="Y337" s="7" t="s">
        <v>24</v>
      </c>
      <c r="Z337" s="7" t="s">
        <v>3</v>
      </c>
      <c r="AA337" s="7" t="s">
        <v>22</v>
      </c>
      <c r="AB337" s="7" t="s">
        <v>23</v>
      </c>
      <c r="AC337" s="7" t="s">
        <v>24</v>
      </c>
      <c r="AD337" s="7" t="s">
        <v>3</v>
      </c>
      <c r="AE337" s="7" t="s">
        <v>22</v>
      </c>
      <c r="AF337" s="7" t="s">
        <v>23</v>
      </c>
      <c r="AG337" s="7" t="s">
        <v>24</v>
      </c>
      <c r="AH337" s="7" t="s">
        <v>3</v>
      </c>
      <c r="AI337" s="7" t="s">
        <v>22</v>
      </c>
      <c r="AJ337" s="7" t="s">
        <v>23</v>
      </c>
      <c r="AK337" s="7" t="s">
        <v>24</v>
      </c>
      <c r="AL337" s="7" t="s">
        <v>3</v>
      </c>
      <c r="AM337" s="7" t="s">
        <v>22</v>
      </c>
      <c r="AN337" s="7" t="s">
        <v>23</v>
      </c>
      <c r="AO337" s="7" t="s">
        <v>24</v>
      </c>
      <c r="AP337" s="7" t="s">
        <v>3</v>
      </c>
      <c r="AQ337" s="7" t="s">
        <v>22</v>
      </c>
      <c r="AR337" s="7" t="s">
        <v>23</v>
      </c>
      <c r="AS337" s="7" t="s">
        <v>24</v>
      </c>
      <c r="AT337" s="7" t="s">
        <v>3</v>
      </c>
      <c r="AU337" s="7" t="s">
        <v>22</v>
      </c>
      <c r="AV337" s="7" t="s">
        <v>23</v>
      </c>
      <c r="AW337" s="7" t="s">
        <v>24</v>
      </c>
      <c r="AX337" s="7" t="s">
        <v>3</v>
      </c>
      <c r="AY337" s="8" t="s">
        <v>22</v>
      </c>
      <c r="AZ337" s="8" t="s">
        <v>23</v>
      </c>
      <c r="BA337" s="8" t="s">
        <v>24</v>
      </c>
      <c r="BB337" s="8" t="s">
        <v>3</v>
      </c>
    </row>
    <row r="338" spans="1:54">
      <c r="A338" s="6" t="s">
        <v>59</v>
      </c>
      <c r="B338" s="6" t="s">
        <v>4</v>
      </c>
      <c r="C338" s="3" t="n">
        <v>0</v>
      </c>
      <c r="D338" s="3" t="n">
        <v>0</v>
      </c>
      <c r="E338" s="3" t="n">
        <v>0</v>
      </c>
      <c r="F338" s="4">
        <f>SUM(C338:E338)</f>
      </c>
      <c r="G338" s="3" t="n">
        <v>0</v>
      </c>
      <c r="H338" s="3" t="n">
        <v>0</v>
      </c>
      <c r="I338" s="3" t="n">
        <v>0</v>
      </c>
      <c r="J338" s="4">
        <f>SUM(G338:I338)</f>
      </c>
      <c r="K338" s="3" t="n">
        <v>3600</v>
      </c>
      <c r="L338" s="3" t="n">
        <v>3200</v>
      </c>
      <c r="M338" s="3" t="n">
        <v>600</v>
      </c>
      <c r="N338" s="4">
        <f>SUM(K338:M338)</f>
      </c>
      <c r="O338" s="3" t="n">
        <v>3050</v>
      </c>
      <c r="P338" s="3" t="n">
        <v>2650</v>
      </c>
      <c r="Q338" s="3" t="n">
        <v>300</v>
      </c>
      <c r="R338" s="4">
        <f>SUM(O338:Q338)</f>
      </c>
      <c r="S338" s="3" t="n">
        <v>1550</v>
      </c>
      <c r="T338" s="3" t="n">
        <v>1280</v>
      </c>
      <c r="U338" s="3" t="n">
        <v>50</v>
      </c>
      <c r="V338" s="4">
        <f>SUM(S338:U338)</f>
      </c>
      <c r="W338" s="3" t="n">
        <v>1650</v>
      </c>
      <c r="X338" s="3" t="n">
        <v>1250</v>
      </c>
      <c r="Y338" s="3" t="n">
        <v>100</v>
      </c>
      <c r="Z338" s="4">
        <f>SUM(W338:Y338)</f>
      </c>
      <c r="AA338" s="3" t="n">
        <v>713</v>
      </c>
      <c r="AB338" s="3" t="n">
        <v>540</v>
      </c>
      <c r="AC338" s="3" t="n">
        <v>43</v>
      </c>
      <c r="AD338" s="4">
        <f>SUM(AA338:AC338)</f>
      </c>
      <c r="AE338" s="3" t="n">
        <v>950</v>
      </c>
      <c r="AF338" s="3" t="n">
        <v>719</v>
      </c>
      <c r="AG338" s="3" t="n">
        <v>58</v>
      </c>
      <c r="AH338" s="4">
        <f>SUM(AE338:AG338)</f>
      </c>
      <c r="AI338" s="3" t="n">
        <v>1863</v>
      </c>
      <c r="AJ338" s="3" t="n">
        <v>1502</v>
      </c>
      <c r="AK338" s="3" t="n">
        <v>120</v>
      </c>
      <c r="AL338" s="4">
        <f>SUM(AI338:AK338)</f>
      </c>
      <c r="AM338" s="3" t="n">
        <v>2273</v>
      </c>
      <c r="AN338" s="3" t="n">
        <v>1585</v>
      </c>
      <c r="AO338" s="3" t="n">
        <v>209</v>
      </c>
      <c r="AP338" s="4">
        <f>SUM(AM338:AO338)</f>
      </c>
      <c r="AQ338" s="3" t="n">
        <v>2574</v>
      </c>
      <c r="AR338" s="3" t="n">
        <v>1795</v>
      </c>
      <c r="AS338" s="3" t="n">
        <v>237</v>
      </c>
      <c r="AT338" s="4">
        <f>SUM(AQ338:AS338)</f>
      </c>
      <c r="AU338" s="3" t="n">
        <v>2487</v>
      </c>
      <c r="AV338" s="3" t="n">
        <v>1734</v>
      </c>
      <c r="AW338" s="3" t="n">
        <v>229</v>
      </c>
      <c r="AX338" s="4">
        <f>SUM(AU338:AW338)</f>
      </c>
      <c r="AY338" s="3">
        <f>SUM(C338,G338,K338,O338,S338,W338,AA338,AE338,AI338,AM338,AQ338,AU338)</f>
      </c>
      <c r="AZ338" s="3">
        <f>SUM(D338,H338,L338,P338,T338,X338,AB338,AF338,AJ338,AN338,AR338,AV338)</f>
      </c>
      <c r="BA338" s="3">
        <f>SUM(E338,I338,M338,Q338,U338,Y338,AC338,AG338,AK338,AO338,AS338,AW338)</f>
      </c>
      <c r="BB338" s="3">
        <f>SUM(AY338:BA338)</f>
      </c>
    </row>
    <row r="339" spans="1:54">
      <c r="A339" s="6" t="s">
        <v>59</v>
      </c>
      <c r="B339" s="6" t="s">
        <v>28</v>
      </c>
      <c r="C339" s="4" t="n">
        <v>0</v>
      </c>
      <c r="D339" s="4" t="n">
        <v>0</v>
      </c>
      <c r="E339" s="4" t="n">
        <v>0</v>
      </c>
      <c r="F339" s="4">
        <f>F343 / F338 * 0.6</f>
      </c>
      <c r="G339" s="4" t="n">
        <v>0</v>
      </c>
      <c r="H339" s="4" t="n">
        <v>0</v>
      </c>
      <c r="I339" s="4" t="n">
        <v>0</v>
      </c>
      <c r="J339" s="4">
        <f>J343 / J338 * 0.6</f>
      </c>
      <c r="K339" s="4" t="n">
        <v>9.9</v>
      </c>
      <c r="L339" s="4" t="n">
        <v>7.69</v>
      </c>
      <c r="M339" s="4" t="n">
        <v>10.9</v>
      </c>
      <c r="N339" s="4">
        <f>N343 / N338 * 0.6</f>
      </c>
      <c r="O339" s="4" t="n">
        <v>9.9</v>
      </c>
      <c r="P339" s="4" t="n">
        <v>7.69</v>
      </c>
      <c r="Q339" s="4" t="n">
        <v>10.9</v>
      </c>
      <c r="R339" s="4">
        <f>R343 / R338 * 0.6</f>
      </c>
      <c r="S339" s="4" t="n">
        <v>9.9</v>
      </c>
      <c r="T339" s="4" t="n">
        <v>7.69</v>
      </c>
      <c r="U339" s="4" t="n">
        <v>10.9</v>
      </c>
      <c r="V339" s="4">
        <f>V343 / V338 * 0.6</f>
      </c>
      <c r="W339" s="4" t="n">
        <v>9.9</v>
      </c>
      <c r="X339" s="4" t="n">
        <v>7.69</v>
      </c>
      <c r="Y339" s="4" t="n">
        <v>10.9</v>
      </c>
      <c r="Z339" s="4">
        <f>Z343 / Z338 * 0.6</f>
      </c>
      <c r="AA339" s="4" t="n">
        <v>9.9</v>
      </c>
      <c r="AB339" s="4" t="n">
        <v>7.69</v>
      </c>
      <c r="AC339" s="4" t="n">
        <v>10.9</v>
      </c>
      <c r="AD339" s="4">
        <f>AD343 / AD338 * 0.6</f>
      </c>
      <c r="AE339" s="4" t="n">
        <v>9.9</v>
      </c>
      <c r="AF339" s="4" t="n">
        <v>7.69</v>
      </c>
      <c r="AG339" s="4" t="n">
        <v>10.9</v>
      </c>
      <c r="AH339" s="4">
        <f>AH343 / AH338 * 0.6</f>
      </c>
      <c r="AI339" s="4" t="n">
        <v>9.9</v>
      </c>
      <c r="AJ339" s="4" t="n">
        <v>7.69</v>
      </c>
      <c r="AK339" s="4" t="n">
        <v>10.9</v>
      </c>
      <c r="AL339" s="4">
        <f>AL343 / AL338 * 0.6</f>
      </c>
      <c r="AM339" s="4" t="n">
        <v>9.9</v>
      </c>
      <c r="AN339" s="4" t="n">
        <v>7.69</v>
      </c>
      <c r="AO339" s="4" t="n">
        <v>10.9</v>
      </c>
      <c r="AP339" s="4">
        <f>AP343 / AP338 * 0.6</f>
      </c>
      <c r="AQ339" s="4" t="n">
        <v>9.9</v>
      </c>
      <c r="AR339" s="4" t="n">
        <v>8.48</v>
      </c>
      <c r="AS339" s="4" t="n">
        <v>10.9</v>
      </c>
      <c r="AT339" s="4">
        <f>AT343 / AT338 * 0.6</f>
      </c>
      <c r="AU339" s="4" t="n">
        <v>9.9</v>
      </c>
      <c r="AV339" s="4" t="n">
        <v>8.48</v>
      </c>
      <c r="AW339" s="4" t="n">
        <v>10.9</v>
      </c>
      <c r="AX339" s="4">
        <f>AX343 / AX338 * 0.6</f>
      </c>
      <c r="AY339" s="4">
        <f>AY343 / AY338 * 0.6</f>
      </c>
      <c r="AZ339" s="4">
        <f>AZ343 / AZ338 * 0.6</f>
      </c>
      <c r="BA339" s="4">
        <f>BA343 / BA338 * 0.6</f>
      </c>
      <c r="BB339" s="4">
        <f>BB343 / BB338 * 0.6</f>
      </c>
    </row>
    <row r="340" spans="1:54" hidden="true" outlineLevel="1" collapsed="true">
      <c r="A340" s="6" t="s">
        <v>59</v>
      </c>
      <c r="B340" s="6" t="s">
        <v>29</v>
      </c>
      <c r="C340" s="4" t="n">
        <v>14.78</v>
      </c>
      <c r="D340" s="4" t="n">
        <v>6.99</v>
      </c>
      <c r="E340" s="4" t="n">
        <v>11.2</v>
      </c>
      <c r="F340" s="4" t="n">
        <v>0</v>
      </c>
      <c r="G340" s="4" t="n">
        <v>14.78</v>
      </c>
      <c r="H340" s="4" t="n">
        <v>6.99</v>
      </c>
      <c r="I340" s="4" t="n">
        <v>11.2</v>
      </c>
      <c r="J340" s="4" t="n">
        <v>0</v>
      </c>
      <c r="K340" s="4" t="n">
        <v>14.4</v>
      </c>
      <c r="L340" s="4" t="n">
        <v>7.7</v>
      </c>
      <c r="M340" s="4" t="n">
        <v>11.46</v>
      </c>
      <c r="N340" s="4" t="n">
        <v>0</v>
      </c>
      <c r="O340" s="4" t="n">
        <v>14.4</v>
      </c>
      <c r="P340" s="4" t="n">
        <v>7.7</v>
      </c>
      <c r="Q340" s="4" t="n">
        <v>11.46</v>
      </c>
      <c r="R340" s="4" t="n">
        <v>0</v>
      </c>
      <c r="S340" s="4" t="n">
        <v>14.4</v>
      </c>
      <c r="T340" s="4" t="n">
        <v>7.7</v>
      </c>
      <c r="U340" s="4" t="n">
        <v>11.46</v>
      </c>
      <c r="V340" s="4" t="n">
        <v>0</v>
      </c>
      <c r="W340" s="4" t="n">
        <v>14.4</v>
      </c>
      <c r="X340" s="4" t="n">
        <v>7.7</v>
      </c>
      <c r="Y340" s="4" t="n">
        <v>11.46</v>
      </c>
      <c r="Z340" s="4" t="n">
        <v>0</v>
      </c>
      <c r="AA340" s="4" t="n">
        <v>14.4</v>
      </c>
      <c r="AB340" s="4" t="n">
        <v>7.7</v>
      </c>
      <c r="AC340" s="4" t="n">
        <v>11.46</v>
      </c>
      <c r="AD340" s="4" t="n">
        <v>0</v>
      </c>
      <c r="AE340" s="4" t="n">
        <v>14.4</v>
      </c>
      <c r="AF340" s="4" t="n">
        <v>7.7</v>
      </c>
      <c r="AG340" s="4" t="n">
        <v>11.46</v>
      </c>
      <c r="AH340" s="4" t="n">
        <v>0</v>
      </c>
      <c r="AI340" s="4" t="n">
        <v>14.4</v>
      </c>
      <c r="AJ340" s="4" t="n">
        <v>7.7</v>
      </c>
      <c r="AK340" s="4" t="n">
        <v>11.46</v>
      </c>
      <c r="AL340" s="4" t="n">
        <v>0</v>
      </c>
      <c r="AM340" s="4" t="n">
        <v>14.4</v>
      </c>
      <c r="AN340" s="4" t="n">
        <v>7.7</v>
      </c>
      <c r="AO340" s="4" t="n">
        <v>11.46</v>
      </c>
      <c r="AP340" s="4" t="n">
        <v>0</v>
      </c>
      <c r="AQ340" s="4" t="n">
        <v>14.02</v>
      </c>
      <c r="AR340" s="4" t="n">
        <v>8.49</v>
      </c>
      <c r="AS340" s="4" t="n">
        <v>11.72</v>
      </c>
      <c r="AT340" s="4" t="n">
        <v>0</v>
      </c>
      <c r="AU340" s="4" t="n">
        <v>14.02</v>
      </c>
      <c r="AV340" s="4" t="n">
        <v>8.49</v>
      </c>
      <c r="AW340" s="4" t="n">
        <v>11.72</v>
      </c>
      <c r="AX340" s="4" t="n">
        <v>0</v>
      </c>
      <c r="AY340" s="4" t="n">
        <v>0</v>
      </c>
      <c r="AZ340" s="4" t="n">
        <v>0</v>
      </c>
      <c r="BA340" s="4" t="n">
        <v>0</v>
      </c>
      <c r="BB340" s="4" t="n">
        <v>0</v>
      </c>
    </row>
    <row r="341" spans="1:54" hidden="true" outlineLevel="1" collapsed="true">
      <c r="A341" s="6" t="s">
        <v>59</v>
      </c>
      <c r="B341" s="6" t="s">
        <v>6</v>
      </c>
      <c r="C341" s="1" t="n">
        <v>0.01</v>
      </c>
      <c r="D341" s="1" t="n">
        <v>0.14</v>
      </c>
      <c r="E341" s="1" t="n">
        <v>0</v>
      </c>
      <c r="F341" s="1">
        <f>(C338 / F338 * C341)+(D338 / F338 * D341)+(E338 / F338 * E341)</f>
      </c>
      <c r="G341" s="1" t="n">
        <v>0.01</v>
      </c>
      <c r="H341" s="1" t="n">
        <v>0.14</v>
      </c>
      <c r="I341" s="1" t="n">
        <v>0</v>
      </c>
      <c r="J341" s="1">
        <f>(G338 / J338 * G341)+(H338 / J338 * H341)+(I338 / J338 * I341)</f>
      </c>
      <c r="K341" s="1" t="n">
        <v>0.01</v>
      </c>
      <c r="L341" s="1" t="n">
        <v>0.14</v>
      </c>
      <c r="M341" s="1" t="n">
        <v>0</v>
      </c>
      <c r="N341" s="1">
        <f>(K338 / N338 * K341)+(L338 / N338 * L341)+(M338 / N338 * M341)</f>
      </c>
      <c r="O341" s="1" t="n">
        <v>0.01</v>
      </c>
      <c r="P341" s="1" t="n">
        <v>0.14</v>
      </c>
      <c r="Q341" s="1" t="n">
        <v>0</v>
      </c>
      <c r="R341" s="1">
        <f>(O338 / R338 * O341)+(P338 / R338 * P341)+(Q338 / R338 * Q341)</f>
      </c>
      <c r="S341" s="1" t="n">
        <v>0.01</v>
      </c>
      <c r="T341" s="1" t="n">
        <v>0.14</v>
      </c>
      <c r="U341" s="1" t="n">
        <v>0</v>
      </c>
      <c r="V341" s="1">
        <f>(S338 / V338 * S341)+(T338 / V338 * T341)+(U338 / V338 * U341)</f>
      </c>
      <c r="W341" s="1" t="n">
        <v>0.01</v>
      </c>
      <c r="X341" s="1" t="n">
        <v>0.14</v>
      </c>
      <c r="Y341" s="1" t="n">
        <v>0</v>
      </c>
      <c r="Z341" s="1">
        <f>(W338 / Z338 * W341)+(X338 / Z338 * X341)+(Y338 / Z338 * Y341)</f>
      </c>
      <c r="AA341" s="1" t="n">
        <v>0.01</v>
      </c>
      <c r="AB341" s="1" t="n">
        <v>0.14</v>
      </c>
      <c r="AC341" s="1" t="n">
        <v>0</v>
      </c>
      <c r="AD341" s="1">
        <f>(AA338 / AD338 * AA341)+(AB338 / AD338 * AB341)+(AC338 / AD338 * AC341)</f>
      </c>
      <c r="AE341" s="1" t="n">
        <v>0.01</v>
      </c>
      <c r="AF341" s="1" t="n">
        <v>0.14</v>
      </c>
      <c r="AG341" s="1" t="n">
        <v>0</v>
      </c>
      <c r="AH341" s="1">
        <f>(AE338 / AH338 * AE341)+(AF338 / AH338 * AF341)+(AG338 / AH338 * AG341)</f>
      </c>
      <c r="AI341" s="1" t="n">
        <v>0.01</v>
      </c>
      <c r="AJ341" s="1" t="n">
        <v>0.14</v>
      </c>
      <c r="AK341" s="1" t="n">
        <v>0</v>
      </c>
      <c r="AL341" s="1">
        <f>(AI338 / AL338 * AI341)+(AJ338 / AL338 * AJ341)+(AK338 / AL338 * AK341)</f>
      </c>
      <c r="AM341" s="1" t="n">
        <v>0.01</v>
      </c>
      <c r="AN341" s="1" t="n">
        <v>0.14</v>
      </c>
      <c r="AO341" s="1" t="n">
        <v>0</v>
      </c>
      <c r="AP341" s="1">
        <f>(AM338 / AP338 * AM341)+(AN338 / AP338 * AN341)+(AO338 / AP338 * AO341)</f>
      </c>
      <c r="AQ341" s="1" t="n">
        <v>0.01</v>
      </c>
      <c r="AR341" s="1" t="n">
        <v>0.14</v>
      </c>
      <c r="AS341" s="1" t="n">
        <v>0</v>
      </c>
      <c r="AT341" s="1">
        <f>(AQ338 / AT338 * AQ341)+(AR338 / AT338 * AR341)+(AS338 / AT338 * AS341)</f>
      </c>
      <c r="AU341" s="1" t="n">
        <v>0.01</v>
      </c>
      <c r="AV341" s="1" t="n">
        <v>0.14</v>
      </c>
      <c r="AW341" s="1" t="n">
        <v>0</v>
      </c>
      <c r="AX341" s="1">
        <f>(AU338 / AX338 * AU341)+(AV338 / AX338 * AV341)+(AW338 / AX338 * AW341)</f>
      </c>
      <c r="AY341" s="1" t="n">
        <v>0</v>
      </c>
      <c r="AZ341" s="1" t="n">
        <v>0</v>
      </c>
      <c r="BA341" s="1" t="n">
        <v>0</v>
      </c>
      <c r="BB341" s="1" t="n">
        <v>0</v>
      </c>
    </row>
    <row r="342" spans="1:54" hidden="true" outlineLevel="1" collapsed="true">
      <c r="A342" s="6" t="s">
        <v>59</v>
      </c>
      <c r="B342" s="6" t="s">
        <v>7</v>
      </c>
      <c r="C342" s="1" t="n">
        <v>0.65</v>
      </c>
      <c r="D342" s="1" t="n">
        <v>0.75</v>
      </c>
      <c r="E342" s="1" t="n">
        <v>0.85</v>
      </c>
      <c r="F342" s="1">
        <f>(C338 / F338 * C342)+(D338 / F338 * D342)+(E338 / F338 * E342)</f>
      </c>
      <c r="G342" s="1" t="n">
        <v>0.65</v>
      </c>
      <c r="H342" s="1" t="n">
        <v>0.75</v>
      </c>
      <c r="I342" s="1" t="n">
        <v>1</v>
      </c>
      <c r="J342" s="1">
        <f>(G338 / J338 * G342)+(H338 / J338 * H342)+(I338 / J338 * I342)</f>
      </c>
      <c r="K342" s="1" t="n">
        <v>0.65</v>
      </c>
      <c r="L342" s="1" t="n">
        <v>0.75</v>
      </c>
      <c r="M342" s="1" t="n">
        <v>1</v>
      </c>
      <c r="N342" s="1">
        <f>(K338 / N338 * K342)+(L338 / N338 * L342)+(M338 / N338 * M342)</f>
      </c>
      <c r="O342" s="1" t="n">
        <v>0.65</v>
      </c>
      <c r="P342" s="1" t="n">
        <v>0.75</v>
      </c>
      <c r="Q342" s="1" t="n">
        <v>0.95</v>
      </c>
      <c r="R342" s="1">
        <f>(O338 / R338 * O342)+(P338 / R338 * P342)+(Q338 / R338 * Q342)</f>
      </c>
      <c r="S342" s="1" t="n">
        <v>0.65</v>
      </c>
      <c r="T342" s="1" t="n">
        <v>0.75</v>
      </c>
      <c r="U342" s="1" t="n">
        <v>1</v>
      </c>
      <c r="V342" s="1">
        <f>(S338 / V338 * S342)+(T338 / V338 * T342)+(U338 / V338 * U342)</f>
      </c>
      <c r="W342" s="1" t="n">
        <v>0.65</v>
      </c>
      <c r="X342" s="1" t="n">
        <v>0.75</v>
      </c>
      <c r="Y342" s="1" t="n">
        <v>1</v>
      </c>
      <c r="Z342" s="1">
        <f>(W338 / Z338 * W342)+(X338 / Z338 * X342)+(Y338 / Z338 * Y342)</f>
      </c>
      <c r="AA342" s="1" t="n">
        <v>0.65</v>
      </c>
      <c r="AB342" s="1" t="n">
        <v>0.75</v>
      </c>
      <c r="AC342" s="1" t="n">
        <v>1</v>
      </c>
      <c r="AD342" s="1">
        <f>(AA338 / AD338 * AA342)+(AB338 / AD338 * AB342)+(AC338 / AD338 * AC342)</f>
      </c>
      <c r="AE342" s="1" t="n">
        <v>0.65</v>
      </c>
      <c r="AF342" s="1" t="n">
        <v>0.75</v>
      </c>
      <c r="AG342" s="1" t="n">
        <v>1</v>
      </c>
      <c r="AH342" s="1">
        <f>(AE338 / AH338 * AE342)+(AF338 / AH338 * AF342)+(AG338 / AH338 * AG342)</f>
      </c>
      <c r="AI342" s="1" t="n">
        <v>0.65</v>
      </c>
      <c r="AJ342" s="1" t="n">
        <v>0.75</v>
      </c>
      <c r="AK342" s="1" t="n">
        <v>1</v>
      </c>
      <c r="AL342" s="1">
        <f>(AI338 / AL338 * AI342)+(AJ338 / AL338 * AJ342)+(AK338 / AL338 * AK342)</f>
      </c>
      <c r="AM342" s="1" t="n">
        <v>0.65</v>
      </c>
      <c r="AN342" s="1" t="n">
        <v>0.75</v>
      </c>
      <c r="AO342" s="1" t="n">
        <v>1</v>
      </c>
      <c r="AP342" s="1">
        <f>(AM338 / AP338 * AM342)+(AN338 / AP338 * AN342)+(AO338 / AP338 * AO342)</f>
      </c>
      <c r="AQ342" s="1" t="n">
        <v>0.65</v>
      </c>
      <c r="AR342" s="1" t="n">
        <v>0.75</v>
      </c>
      <c r="AS342" s="1" t="n">
        <v>1</v>
      </c>
      <c r="AT342" s="1">
        <f>(AQ338 / AT338 * AQ342)+(AR338 / AT338 * AR342)+(AS338 / AT338 * AS342)</f>
      </c>
      <c r="AU342" s="1" t="n">
        <v>0.65</v>
      </c>
      <c r="AV342" s="1" t="n">
        <v>0.75</v>
      </c>
      <c r="AW342" s="1" t="n">
        <v>1</v>
      </c>
      <c r="AX342" s="1">
        <f>(AU338 / AX338 * AU342)+(AV338 / AX338 * AV342)+(AW338 / AX338 * AW342)</f>
      </c>
      <c r="AY342" s="1" t="n">
        <v>0</v>
      </c>
      <c r="AZ342" s="1" t="n">
        <v>0</v>
      </c>
      <c r="BA342" s="1" t="n">
        <v>0</v>
      </c>
      <c r="BB342" s="1" t="n">
        <v>0</v>
      </c>
    </row>
    <row r="343" spans="1:54" hidden="true" outlineLevel="1" collapsed="true">
      <c r="A343" s="6" t="s">
        <v>59</v>
      </c>
      <c r="B343" s="6" t="s">
        <v>8</v>
      </c>
      <c r="C343" s="4" t="n">
        <v>0</v>
      </c>
      <c r="D343" s="4" t="n">
        <v>0</v>
      </c>
      <c r="E343" s="4" t="n">
        <v>0</v>
      </c>
      <c r="F343" s="4">
        <f>SUM(C343:E343)</f>
      </c>
      <c r="G343" s="4" t="n">
        <v>0</v>
      </c>
      <c r="H343" s="4" t="n">
        <v>0</v>
      </c>
      <c r="I343" s="4" t="n">
        <v>0</v>
      </c>
      <c r="J343" s="4">
        <f>SUM(G343:I343)</f>
      </c>
      <c r="K343" s="4" t="n">
        <v>59400</v>
      </c>
      <c r="L343" s="4" t="n">
        <v>41013.333333333336</v>
      </c>
      <c r="M343" s="4" t="n">
        <v>10900</v>
      </c>
      <c r="N343" s="4">
        <f>SUM(K343:M343)</f>
      </c>
      <c r="O343" s="4" t="n">
        <v>50325</v>
      </c>
      <c r="P343" s="4" t="n">
        <v>33964.16666666667</v>
      </c>
      <c r="Q343" s="4" t="n">
        <v>5450</v>
      </c>
      <c r="R343" s="4">
        <f>SUM(O343:Q343)</f>
      </c>
      <c r="S343" s="4" t="n">
        <v>25575</v>
      </c>
      <c r="T343" s="4" t="n">
        <v>16405.333333333336</v>
      </c>
      <c r="U343" s="4" t="n">
        <v>908.3333333333334</v>
      </c>
      <c r="V343" s="4">
        <f>SUM(S343:U343)</f>
      </c>
      <c r="W343" s="4" t="n">
        <v>27225</v>
      </c>
      <c r="X343" s="4" t="n">
        <v>16020.833333333336</v>
      </c>
      <c r="Y343" s="4" t="n">
        <v>1816.6666666666667</v>
      </c>
      <c r="Z343" s="4">
        <f>SUM(W343:Y343)</f>
      </c>
      <c r="AA343" s="4" t="n">
        <v>11764.5</v>
      </c>
      <c r="AB343" s="4" t="n">
        <v>6921.000000000001</v>
      </c>
      <c r="AC343" s="4" t="n">
        <v>781.1666666666667</v>
      </c>
      <c r="AD343" s="4">
        <f>SUM(AA343:AC343)</f>
      </c>
      <c r="AE343" s="4" t="n">
        <v>15675</v>
      </c>
      <c r="AF343" s="4" t="n">
        <v>9215.183333333334</v>
      </c>
      <c r="AG343" s="4" t="n">
        <v>1053.6666666666667</v>
      </c>
      <c r="AH343" s="4">
        <f>SUM(AE343:AG343)</f>
      </c>
      <c r="AI343" s="4" t="n">
        <v>30739.5</v>
      </c>
      <c r="AJ343" s="4" t="n">
        <v>19250.633333333335</v>
      </c>
      <c r="AK343" s="4" t="n">
        <v>2180</v>
      </c>
      <c r="AL343" s="4">
        <f>SUM(AI343:AK343)</f>
      </c>
      <c r="AM343" s="4" t="n">
        <v>37504.5</v>
      </c>
      <c r="AN343" s="4" t="n">
        <v>20314.416666666668</v>
      </c>
      <c r="AO343" s="4" t="n">
        <v>3796.8333333333335</v>
      </c>
      <c r="AP343" s="4">
        <f>SUM(AM343:AO343)</f>
      </c>
      <c r="AQ343" s="4" t="n">
        <v>42471</v>
      </c>
      <c r="AR343" s="4" t="n">
        <v>25369.333333333336</v>
      </c>
      <c r="AS343" s="4" t="n">
        <v>4305.5</v>
      </c>
      <c r="AT343" s="4">
        <f>SUM(AQ343:AS343)</f>
      </c>
      <c r="AU343" s="4" t="n">
        <v>41035.5</v>
      </c>
      <c r="AV343" s="4" t="n">
        <v>24507.2</v>
      </c>
      <c r="AW343" s="4" t="n">
        <v>4160.166666666667</v>
      </c>
      <c r="AX343" s="4">
        <f>SUM(AU343:AW343)</f>
      </c>
      <c r="AY343" s="4">
        <f>SUM(C343,G343,K343,O343,S343,W343,AA343,AE343,AI343,AM343,AQ343,AU343)</f>
      </c>
      <c r="AZ343" s="4">
        <f>SUM(D343,H343,L343,P343,T343,X343,AB343,AF343,AJ343,AN343,AR343,AV343)</f>
      </c>
      <c r="BA343" s="4">
        <f>SUM(E343,I343,M343,Q343,U343,Y343,AC343,AG343,AK343,AO343,AS343,AW343)</f>
      </c>
      <c r="BB343" s="4">
        <f>SUM(AY343:BA343)</f>
      </c>
    </row>
    <row r="344" spans="1:54" hidden="true" outlineLevel="1" collapsed="true">
      <c r="A344" s="6" t="s">
        <v>59</v>
      </c>
      <c r="B344" s="6" t="s">
        <v>9</v>
      </c>
      <c r="C344" s="4" t="n">
        <v>0</v>
      </c>
      <c r="D344" s="4" t="n">
        <v>0</v>
      </c>
      <c r="E344" s="4" t="n">
        <v>0</v>
      </c>
      <c r="F344" s="4">
        <f>SUM(C344:E344)</f>
      </c>
      <c r="G344" s="4" t="n">
        <v>0</v>
      </c>
      <c r="H344" s="4" t="n">
        <v>0</v>
      </c>
      <c r="I344" s="4" t="n">
        <v>0</v>
      </c>
      <c r="J344" s="4">
        <f>SUM(G344:I344)</f>
      </c>
      <c r="K344" s="4" t="n">
        <v>10258.704402515721</v>
      </c>
      <c r="L344" s="4" t="n">
        <v>6286.820962238834</v>
      </c>
      <c r="M344" s="4" t="n">
        <v>2111.28972972973</v>
      </c>
      <c r="N344" s="4">
        <f>SUM(K344:M344)</f>
      </c>
      <c r="O344" s="4" t="n">
        <v>8691.402341020266</v>
      </c>
      <c r="P344" s="4" t="n">
        <v>5206.273609354034</v>
      </c>
      <c r="Q344" s="4" t="n">
        <v>1055.644864864865</v>
      </c>
      <c r="R344" s="4">
        <f>SUM(O344:Q344)</f>
      </c>
      <c r="S344" s="4" t="n">
        <v>4416.9421733053805</v>
      </c>
      <c r="T344" s="4" t="n">
        <v>2514.7283848955335</v>
      </c>
      <c r="U344" s="4" t="n">
        <v>175.94081081081086</v>
      </c>
      <c r="V344" s="4">
        <f>SUM(S344:U344)</f>
      </c>
      <c r="W344" s="4" t="n">
        <v>4701.906184486373</v>
      </c>
      <c r="X344" s="4" t="n">
        <v>2455.7894383745447</v>
      </c>
      <c r="Y344" s="4" t="n">
        <v>351.8816216216217</v>
      </c>
      <c r="Z344" s="4">
        <f>SUM(W344:Y344)</f>
      </c>
      <c r="AA344" s="4" t="n">
        <v>2031.7933997204752</v>
      </c>
      <c r="AB344" s="4" t="n">
        <v>1060.9010373778033</v>
      </c>
      <c r="AC344" s="4" t="n">
        <v>151.30909729729734</v>
      </c>
      <c r="AD344" s="4">
        <f>SUM(AA344:AC344)</f>
      </c>
      <c r="AE344" s="4" t="n">
        <v>2707.158106219427</v>
      </c>
      <c r="AF344" s="4" t="n">
        <v>1412.570084953038</v>
      </c>
      <c r="AG344" s="4" t="n">
        <v>204.09134054054059</v>
      </c>
      <c r="AH344" s="4">
        <f>SUM(AE344:AG344)</f>
      </c>
      <c r="AI344" s="4" t="n">
        <v>5308.879528301886</v>
      </c>
      <c r="AJ344" s="4" t="n">
        <v>2950.876589150853</v>
      </c>
      <c r="AK344" s="4" t="n">
        <v>422.25794594594606</v>
      </c>
      <c r="AL344" s="4">
        <f>SUM(AI344:AK344)</f>
      </c>
      <c r="AM344" s="4" t="n">
        <v>6477.231974143955</v>
      </c>
      <c r="AN344" s="4" t="n">
        <v>3113.9410078589226</v>
      </c>
      <c r="AO344" s="4" t="n">
        <v>735.4325891891895</v>
      </c>
      <c r="AP344" s="4">
        <f>SUM(AM344:AO344)</f>
      </c>
      <c r="AQ344" s="4" t="n">
        <v>6789.036072327041</v>
      </c>
      <c r="AR344" s="4" t="n">
        <v>3887.927473260496</v>
      </c>
      <c r="AS344" s="4" t="n">
        <v>865.552183783784</v>
      </c>
      <c r="AT344" s="4">
        <f>SUM(AQ344:AS344)</f>
      </c>
      <c r="AU344" s="4" t="n">
        <v>6559.5698181341695</v>
      </c>
      <c r="AV344" s="4" t="n">
        <v>3755.8029184588854</v>
      </c>
      <c r="AW344" s="4" t="n">
        <v>836.3352324324327</v>
      </c>
      <c r="AX344" s="4">
        <f>SUM(AU344:AW344)</f>
      </c>
      <c r="AY344" s="4">
        <f>SUM(C344,G344,K344,O344,S344,W344,AA344,AE344,AI344,AM344,AQ344,AU344)</f>
      </c>
      <c r="AZ344" s="4">
        <f>SUM(D344,H344,L344,P344,T344,X344,AB344,AF344,AJ344,AN344,AR344,AV344)</f>
      </c>
      <c r="BA344" s="4">
        <f>SUM(E344,I344,M344,Q344,U344,Y344,AC344,AG344,AK344,AO344,AS344,AW344)</f>
      </c>
      <c r="BB344" s="4">
        <f>SUM(AY344:BA344)</f>
      </c>
    </row>
    <row r="345" spans="1:54" hidden="true" outlineLevel="1" collapsed="true">
      <c r="A345" s="6" t="s">
        <v>59</v>
      </c>
      <c r="B345" s="6" t="s">
        <v>10</v>
      </c>
      <c r="C345" s="4" t="n">
        <v>0</v>
      </c>
      <c r="D345" s="4" t="n">
        <v>0</v>
      </c>
      <c r="E345" s="4" t="n">
        <v>0</v>
      </c>
      <c r="F345" s="4">
        <f>SUM(C345:E345)</f>
      </c>
      <c r="G345" s="4" t="n">
        <v>0</v>
      </c>
      <c r="H345" s="4" t="n">
        <v>0</v>
      </c>
      <c r="I345" s="4" t="n">
        <v>0</v>
      </c>
      <c r="J345" s="4">
        <f>SUM(G345:I345)</f>
      </c>
      <c r="K345" s="4" t="n">
        <v>1728.0000000000002</v>
      </c>
      <c r="L345" s="4" t="n">
        <v>0</v>
      </c>
      <c r="M345" s="4" t="n">
        <v>229.20000000000002</v>
      </c>
      <c r="N345" s="4">
        <f>SUM(K345:M345)</f>
      </c>
      <c r="O345" s="4" t="n">
        <v>1464.0000000000005</v>
      </c>
      <c r="P345" s="4" t="n">
        <v>0</v>
      </c>
      <c r="Q345" s="4" t="n">
        <v>114.60000000000001</v>
      </c>
      <c r="R345" s="4">
        <f>SUM(O345:Q345)</f>
      </c>
      <c r="S345" s="4" t="n">
        <v>744.0000000000001</v>
      </c>
      <c r="T345" s="4" t="n">
        <v>0</v>
      </c>
      <c r="U345" s="4" t="n">
        <v>19.100000000000005</v>
      </c>
      <c r="V345" s="4">
        <f>SUM(S345:U345)</f>
      </c>
      <c r="W345" s="4" t="n">
        <v>792.0000000000001</v>
      </c>
      <c r="X345" s="4" t="n">
        <v>0</v>
      </c>
      <c r="Y345" s="4" t="n">
        <v>38.20000000000001</v>
      </c>
      <c r="Z345" s="4">
        <f>SUM(W345:Y345)</f>
      </c>
      <c r="AA345" s="4" t="n">
        <v>342.24000000000007</v>
      </c>
      <c r="AB345" s="4" t="n">
        <v>0</v>
      </c>
      <c r="AC345" s="4" t="n">
        <v>16.426000000000002</v>
      </c>
      <c r="AD345" s="4">
        <f>SUM(AA345:AC345)</f>
      </c>
      <c r="AE345" s="4" t="n">
        <v>456.0000000000001</v>
      </c>
      <c r="AF345" s="4" t="n">
        <v>0</v>
      </c>
      <c r="AG345" s="4" t="n">
        <v>22.156000000000002</v>
      </c>
      <c r="AH345" s="4">
        <f>SUM(AE345:AG345)</f>
      </c>
      <c r="AI345" s="4" t="n">
        <v>894.2400000000001</v>
      </c>
      <c r="AJ345" s="4" t="n">
        <v>0</v>
      </c>
      <c r="AK345" s="4" t="n">
        <v>45.84</v>
      </c>
      <c r="AL345" s="4">
        <f>SUM(AI345:AK345)</f>
      </c>
      <c r="AM345" s="4" t="n">
        <v>1091.0400000000002</v>
      </c>
      <c r="AN345" s="4" t="n">
        <v>0</v>
      </c>
      <c r="AO345" s="4" t="n">
        <v>79.83800000000001</v>
      </c>
      <c r="AP345" s="4">
        <f>SUM(AM345:AO345)</f>
      </c>
      <c r="AQ345" s="4" t="n">
        <v>1202.916</v>
      </c>
      <c r="AR345" s="4" t="n">
        <v>0</v>
      </c>
      <c r="AS345" s="4" t="n">
        <v>92.58800000000001</v>
      </c>
      <c r="AT345" s="4">
        <f>SUM(AQ345:AS345)</f>
      </c>
      <c r="AU345" s="4" t="n">
        <v>1162.258</v>
      </c>
      <c r="AV345" s="4" t="n">
        <v>0</v>
      </c>
      <c r="AW345" s="4" t="n">
        <v>89.46266666666668</v>
      </c>
      <c r="AX345" s="4">
        <f>SUM(AU345:AW345)</f>
      </c>
      <c r="AY345" s="4">
        <f>SUM(C345,G345,K345,O345,S345,W345,AA345,AE345,AI345,AM345,AQ345,AU345)</f>
      </c>
      <c r="AZ345" s="4">
        <f>SUM(D345,H345,L345,P345,T345,X345,AB345,AF345,AJ345,AN345,AR345,AV345)</f>
      </c>
      <c r="BA345" s="4">
        <f>SUM(E345,I345,M345,Q345,U345,Y345,AC345,AG345,AK345,AO345,AS345,AW345)</f>
      </c>
      <c r="BB345" s="4">
        <f>SUM(AY345:BA345)</f>
      </c>
    </row>
    <row r="346" spans="1:54" hidden="true" outlineLevel="1" collapsed="true">
      <c r="A346" s="6" t="s">
        <v>59</v>
      </c>
      <c r="B346" s="6" t="s">
        <v>11</v>
      </c>
      <c r="C346" s="4" t="n">
        <v>0</v>
      </c>
      <c r="D346" s="4" t="n">
        <v>0</v>
      </c>
      <c r="E346" s="4" t="n">
        <v>0</v>
      </c>
      <c r="F346" s="4">
        <f>SUM(C346:E346)</f>
      </c>
      <c r="G346" s="4" t="n">
        <v>0</v>
      </c>
      <c r="H346" s="4" t="n">
        <v>0</v>
      </c>
      <c r="I346" s="4" t="n">
        <v>0</v>
      </c>
      <c r="J346" s="4">
        <f>SUM(G346:I346)</f>
      </c>
      <c r="K346" s="4" t="n">
        <v>2048.11320754717</v>
      </c>
      <c r="L346" s="4" t="n">
        <v>1561.1315008625652</v>
      </c>
      <c r="M346" s="4" t="n">
        <v>368.59135135135136</v>
      </c>
      <c r="N346" s="4">
        <f>SUM(K346:M346)</f>
      </c>
      <c r="O346" s="4" t="n">
        <v>1735.207023060797</v>
      </c>
      <c r="P346" s="4" t="n">
        <v>1292.8120241518118</v>
      </c>
      <c r="Q346" s="4" t="n">
        <v>184.29567567567568</v>
      </c>
      <c r="R346" s="4">
        <f>SUM(O346:Q346)</f>
      </c>
      <c r="S346" s="4" t="n">
        <v>881.8265199161426</v>
      </c>
      <c r="T346" s="4" t="n">
        <v>624.452600345026</v>
      </c>
      <c r="U346" s="4" t="n">
        <v>30.71594594594595</v>
      </c>
      <c r="V346" s="4">
        <f>SUM(S346:U346)</f>
      </c>
      <c r="W346" s="4" t="n">
        <v>938.7185534591196</v>
      </c>
      <c r="X346" s="4" t="n">
        <v>609.8169925244395</v>
      </c>
      <c r="Y346" s="4" t="n">
        <v>61.4318918918919</v>
      </c>
      <c r="Z346" s="4">
        <f>SUM(W346:Y346)</f>
      </c>
      <c r="AA346" s="4" t="n">
        <v>405.64019916142564</v>
      </c>
      <c r="AB346" s="4" t="n">
        <v>263.44094077055786</v>
      </c>
      <c r="AC346" s="4" t="n">
        <v>26.415713513513516</v>
      </c>
      <c r="AD346" s="4">
        <f>SUM(AA346:AC346)</f>
      </c>
      <c r="AE346" s="4" t="n">
        <v>540.4743186582809</v>
      </c>
      <c r="AF346" s="4" t="n">
        <v>350.7667341000576</v>
      </c>
      <c r="AG346" s="4" t="n">
        <v>35.630497297297296</v>
      </c>
      <c r="AH346" s="4">
        <f>SUM(AE346:AG346)</f>
      </c>
      <c r="AI346" s="4" t="n">
        <v>1059.8985849056603</v>
      </c>
      <c r="AJ346" s="4" t="n">
        <v>732.7560982173665</v>
      </c>
      <c r="AK346" s="4" t="n">
        <v>73.71827027027027</v>
      </c>
      <c r="AL346" s="4">
        <f>SUM(AI346:AK346)</f>
      </c>
      <c r="AM346" s="4" t="n">
        <v>1293.155922431866</v>
      </c>
      <c r="AN346" s="4" t="n">
        <v>773.2479465209893</v>
      </c>
      <c r="AO346" s="4" t="n">
        <v>128.39265405405408</v>
      </c>
      <c r="AP346" s="4">
        <f>SUM(AM346:AO346)</f>
      </c>
      <c r="AQ346" s="4" t="n">
        <v>1489.3922169811324</v>
      </c>
      <c r="AR346" s="4" t="n">
        <v>965.6973039102934</v>
      </c>
      <c r="AS346" s="4" t="n">
        <v>144.1446810810811</v>
      </c>
      <c r="AT346" s="4">
        <f>SUM(AQ346:AS346)</f>
      </c>
      <c r="AU346" s="4" t="n">
        <v>1439.051454402516</v>
      </c>
      <c r="AV346" s="4" t="n">
        <v>932.8797353651524</v>
      </c>
      <c r="AW346" s="4" t="n">
        <v>139.27903783783785</v>
      </c>
      <c r="AX346" s="4">
        <f>SUM(AU346:AW346)</f>
      </c>
      <c r="AY346" s="4">
        <f>SUM(C346,G346,K346,O346,S346,W346,AA346,AE346,AI346,AM346,AQ346,AU346)</f>
      </c>
      <c r="AZ346" s="4">
        <f>SUM(D346,H346,L346,P346,T346,X346,AB346,AF346,AJ346,AN346,AR346,AV346)</f>
      </c>
      <c r="BA346" s="4">
        <f>SUM(E346,I346,M346,Q346,U346,Y346,AC346,AG346,AK346,AO346,AS346,AW346)</f>
      </c>
      <c r="BB346" s="4">
        <f>SUM(AY346:BA346)</f>
      </c>
    </row>
    <row r="347" spans="1:54" hidden="true" outlineLevel="1" collapsed="true">
      <c r="A347" s="6" t="s">
        <v>59</v>
      </c>
      <c r="B347" s="6" t="s">
        <v>12</v>
      </c>
      <c r="C347" s="4" t="n">
        <v>0</v>
      </c>
      <c r="D347" s="4" t="n">
        <v>0</v>
      </c>
      <c r="E347" s="4" t="n">
        <v>0</v>
      </c>
      <c r="F347" s="4">
        <f>SUM(C347:E347)</f>
      </c>
      <c r="G347" s="4" t="n">
        <v>0</v>
      </c>
      <c r="H347" s="4" t="n">
        <v>0</v>
      </c>
      <c r="I347" s="4" t="n">
        <v>0</v>
      </c>
      <c r="J347" s="4">
        <f>SUM(G347:I347)</f>
      </c>
      <c r="K347" s="4" t="n">
        <v>11341.295597484277</v>
      </c>
      <c r="L347" s="4" t="n">
        <v>3979.845704427833</v>
      </c>
      <c r="M347" s="4" t="n">
        <v>982.9102702702702</v>
      </c>
      <c r="N347" s="4">
        <f>SUM(K347:M347)</f>
      </c>
      <c r="O347" s="4" t="n">
        <v>9608.597658979736</v>
      </c>
      <c r="P347" s="4" t="n">
        <v>3295.809723979299</v>
      </c>
      <c r="Q347" s="4" t="n">
        <v>491.4551351351351</v>
      </c>
      <c r="R347" s="4">
        <f>SUM(O347:Q347)</f>
      </c>
      <c r="S347" s="4" t="n">
        <v>4883.0578266946195</v>
      </c>
      <c r="T347" s="4" t="n">
        <v>1591.9382817711332</v>
      </c>
      <c r="U347" s="4" t="n">
        <v>81.90918918918919</v>
      </c>
      <c r="V347" s="4">
        <f>SUM(S347:U347)</f>
      </c>
      <c r="W347" s="4" t="n">
        <v>5198.093815513627</v>
      </c>
      <c r="X347" s="4" t="n">
        <v>1554.6272282921223</v>
      </c>
      <c r="Y347" s="4" t="n">
        <v>163.81837837837838</v>
      </c>
      <c r="Z347" s="4">
        <f>SUM(W347:Y347)</f>
      </c>
      <c r="AA347" s="4" t="n">
        <v>2246.206600279525</v>
      </c>
      <c r="AB347" s="4" t="n">
        <v>671.5989626221967</v>
      </c>
      <c r="AC347" s="4" t="n">
        <v>70.4419027027027</v>
      </c>
      <c r="AD347" s="4">
        <f>SUM(AA347:AC347)</f>
      </c>
      <c r="AE347" s="4" t="n">
        <v>2992.8418937805736</v>
      </c>
      <c r="AF347" s="4" t="n">
        <v>894.2215817136288</v>
      </c>
      <c r="AG347" s="4" t="n">
        <v>95.01465945945947</v>
      </c>
      <c r="AH347" s="4">
        <f>SUM(AE347:AG347)</f>
      </c>
      <c r="AI347" s="4" t="n">
        <v>5869.120471698114</v>
      </c>
      <c r="AJ347" s="4" t="n">
        <v>1868.0400775158141</v>
      </c>
      <c r="AK347" s="4" t="n">
        <v>196.58205405405405</v>
      </c>
      <c r="AL347" s="4">
        <f>SUM(AI347:AK347)</f>
      </c>
      <c r="AM347" s="4" t="n">
        <v>7160.768025856045</v>
      </c>
      <c r="AN347" s="4" t="n">
        <v>1971.267325474411</v>
      </c>
      <c r="AO347" s="4" t="n">
        <v>342.3804108108108</v>
      </c>
      <c r="AP347" s="4">
        <f>SUM(AM347:AO347)</f>
      </c>
      <c r="AQ347" s="4" t="n">
        <v>8247.413927672957</v>
      </c>
      <c r="AR347" s="4" t="n">
        <v>2461.8850267395055</v>
      </c>
      <c r="AS347" s="4" t="n">
        <v>384.3858162162162</v>
      </c>
      <c r="AT347" s="4">
        <f>SUM(AQ347:AS347)</f>
      </c>
      <c r="AU347" s="4" t="n">
        <v>7968.655181865829</v>
      </c>
      <c r="AV347" s="4" t="n">
        <v>2378.2220815411156</v>
      </c>
      <c r="AW347" s="4" t="n">
        <v>371.4107675675676</v>
      </c>
      <c r="AX347" s="4">
        <f>SUM(AU347:AW347)</f>
      </c>
      <c r="AY347" s="4">
        <f>SUM(C347,G347,K347,O347,S347,W347,AA347,AE347,AI347,AM347,AQ347,AU347)</f>
      </c>
      <c r="AZ347" s="4">
        <f>SUM(D347,H347,L347,P347,T347,X347,AB347,AF347,AJ347,AN347,AR347,AV347)</f>
      </c>
      <c r="BA347" s="4">
        <f>SUM(E347,I347,M347,Q347,U347,Y347,AC347,AG347,AK347,AO347,AS347,AW347)</f>
      </c>
      <c r="BB347" s="4">
        <f>SUM(AY347:BA347)</f>
      </c>
    </row>
    <row r="348" spans="1:54" hidden="true" outlineLevel="1" collapsed="true">
      <c r="A348" s="6" t="s">
        <v>59</v>
      </c>
      <c r="B348" s="6" t="s">
        <v>13</v>
      </c>
      <c r="C348" s="4" t="n">
        <v>0</v>
      </c>
      <c r="D348" s="4" t="n">
        <v>0</v>
      </c>
      <c r="E348" s="4" t="n">
        <v>0</v>
      </c>
      <c r="F348" s="4">
        <f>SUM(C348:E348)</f>
      </c>
      <c r="G348" s="4" t="n">
        <v>0</v>
      </c>
      <c r="H348" s="4" t="n">
        <v>0</v>
      </c>
      <c r="I348" s="4" t="n">
        <v>0</v>
      </c>
      <c r="J348" s="4">
        <f>SUM(G348:I348)</f>
      </c>
      <c r="K348" s="4" t="n">
        <v>634.3806943396227</v>
      </c>
      <c r="L348" s="4" t="n">
        <v>561.3879231619707</v>
      </c>
      <c r="M348" s="4" t="n">
        <v>134.06896086486486</v>
      </c>
      <c r="N348" s="4">
        <f>SUM(K348:M348)</f>
      </c>
      <c r="O348" s="4" t="n">
        <v>537.4614215932914</v>
      </c>
      <c r="P348" s="4" t="n">
        <v>464.8993738685069</v>
      </c>
      <c r="Q348" s="4" t="n">
        <v>67.03448043243243</v>
      </c>
      <c r="R348" s="4">
        <f>SUM(O348:Q348)</f>
      </c>
      <c r="S348" s="4" t="n">
        <v>273.1361322851153</v>
      </c>
      <c r="T348" s="4" t="n">
        <v>224.55516926478825</v>
      </c>
      <c r="U348" s="4" t="n">
        <v>11.172413405405406</v>
      </c>
      <c r="V348" s="4">
        <f>SUM(S348:U348)</f>
      </c>
      <c r="W348" s="4" t="n">
        <v>290.7578182389937</v>
      </c>
      <c r="X348" s="4" t="n">
        <v>219.29215748514477</v>
      </c>
      <c r="Y348" s="4" t="n">
        <v>22.34482681081081</v>
      </c>
      <c r="Z348" s="4">
        <f>SUM(W348:Y348)</f>
      </c>
      <c r="AA348" s="4" t="n">
        <v>125.64262085115305</v>
      </c>
      <c r="AB348" s="4" t="n">
        <v>94.73421203358254</v>
      </c>
      <c r="AC348" s="4" t="n">
        <v>9.60827552864865</v>
      </c>
      <c r="AD348" s="4">
        <f>SUM(AA348:AC348)</f>
      </c>
      <c r="AE348" s="4" t="n">
        <v>167.4060165618449</v>
      </c>
      <c r="AF348" s="4" t="n">
        <v>126.13684898545527</v>
      </c>
      <c r="AG348" s="4" t="n">
        <v>12.95999955027027</v>
      </c>
      <c r="AH348" s="4">
        <f>SUM(AE348:AG348)</f>
      </c>
      <c r="AI348" s="4" t="n">
        <v>328.29200932075474</v>
      </c>
      <c r="AJ348" s="4" t="n">
        <v>263.50145643414993</v>
      </c>
      <c r="AK348" s="4" t="n">
        <v>26.813792172972974</v>
      </c>
      <c r="AL348" s="4">
        <f>SUM(AI348:AK348)</f>
      </c>
      <c r="AM348" s="4" t="n">
        <v>400.5409217316562</v>
      </c>
      <c r="AN348" s="4" t="n">
        <v>278.06245569116356</v>
      </c>
      <c r="AO348" s="4" t="n">
        <v>46.7006880345946</v>
      </c>
      <c r="AP348" s="4">
        <f>SUM(AM348:AO348)</f>
      </c>
      <c r="AQ348" s="4" t="n">
        <v>461.32297046415096</v>
      </c>
      <c r="AR348" s="4" t="n">
        <v>347.2678653564884</v>
      </c>
      <c r="AS348" s="4" t="n">
        <v>52.43022533189189</v>
      </c>
      <c r="AT348" s="4">
        <f>SUM(AQ348:AS348)</f>
      </c>
      <c r="AU348" s="4" t="n">
        <v>445.73046913144657</v>
      </c>
      <c r="AV348" s="4" t="n">
        <v>335.46656185412303</v>
      </c>
      <c r="AW348" s="4" t="n">
        <v>50.660428696216215</v>
      </c>
      <c r="AX348" s="4">
        <f>SUM(AU348:AW348)</f>
      </c>
      <c r="AY348" s="4">
        <f>SUM(C348,G348,K348,O348,S348,W348,AA348,AE348,AI348,AM348,AQ348,AU348)</f>
      </c>
      <c r="AZ348" s="4">
        <f>SUM(D348,H348,L348,P348,T348,X348,AB348,AF348,AJ348,AN348,AR348,AV348)</f>
      </c>
      <c r="BA348" s="4">
        <f>SUM(E348,I348,M348,Q348,U348,Y348,AC348,AG348,AK348,AO348,AS348,AW348)</f>
      </c>
      <c r="BB348" s="4">
        <f>SUM(AY348:BA348)</f>
      </c>
    </row>
    <row r="349" spans="1:54" hidden="true" outlineLevel="1" collapsed="true">
      <c r="A349" s="6" t="s">
        <v>59</v>
      </c>
      <c r="B349" s="6" t="s">
        <v>14</v>
      </c>
      <c r="C349" s="4" t="n">
        <v>0</v>
      </c>
      <c r="D349" s="4" t="n">
        <v>0</v>
      </c>
      <c r="E349" s="4" t="n">
        <v>0</v>
      </c>
      <c r="F349" s="4">
        <f>SUM(C349:E349)</f>
      </c>
      <c r="G349" s="4" t="n">
        <v>0</v>
      </c>
      <c r="H349" s="4" t="n">
        <v>0</v>
      </c>
      <c r="I349" s="4" t="n">
        <v>0</v>
      </c>
      <c r="J349" s="4">
        <f>SUM(G349:I349)</f>
      </c>
      <c r="K349" s="4" t="n">
        <v>2912.787532075472</v>
      </c>
      <c r="L349" s="4" t="n">
        <v>2578.6819071313016</v>
      </c>
      <c r="M349" s="4" t="n">
        <v>615.5639385945947</v>
      </c>
      <c r="N349" s="4">
        <f>SUM(K349:M349)</f>
      </c>
      <c r="O349" s="4" t="n">
        <v>2467.7783257861643</v>
      </c>
      <c r="P349" s="4" t="n">
        <v>2135.470954343109</v>
      </c>
      <c r="Q349" s="4" t="n">
        <v>307.78196929729734</v>
      </c>
      <c r="R349" s="4">
        <f>SUM(O349:Q349)</f>
      </c>
      <c r="S349" s="4" t="n">
        <v>1254.1168540880506</v>
      </c>
      <c r="T349" s="4" t="n">
        <v>1031.4727628525206</v>
      </c>
      <c r="U349" s="4" t="n">
        <v>51.2969948828829</v>
      </c>
      <c r="V349" s="4">
        <f>SUM(S349:U349)</f>
      </c>
      <c r="W349" s="4" t="n">
        <v>1335.0276188679247</v>
      </c>
      <c r="X349" s="4" t="n">
        <v>1007.2976199731647</v>
      </c>
      <c r="Y349" s="4" t="n">
        <v>102.5939897657658</v>
      </c>
      <c r="Z349" s="4">
        <f>SUM(W349:Y349)</f>
      </c>
      <c r="AA349" s="4" t="n">
        <v>576.8937528805033</v>
      </c>
      <c r="AB349" s="4" t="n">
        <v>435.15257182840713</v>
      </c>
      <c r="AC349" s="4" t="n">
        <v>44.11541559927929</v>
      </c>
      <c r="AD349" s="4">
        <f>SUM(AA349:AC349)</f>
      </c>
      <c r="AE349" s="4" t="n">
        <v>768.6522654088052</v>
      </c>
      <c r="AF349" s="4" t="n">
        <v>579.3975910085644</v>
      </c>
      <c r="AG349" s="4" t="n">
        <v>59.50451406414415</v>
      </c>
      <c r="AH349" s="4">
        <f>SUM(AE349:AG349)</f>
      </c>
      <c r="AI349" s="4" t="n">
        <v>1507.3675478490568</v>
      </c>
      <c r="AJ349" s="4" t="n">
        <v>1210.3688201597547</v>
      </c>
      <c r="AK349" s="4" t="n">
        <v>123.11278771891894</v>
      </c>
      <c r="AL349" s="4">
        <f>SUM(AI349:AK349)</f>
      </c>
      <c r="AM349" s="4" t="n">
        <v>1839.1016834465413</v>
      </c>
      <c r="AN349" s="4" t="n">
        <v>1277.2533821259728</v>
      </c>
      <c r="AO349" s="4" t="n">
        <v>214.4214386104505</v>
      </c>
      <c r="AP349" s="4">
        <f>SUM(AM349:AO349)</f>
      </c>
      <c r="AQ349" s="4" t="n">
        <v>2118.1851979698117</v>
      </c>
      <c r="AR349" s="4" t="n">
        <v>1595.1418339730114</v>
      </c>
      <c r="AS349" s="4" t="n">
        <v>240.7280238356757</v>
      </c>
      <c r="AT349" s="4">
        <f>SUM(AQ349:AS349)</f>
      </c>
      <c r="AU349" s="4" t="n">
        <v>2046.591525777359</v>
      </c>
      <c r="AV349" s="4" t="n">
        <v>1540.9336713700288</v>
      </c>
      <c r="AW349" s="4" t="n">
        <v>232.6021833686487</v>
      </c>
      <c r="AX349" s="4">
        <f>SUM(AU349:AW349)</f>
      </c>
      <c r="AY349" s="4">
        <f>SUM(C349,G349,K349,O349,S349,W349,AA349,AE349,AI349,AM349,AQ349,AU349)</f>
      </c>
      <c r="AZ349" s="4">
        <f>SUM(D349,H349,L349,P349,T349,X349,AB349,AF349,AJ349,AN349,AR349,AV349)</f>
      </c>
      <c r="BA349" s="4">
        <f>SUM(E349,I349,M349,Q349,U349,Y349,AC349,AG349,AK349,AO349,AS349,AW349)</f>
      </c>
      <c r="BB349" s="4">
        <f>SUM(AY349:BA349)</f>
      </c>
    </row>
    <row r="350" spans="1:54" hidden="true" outlineLevel="1" collapsed="true">
      <c r="A350" s="6" t="s">
        <v>59</v>
      </c>
      <c r="B350" s="6" t="s">
        <v>15</v>
      </c>
      <c r="C350" s="4">
        <f>C343-SUM(C344:C349)</f>
      </c>
      <c r="D350" s="4">
        <f>D343-SUM(D344:D349)</f>
      </c>
      <c r="E350" s="4">
        <f>E343-SUM(E344:E349)</f>
      </c>
      <c r="F350" s="4">
        <f>F343 - SUM(F344:F349)</f>
      </c>
      <c r="G350" s="4">
        <f>G343-SUM(G344:G349)</f>
      </c>
      <c r="H350" s="4">
        <f>H343-SUM(H344:H349)</f>
      </c>
      <c r="I350" s="4">
        <f>I343-SUM(I344:I349)</f>
      </c>
      <c r="J350" s="4">
        <f>J343 - SUM(J344:J349)</f>
      </c>
      <c r="K350" s="4">
        <f>K343-SUM(K344:K349)</f>
      </c>
      <c r="L350" s="4">
        <f>L343-SUM(L344:L349)</f>
      </c>
      <c r="M350" s="4">
        <f>M343-SUM(M344:M349)</f>
      </c>
      <c r="N350" s="4">
        <f>N343 - SUM(N344:N349)</f>
      </c>
      <c r="O350" s="4">
        <f>O343-SUM(O344:O349)</f>
      </c>
      <c r="P350" s="4">
        <f>P343-SUM(P344:P349)</f>
      </c>
      <c r="Q350" s="4">
        <f>Q343-SUM(Q344:Q349)</f>
      </c>
      <c r="R350" s="4">
        <f>R343 - SUM(R344:R349)</f>
      </c>
      <c r="S350" s="4">
        <f>S343-SUM(S344:S349)</f>
      </c>
      <c r="T350" s="4">
        <f>T343-SUM(T344:T349)</f>
      </c>
      <c r="U350" s="4">
        <f>U343-SUM(U344:U349)</f>
      </c>
      <c r="V350" s="4">
        <f>V343 - SUM(V344:V349)</f>
      </c>
      <c r="W350" s="4">
        <f>W343-SUM(W344:W349)</f>
      </c>
      <c r="X350" s="4">
        <f>X343-SUM(X344:X349)</f>
      </c>
      <c r="Y350" s="4">
        <f>Y343-SUM(Y344:Y349)</f>
      </c>
      <c r="Z350" s="4">
        <f>Z343 - SUM(Z344:Z349)</f>
      </c>
      <c r="AA350" s="4">
        <f>AA343-SUM(AA344:AA349)</f>
      </c>
      <c r="AB350" s="4">
        <f>AB343-SUM(AB344:AB349)</f>
      </c>
      <c r="AC350" s="4">
        <f>AC343-SUM(AC344:AC349)</f>
      </c>
      <c r="AD350" s="4">
        <f>AD343 - SUM(AD344:AD349)</f>
      </c>
      <c r="AE350" s="4">
        <f>AE343-SUM(AE344:AE349)</f>
      </c>
      <c r="AF350" s="4">
        <f>AF343-SUM(AF344:AF349)</f>
      </c>
      <c r="AG350" s="4">
        <f>AG343-SUM(AG344:AG349)</f>
      </c>
      <c r="AH350" s="4">
        <f>AH343 - SUM(AH344:AH349)</f>
      </c>
      <c r="AI350" s="4">
        <f>AI343-SUM(AI344:AI349)</f>
      </c>
      <c r="AJ350" s="4">
        <f>AJ343-SUM(AJ344:AJ349)</f>
      </c>
      <c r="AK350" s="4">
        <f>AK343-SUM(AK344:AK349)</f>
      </c>
      <c r="AL350" s="4">
        <f>AL343 - SUM(AL344:AL349)</f>
      </c>
      <c r="AM350" s="4">
        <f>AM343-SUM(AM344:AM349)</f>
      </c>
      <c r="AN350" s="4">
        <f>AN343-SUM(AN344:AN349)</f>
      </c>
      <c r="AO350" s="4">
        <f>AO343-SUM(AO344:AO349)</f>
      </c>
      <c r="AP350" s="4">
        <f>AP343 - SUM(AP344:AP349)</f>
      </c>
      <c r="AQ350" s="4">
        <f>AQ343-SUM(AQ344:AQ349)</f>
      </c>
      <c r="AR350" s="4">
        <f>AR343-SUM(AR344:AR349)</f>
      </c>
      <c r="AS350" s="4">
        <f>AS343-SUM(AS344:AS349)</f>
      </c>
      <c r="AT350" s="4">
        <f>AT343 - SUM(AT344:AT349)</f>
      </c>
      <c r="AU350" s="4">
        <f>AU343-SUM(AU344:AU349)</f>
      </c>
      <c r="AV350" s="4">
        <f>AV343-SUM(AV344:AV349)</f>
      </c>
      <c r="AW350" s="4">
        <f>AW343-SUM(AW344:AW349)</f>
      </c>
      <c r="AX350" s="4">
        <f>AX343 - SUM(AX344:AX349)</f>
      </c>
      <c r="AY350" s="4">
        <f>AY343 - SUM(AY344:AY349)</f>
      </c>
      <c r="AZ350" s="4">
        <f>AZ343 - SUM(AZ344:AZ349)</f>
      </c>
      <c r="BA350" s="4">
        <f>BA343 - SUM(BA344:BA349)</f>
      </c>
      <c r="BB350" s="4">
        <f>BB343 - SUM(BB344:BB349)</f>
      </c>
    </row>
    <row r="351" spans="1:54" hidden="true" outlineLevel="1" collapsed="true">
      <c r="A351" s="6" t="s">
        <v>59</v>
      </c>
      <c r="B351" s="6" t="s">
        <v>16</v>
      </c>
      <c r="C351" s="4" t="n">
        <v>0</v>
      </c>
      <c r="D351" s="4" t="n">
        <v>0</v>
      </c>
      <c r="E351" s="4" t="n">
        <v>0</v>
      </c>
      <c r="F351" s="4">
        <f>SUM(C351:E351)</f>
      </c>
      <c r="G351" s="4" t="n">
        <v>0</v>
      </c>
      <c r="H351" s="4" t="n">
        <v>0</v>
      </c>
      <c r="I351" s="4" t="n">
        <v>0</v>
      </c>
      <c r="J351" s="4">
        <f>SUM(G351:I351)</f>
      </c>
      <c r="K351" s="4" t="n">
        <v>17284.8</v>
      </c>
      <c r="L351" s="4" t="n">
        <v>15364.266666666666</v>
      </c>
      <c r="M351" s="4" t="n">
        <v>2880.7999999999997</v>
      </c>
      <c r="N351" s="4">
        <f>SUM(K351:M351)</f>
      </c>
      <c r="O351" s="4" t="n">
        <v>14644.066666666666</v>
      </c>
      <c r="P351" s="4" t="n">
        <v>12723.533333333333</v>
      </c>
      <c r="Q351" s="4" t="n">
        <v>1440.3999999999999</v>
      </c>
      <c r="R351" s="4">
        <f>SUM(O351:Q351)</f>
      </c>
      <c r="S351" s="4" t="n">
        <v>7442.066666666667</v>
      </c>
      <c r="T351" s="4" t="n">
        <v>6145.706666666666</v>
      </c>
      <c r="U351" s="4" t="n">
        <v>240.06666666666666</v>
      </c>
      <c r="V351" s="4">
        <f>SUM(S351:U351)</f>
      </c>
      <c r="W351" s="4" t="n">
        <v>7922.2</v>
      </c>
      <c r="X351" s="4" t="n">
        <v>6001.666666666666</v>
      </c>
      <c r="Y351" s="4" t="n">
        <v>480.1333333333333</v>
      </c>
      <c r="Z351" s="4">
        <f>SUM(W351:Y351)</f>
      </c>
      <c r="AA351" s="4" t="n">
        <v>3423.3506666666663</v>
      </c>
      <c r="AB351" s="4" t="n">
        <v>2592.72</v>
      </c>
      <c r="AC351" s="4" t="n">
        <v>206.4573333333333</v>
      </c>
      <c r="AD351" s="4">
        <f>SUM(AA351:AC351)</f>
      </c>
      <c r="AE351" s="4" t="n">
        <v>4561.266666666666</v>
      </c>
      <c r="AF351" s="4" t="n">
        <v>3452.1586666666662</v>
      </c>
      <c r="AG351" s="4" t="n">
        <v>278.4773333333333</v>
      </c>
      <c r="AH351" s="4">
        <f>SUM(AE351:AG351)</f>
      </c>
      <c r="AI351" s="4" t="n">
        <v>8944.884</v>
      </c>
      <c r="AJ351" s="4" t="n">
        <v>7211.602666666666</v>
      </c>
      <c r="AK351" s="4" t="n">
        <v>576.16</v>
      </c>
      <c r="AL351" s="4">
        <f>SUM(AI351:AK351)</f>
      </c>
      <c r="AM351" s="4" t="n">
        <v>10913.430666666665</v>
      </c>
      <c r="AN351" s="4" t="n">
        <v>7610.113333333333</v>
      </c>
      <c r="AO351" s="4" t="n">
        <v>1003.4786666666666</v>
      </c>
      <c r="AP351" s="4">
        <f>SUM(AM351:AO351)</f>
      </c>
      <c r="AQ351" s="4" t="n">
        <v>12358.632</v>
      </c>
      <c r="AR351" s="4" t="n">
        <v>8618.393333333333</v>
      </c>
      <c r="AS351" s="4" t="n">
        <v>1137.916</v>
      </c>
      <c r="AT351" s="4">
        <f>SUM(AQ351:AS351)</f>
      </c>
      <c r="AU351" s="4" t="n">
        <v>11940.916</v>
      </c>
      <c r="AV351" s="4" t="n">
        <v>8325.511999999999</v>
      </c>
      <c r="AW351" s="4" t="n">
        <v>1099.5053333333333</v>
      </c>
      <c r="AX351" s="4">
        <f>SUM(AU351:AW351)</f>
      </c>
      <c r="AY351" s="4">
        <f>SUM(C351,G351,K351,O351,S351,W351,AA351,AE351,AI351,AM351,AQ351,AU351)</f>
      </c>
      <c r="AZ351" s="4">
        <f>SUM(D351,H351,L351,P351,T351,X351,AB351,AF351,AJ351,AN351,AR351,AV351)</f>
      </c>
      <c r="BA351" s="4">
        <f>SUM(E351,I351,M351,Q351,U351,Y351,AC351,AG351,AK351,AO351,AS351,AW351)</f>
      </c>
      <c r="BB351" s="4">
        <f>SUM(AY351:BA351)</f>
      </c>
    </row>
    <row r="352" spans="1:54" hidden="true" outlineLevel="1" collapsed="true">
      <c r="A352" s="6" t="s">
        <v>59</v>
      </c>
      <c r="B352" s="6" t="s">
        <v>17</v>
      </c>
      <c r="C352" s="4" t="n">
        <v>0</v>
      </c>
      <c r="D352" s="4" t="n">
        <v>0</v>
      </c>
      <c r="E352" s="4" t="n">
        <v>0</v>
      </c>
      <c r="F352" s="4">
        <f>SUM(C352:E352)</f>
      </c>
      <c r="G352" s="4" t="n">
        <v>0</v>
      </c>
      <c r="H352" s="4" t="n">
        <v>0</v>
      </c>
      <c r="I352" s="4" t="n">
        <v>0</v>
      </c>
      <c r="J352" s="4">
        <f>SUM(G352:I352)</f>
      </c>
      <c r="K352" s="4" t="n">
        <v>2970</v>
      </c>
      <c r="L352" s="4" t="n">
        <v>2050.6666666666674</v>
      </c>
      <c r="M352" s="4" t="n">
        <v>545</v>
      </c>
      <c r="N352" s="4">
        <f>SUM(K352:M352)</f>
      </c>
      <c r="O352" s="4" t="n">
        <v>1761.3750000000005</v>
      </c>
      <c r="P352" s="4" t="n">
        <v>1188.7458333333336</v>
      </c>
      <c r="Q352" s="4" t="n">
        <v>190.75000000000003</v>
      </c>
      <c r="R352" s="4">
        <f>SUM(O352:Q352)</f>
      </c>
      <c r="S352" s="4" t="n">
        <v>895.1250000000002</v>
      </c>
      <c r="T352" s="4" t="n">
        <v>574.1866666666668</v>
      </c>
      <c r="U352" s="4" t="n">
        <v>31.791666666666675</v>
      </c>
      <c r="V352" s="4">
        <f>SUM(S352:U352)</f>
      </c>
      <c r="W352" s="4" t="n">
        <v>952.8750000000001</v>
      </c>
      <c r="X352" s="4" t="n">
        <v>560.7291666666669</v>
      </c>
      <c r="Y352" s="4" t="n">
        <v>63.58333333333335</v>
      </c>
      <c r="Z352" s="4">
        <f>SUM(W352:Y352)</f>
      </c>
      <c r="AA352" s="4" t="n">
        <v>411.7575000000001</v>
      </c>
      <c r="AB352" s="4" t="n">
        <v>242.235</v>
      </c>
      <c r="AC352" s="4" t="n">
        <v>27.34083333333334</v>
      </c>
      <c r="AD352" s="4">
        <f>SUM(AA352:AC352)</f>
      </c>
      <c r="AE352" s="4" t="n">
        <v>548.6250000000001</v>
      </c>
      <c r="AF352" s="4" t="n">
        <v>322.53141666666676</v>
      </c>
      <c r="AG352" s="4" t="n">
        <v>36.87833333333334</v>
      </c>
      <c r="AH352" s="4">
        <f>SUM(AE352:AG352)</f>
      </c>
      <c r="AI352" s="4" t="n">
        <v>922.185</v>
      </c>
      <c r="AJ352" s="4" t="n">
        <v>577.519</v>
      </c>
      <c r="AK352" s="4" t="n">
        <v>65.39999999999999</v>
      </c>
      <c r="AL352" s="4">
        <f>SUM(AI352:AK352)</f>
      </c>
      <c r="AM352" s="4" t="n">
        <v>1125.135</v>
      </c>
      <c r="AN352" s="4" t="n">
        <v>609.4325000000001</v>
      </c>
      <c r="AO352" s="4" t="n">
        <v>113.90500000000002</v>
      </c>
      <c r="AP352" s="4">
        <f>SUM(AM352:AO352)</f>
      </c>
      <c r="AQ352" s="4" t="n">
        <v>1274.1299999999999</v>
      </c>
      <c r="AR352" s="4" t="n">
        <v>761.08</v>
      </c>
      <c r="AS352" s="4" t="n">
        <v>129.165</v>
      </c>
      <c r="AT352" s="4">
        <f>SUM(AQ352:AS352)</f>
      </c>
      <c r="AU352" s="4" t="n">
        <v>1231.065</v>
      </c>
      <c r="AV352" s="4" t="n">
        <v>735.216</v>
      </c>
      <c r="AW352" s="4" t="n">
        <v>124.805</v>
      </c>
      <c r="AX352" s="4">
        <f>SUM(AU352:AW352)</f>
      </c>
      <c r="AY352" s="4">
        <f>SUM(C352,G352,K352,O352,S352,W352,AA352,AE352,AI352,AM352,AQ352,AU352)</f>
      </c>
      <c r="AZ352" s="4">
        <f>SUM(D352,H352,L352,P352,T352,X352,AB352,AF352,AJ352,AN352,AR352,AV352)</f>
      </c>
      <c r="BA352" s="4">
        <f>SUM(E352,I352,M352,Q352,U352,Y352,AC352,AG352,AK352,AO352,AS352,AW352)</f>
      </c>
      <c r="BB352" s="4">
        <f>SUM(AY352:BA352)</f>
      </c>
    </row>
    <row r="353" spans="1:54" hidden="true" outlineLevel="1" collapsed="true">
      <c r="A353" s="6" t="s">
        <v>59</v>
      </c>
      <c r="B353" s="6" t="s">
        <v>18</v>
      </c>
      <c r="C353" s="4" t="n">
        <v>0</v>
      </c>
      <c r="D353" s="4" t="n">
        <v>0</v>
      </c>
      <c r="E353" s="4" t="n">
        <v>0</v>
      </c>
      <c r="F353" s="4">
        <f>SUM(C353:E353)</f>
      </c>
      <c r="G353" s="4" t="n">
        <v>0</v>
      </c>
      <c r="H353" s="4" t="n">
        <v>0</v>
      </c>
      <c r="I353" s="4" t="n">
        <v>0</v>
      </c>
      <c r="J353" s="4">
        <f>SUM(G353:I353)</f>
      </c>
      <c r="K353" s="4" t="n">
        <v>335.24390422641517</v>
      </c>
      <c r="L353" s="4" t="n">
        <v>286.50011869061916</v>
      </c>
      <c r="M353" s="4" t="n">
        <v>71.04213324108107</v>
      </c>
      <c r="N353" s="4">
        <f>SUM(K353:M353)</f>
      </c>
      <c r="O353" s="4" t="n">
        <v>387.3082984433964</v>
      </c>
      <c r="P353" s="4" t="n">
        <v>323.53351471454863</v>
      </c>
      <c r="Q353" s="4" t="n">
        <v>48.43781811891892</v>
      </c>
      <c r="R353" s="4">
        <f>SUM(O353:Q353)</f>
      </c>
      <c r="S353" s="4" t="n">
        <v>196.82880740566046</v>
      </c>
      <c r="T353" s="4" t="n">
        <v>156.27279201306501</v>
      </c>
      <c r="U353" s="4" t="n">
        <v>8.072969686486488</v>
      </c>
      <c r="V353" s="4">
        <f>SUM(S353:U353)</f>
      </c>
      <c r="W353" s="4" t="n">
        <v>209.5274401415095</v>
      </c>
      <c r="X353" s="4" t="n">
        <v>152.61014845025878</v>
      </c>
      <c r="Y353" s="4" t="n">
        <v>16.145939372972975</v>
      </c>
      <c r="Z353" s="4">
        <f>SUM(W353:Y353)</f>
      </c>
      <c r="AA353" s="4" t="n">
        <v>90.5412514066038</v>
      </c>
      <c r="AB353" s="4" t="n">
        <v>65.92758413051179</v>
      </c>
      <c r="AC353" s="4" t="n">
        <v>6.9427539303783785</v>
      </c>
      <c r="AD353" s="4">
        <f>SUM(AA353:AC353)</f>
      </c>
      <c r="AE353" s="4" t="n">
        <v>96.50960879245287</v>
      </c>
      <c r="AF353" s="4" t="n">
        <v>70.22508591087109</v>
      </c>
      <c r="AG353" s="4" t="n">
        <v>7.49171586905946</v>
      </c>
      <c r="AH353" s="4">
        <f>SUM(AE353:AG353)</f>
      </c>
      <c r="AI353" s="4" t="n">
        <v>94.6302111475472</v>
      </c>
      <c r="AJ353" s="4" t="n">
        <v>73.35054175113238</v>
      </c>
      <c r="AK353" s="4" t="n">
        <v>7.750050899027027</v>
      </c>
      <c r="AL353" s="4">
        <f>SUM(AI353:AK353)</f>
      </c>
      <c r="AM353" s="4" t="n">
        <v>115.45596883433967</v>
      </c>
      <c r="AN353" s="4" t="n">
        <v>77.40386729397126</v>
      </c>
      <c r="AO353" s="4" t="n">
        <v>13.498005315805408</v>
      </c>
      <c r="AP353" s="4">
        <f>SUM(AM353:AO353)</f>
      </c>
      <c r="AQ353" s="4" t="n">
        <v>132.97640168750948</v>
      </c>
      <c r="AR353" s="4" t="n">
        <v>96.66848298056127</v>
      </c>
      <c r="AS353" s="4" t="n">
        <v>15.15402641850811</v>
      </c>
      <c r="AT353" s="4">
        <f>SUM(AQ353:AS353)</f>
      </c>
      <c r="AU353" s="4" t="n">
        <v>128.4818613041321</v>
      </c>
      <c r="AV353" s="4" t="n">
        <v>93.38337018846417</v>
      </c>
      <c r="AW353" s="4" t="n">
        <v>14.642498100583786</v>
      </c>
      <c r="AX353" s="4">
        <f>SUM(AU353:AW353)</f>
      </c>
      <c r="AY353" s="4">
        <f>SUM(C353,G353,K353,O353,S353,W353,AA353,AE353,AI353,AM353,AQ353,AU353)</f>
      </c>
      <c r="AZ353" s="4">
        <f>SUM(D353,H353,L353,P353,T353,X353,AB353,AF353,AJ353,AN353,AR353,AV353)</f>
      </c>
      <c r="BA353" s="4">
        <f>SUM(E353,I353,M353,Q353,U353,Y353,AC353,AG353,AK353,AO353,AS353,AW353)</f>
      </c>
      <c r="BB353" s="4">
        <f>SUM(AY353:BA353)</f>
      </c>
    </row>
    <row r="354" spans="1:54" hidden="true" outlineLevel="1" collapsed="true">
      <c r="A354" s="6" t="s">
        <v>59</v>
      </c>
      <c r="B354" s="6" t="s">
        <v>19</v>
      </c>
      <c r="C354" s="4" t="n">
        <v>0</v>
      </c>
      <c r="D354" s="4" t="n">
        <v>0</v>
      </c>
      <c r="E354" s="4" t="n">
        <v>0</v>
      </c>
      <c r="F354" s="4">
        <f>SUM(C354:E354)</f>
      </c>
      <c r="G354" s="4" t="n">
        <v>0</v>
      </c>
      <c r="H354" s="4" t="n">
        <v>0</v>
      </c>
      <c r="I354" s="4" t="n">
        <v>0</v>
      </c>
      <c r="J354" s="4">
        <f>SUM(G354:I354)</f>
      </c>
      <c r="K354" s="4" t="n">
        <v>700.2</v>
      </c>
      <c r="L354" s="4" t="n">
        <v>924</v>
      </c>
      <c r="M354" s="4" t="n">
        <v>156</v>
      </c>
      <c r="N354" s="4">
        <f>SUM(K354:M354)</f>
      </c>
      <c r="O354" s="4" t="n">
        <v>593.225</v>
      </c>
      <c r="P354" s="4" t="n">
        <v>765.1875</v>
      </c>
      <c r="Q354" s="4" t="n">
        <v>87.14999999999999</v>
      </c>
      <c r="R354" s="4">
        <f>SUM(O354:Q354)</f>
      </c>
      <c r="S354" s="4" t="n">
        <v>301.475</v>
      </c>
      <c r="T354" s="4" t="n">
        <v>369.6</v>
      </c>
      <c r="U354" s="4" t="n">
        <v>13</v>
      </c>
      <c r="V354" s="4">
        <f>SUM(S354:U354)</f>
      </c>
      <c r="W354" s="4" t="n">
        <v>320.925</v>
      </c>
      <c r="X354" s="4" t="n">
        <v>360.9375</v>
      </c>
      <c r="Y354" s="4" t="n">
        <v>26</v>
      </c>
      <c r="Z354" s="4">
        <f>SUM(W354:Y354)</f>
      </c>
      <c r="AA354" s="4" t="n">
        <v>138.6785</v>
      </c>
      <c r="AB354" s="4" t="n">
        <v>155.925</v>
      </c>
      <c r="AC354" s="4" t="n">
        <v>11.18</v>
      </c>
      <c r="AD354" s="4">
        <f>SUM(AA354:AC354)</f>
      </c>
      <c r="AE354" s="4" t="n">
        <v>184.775</v>
      </c>
      <c r="AF354" s="4" t="n">
        <v>207.61125</v>
      </c>
      <c r="AG354" s="4" t="n">
        <v>15.08</v>
      </c>
      <c r="AH354" s="4">
        <f>SUM(AE354:AG354)</f>
      </c>
      <c r="AI354" s="4" t="n">
        <v>362.3535</v>
      </c>
      <c r="AJ354" s="4" t="n">
        <v>433.7025</v>
      </c>
      <c r="AK354" s="4" t="n">
        <v>31.200000000000003</v>
      </c>
      <c r="AL354" s="4">
        <f>SUM(AI354:AK354)</f>
      </c>
      <c r="AM354" s="4" t="n">
        <v>442.0985</v>
      </c>
      <c r="AN354" s="4" t="n">
        <v>457.66875</v>
      </c>
      <c r="AO354" s="4" t="n">
        <v>54.34</v>
      </c>
      <c r="AP354" s="4">
        <f>SUM(AM354:AO354)</f>
      </c>
      <c r="AQ354" s="4" t="n">
        <v>500.64300000000003</v>
      </c>
      <c r="AR354" s="4" t="n">
        <v>518.30625</v>
      </c>
      <c r="AS354" s="4" t="n">
        <v>61.620000000000005</v>
      </c>
      <c r="AT354" s="4">
        <f>SUM(AQ354:AS354)</f>
      </c>
      <c r="AU354" s="4" t="n">
        <v>483.7215</v>
      </c>
      <c r="AV354" s="4" t="n">
        <v>500.6925</v>
      </c>
      <c r="AW354" s="4" t="n">
        <v>59.54</v>
      </c>
      <c r="AX354" s="4">
        <f>SUM(AU354:AW354)</f>
      </c>
      <c r="AY354" s="4">
        <f>SUM(C354,G354,K354,O354,S354,W354,AA354,AE354,AI354,AM354,AQ354,AU354)</f>
      </c>
      <c r="AZ354" s="4">
        <f>SUM(D354,H354,L354,P354,T354,X354,AB354,AF354,AJ354,AN354,AR354,AV354)</f>
      </c>
      <c r="BA354" s="4">
        <f>SUM(E354,I354,M354,Q354,U354,Y354,AC354,AG354,AK354,AO354,AS354,AW354)</f>
      </c>
      <c r="BB354" s="4">
        <f>SUM(AY354:BA354)</f>
      </c>
    </row>
    <row r="355" spans="1:54">
      <c r="A355" s="6" t="s">
        <v>59</v>
      </c>
      <c r="B355" s="6" t="s">
        <v>20</v>
      </c>
      <c r="C355" s="4">
        <f>C350-SUM(C351:C354)</f>
      </c>
      <c r="D355" s="4">
        <f>D350-SUM(D351:D354)</f>
      </c>
      <c r="E355" s="4">
        <f>E350-SUM(E351:E354)</f>
      </c>
      <c r="F355" s="4">
        <f>F350 - SUM(F351:F354)</f>
      </c>
      <c r="G355" s="4">
        <f>G350-SUM(G351:G354)</f>
      </c>
      <c r="H355" s="4">
        <f>H350-SUM(H351:H354)</f>
      </c>
      <c r="I355" s="4">
        <f>I350-SUM(I351:I354)</f>
      </c>
      <c r="J355" s="4">
        <f>J350 - SUM(J351:J354)</f>
      </c>
      <c r="K355" s="4">
        <f>K350-SUM(K351:K354)</f>
      </c>
      <c r="L355" s="4">
        <f>L350-SUM(L351:L354)</f>
      </c>
      <c r="M355" s="4">
        <f>M350-SUM(M351:M354)</f>
      </c>
      <c r="N355" s="4">
        <f>N350 - SUM(N351:N354)</f>
      </c>
      <c r="O355" s="4">
        <f>O350-SUM(O351:O354)</f>
      </c>
      <c r="P355" s="4">
        <f>P350-SUM(P351:P354)</f>
      </c>
      <c r="Q355" s="4">
        <f>Q350-SUM(Q351:Q354)</f>
      </c>
      <c r="R355" s="4">
        <f>R350 - SUM(R351:R354)</f>
      </c>
      <c r="S355" s="4">
        <f>S350-SUM(S351:S354)</f>
      </c>
      <c r="T355" s="4">
        <f>T350-SUM(T351:T354)</f>
      </c>
      <c r="U355" s="4">
        <f>U350-SUM(U351:U354)</f>
      </c>
      <c r="V355" s="4">
        <f>V350 - SUM(V351:V354)</f>
      </c>
      <c r="W355" s="4">
        <f>W350-SUM(W351:W354)</f>
      </c>
      <c r="X355" s="4">
        <f>X350-SUM(X351:X354)</f>
      </c>
      <c r="Y355" s="4">
        <f>Y350-SUM(Y351:Y354)</f>
      </c>
      <c r="Z355" s="4">
        <f>Z350 - SUM(Z351:Z354)</f>
      </c>
      <c r="AA355" s="4">
        <f>AA350-SUM(AA351:AA354)</f>
      </c>
      <c r="AB355" s="4">
        <f>AB350-SUM(AB351:AB354)</f>
      </c>
      <c r="AC355" s="4">
        <f>AC350-SUM(AC351:AC354)</f>
      </c>
      <c r="AD355" s="4">
        <f>AD350 - SUM(AD351:AD354)</f>
      </c>
      <c r="AE355" s="4">
        <f>AE350-SUM(AE351:AE354)</f>
      </c>
      <c r="AF355" s="4">
        <f>AF350-SUM(AF351:AF354)</f>
      </c>
      <c r="AG355" s="4">
        <f>AG350-SUM(AG351:AG354)</f>
      </c>
      <c r="AH355" s="4">
        <f>AH350 - SUM(AH351:AH354)</f>
      </c>
      <c r="AI355" s="4">
        <f>AI350-SUM(AI351:AI354)</f>
      </c>
      <c r="AJ355" s="4">
        <f>AJ350-SUM(AJ351:AJ354)</f>
      </c>
      <c r="AK355" s="4">
        <f>AK350-SUM(AK351:AK354)</f>
      </c>
      <c r="AL355" s="4">
        <f>AL350 - SUM(AL351:AL354)</f>
      </c>
      <c r="AM355" s="4">
        <f>AM350-SUM(AM351:AM354)</f>
      </c>
      <c r="AN355" s="4">
        <f>AN350-SUM(AN351:AN354)</f>
      </c>
      <c r="AO355" s="4">
        <f>AO350-SUM(AO351:AO354)</f>
      </c>
      <c r="AP355" s="4">
        <f>AP350 - SUM(AP351:AP354)</f>
      </c>
      <c r="AQ355" s="4">
        <f>AQ350-SUM(AQ351:AQ354)</f>
      </c>
      <c r="AR355" s="4">
        <f>AR350-SUM(AR351:AR354)</f>
      </c>
      <c r="AS355" s="4">
        <f>AS350-SUM(AS351:AS354)</f>
      </c>
      <c r="AT355" s="4">
        <f>AT350 - SUM(AT351:AT354)</f>
      </c>
      <c r="AU355" s="4">
        <f>AU350-SUM(AU351:AU354)</f>
      </c>
      <c r="AV355" s="4">
        <f>AV350-SUM(AV351:AV354)</f>
      </c>
      <c r="AW355" s="4">
        <f>AW350-SUM(AW351:AW354)</f>
      </c>
      <c r="AX355" s="4">
        <f>AX350 - SUM(AX351:AX354)</f>
      </c>
      <c r="AY355" s="4">
        <f>AY350 - SUM(AY351:AY354)</f>
      </c>
      <c r="AZ355" s="4">
        <f>AZ350 - SUM(AZ351:AZ354)</f>
      </c>
      <c r="BA355" s="4">
        <f>BA350 - SUM(BA351:BA354)</f>
      </c>
      <c r="BB355" s="4">
        <f>BB350 - SUM(BB351:BB354)</f>
      </c>
    </row>
    <row r="356" spans="1:54">
      <c r="A356" s="6" t="s">
        <v>59</v>
      </c>
      <c r="B356" s="6" t="s">
        <v>21</v>
      </c>
      <c r="C356" s="2">
        <f>C355/C350</f>
      </c>
      <c r="D356" s="2">
        <f>D355/D350</f>
      </c>
      <c r="E356" s="2">
        <f>E355/E350</f>
      </c>
      <c r="F356" s="2">
        <f>F355 /F350</f>
      </c>
      <c r="G356" s="2">
        <f>G355/G350</f>
      </c>
      <c r="H356" s="2">
        <f>H355/H350</f>
      </c>
      <c r="I356" s="2">
        <f>I355/I350</f>
      </c>
      <c r="J356" s="2">
        <f>J355 /J350</f>
      </c>
      <c r="K356" s="2">
        <f>K355/K350</f>
      </c>
      <c r="L356" s="2">
        <f>L355/L350</f>
      </c>
      <c r="M356" s="2">
        <f>M355/M350</f>
      </c>
      <c r="N356" s="2">
        <f>N355 /N350</f>
      </c>
      <c r="O356" s="2">
        <f>O355/O350</f>
      </c>
      <c r="P356" s="2">
        <f>P355/P350</f>
      </c>
      <c r="Q356" s="2">
        <f>Q355/Q350</f>
      </c>
      <c r="R356" s="2">
        <f>R355 /R350</f>
      </c>
      <c r="S356" s="2">
        <f>S355/S350</f>
      </c>
      <c r="T356" s="2">
        <f>T355/T350</f>
      </c>
      <c r="U356" s="2">
        <f>U355/U350</f>
      </c>
      <c r="V356" s="2">
        <f>V355 /V350</f>
      </c>
      <c r="W356" s="2">
        <f>W355/W350</f>
      </c>
      <c r="X356" s="2">
        <f>X355/X350</f>
      </c>
      <c r="Y356" s="2">
        <f>Y355/Y350</f>
      </c>
      <c r="Z356" s="2">
        <f>Z355 /Z350</f>
      </c>
      <c r="AA356" s="2">
        <f>AA355/AA350</f>
      </c>
      <c r="AB356" s="2">
        <f>AB355/AB350</f>
      </c>
      <c r="AC356" s="2">
        <f>AC355/AC350</f>
      </c>
      <c r="AD356" s="2">
        <f>AD355 /AD350</f>
      </c>
      <c r="AE356" s="2">
        <f>AE355/AE350</f>
      </c>
      <c r="AF356" s="2">
        <f>AF355/AF350</f>
      </c>
      <c r="AG356" s="2">
        <f>AG355/AG350</f>
      </c>
      <c r="AH356" s="2">
        <f>AH355 /AH350</f>
      </c>
      <c r="AI356" s="2">
        <f>AI355/AI350</f>
      </c>
      <c r="AJ356" s="2">
        <f>AJ355/AJ350</f>
      </c>
      <c r="AK356" s="2">
        <f>AK355/AK350</f>
      </c>
      <c r="AL356" s="2">
        <f>AL355 /AL350</f>
      </c>
      <c r="AM356" s="2">
        <f>AM355/AM350</f>
      </c>
      <c r="AN356" s="2">
        <f>AN355/AN350</f>
      </c>
      <c r="AO356" s="2">
        <f>AO355/AO350</f>
      </c>
      <c r="AP356" s="2">
        <f>AP355 /AP350</f>
      </c>
      <c r="AQ356" s="2">
        <f>AQ355/AQ350</f>
      </c>
      <c r="AR356" s="2">
        <f>AR355/AR350</f>
      </c>
      <c r="AS356" s="2">
        <f>AS355/AS350</f>
      </c>
      <c r="AT356" s="2">
        <f>AT355 /AT350</f>
      </c>
      <c r="AU356" s="2">
        <f>AU355/AU350</f>
      </c>
      <c r="AV356" s="2">
        <f>AV355/AV350</f>
      </c>
      <c r="AW356" s="2">
        <f>AW355/AW350</f>
      </c>
      <c r="AX356" s="2">
        <f>AX355 /AX350</f>
      </c>
      <c r="AY356" s="2">
        <f>AY355 / AY350</f>
      </c>
      <c r="AZ356" s="2">
        <f>AZ355 / AZ350</f>
      </c>
      <c r="BA356" s="2">
        <f>BA355 / BA350</f>
      </c>
      <c r="BB356" s="2">
        <f>BB355 / BB350</f>
      </c>
    </row>
    <row r="358" spans="1:54">
      <c r="A358" s="7" t="s">
        <v>25</v>
      </c>
      <c r="B358" s="7" t="s">
        <v>60</v>
      </c>
      <c r="C358" s="7" t="s">
        <v>22</v>
      </c>
      <c r="D358" s="7" t="s">
        <v>23</v>
      </c>
      <c r="E358" s="7" t="s">
        <v>24</v>
      </c>
      <c r="F358" s="7" t="s">
        <v>3</v>
      </c>
      <c r="G358" s="7" t="s">
        <v>22</v>
      </c>
      <c r="H358" s="7" t="s">
        <v>23</v>
      </c>
      <c r="I358" s="7" t="s">
        <v>24</v>
      </c>
      <c r="J358" s="7" t="s">
        <v>3</v>
      </c>
      <c r="K358" s="7" t="s">
        <v>22</v>
      </c>
      <c r="L358" s="7" t="s">
        <v>23</v>
      </c>
      <c r="M358" s="7" t="s">
        <v>24</v>
      </c>
      <c r="N358" s="7" t="s">
        <v>3</v>
      </c>
      <c r="O358" s="7" t="s">
        <v>22</v>
      </c>
      <c r="P358" s="7" t="s">
        <v>23</v>
      </c>
      <c r="Q358" s="7" t="s">
        <v>24</v>
      </c>
      <c r="R358" s="7" t="s">
        <v>3</v>
      </c>
      <c r="S358" s="7" t="s">
        <v>22</v>
      </c>
      <c r="T358" s="7" t="s">
        <v>23</v>
      </c>
      <c r="U358" s="7" t="s">
        <v>24</v>
      </c>
      <c r="V358" s="7" t="s">
        <v>3</v>
      </c>
      <c r="W358" s="7" t="s">
        <v>22</v>
      </c>
      <c r="X358" s="7" t="s">
        <v>23</v>
      </c>
      <c r="Y358" s="7" t="s">
        <v>24</v>
      </c>
      <c r="Z358" s="7" t="s">
        <v>3</v>
      </c>
      <c r="AA358" s="7" t="s">
        <v>22</v>
      </c>
      <c r="AB358" s="7" t="s">
        <v>23</v>
      </c>
      <c r="AC358" s="7" t="s">
        <v>24</v>
      </c>
      <c r="AD358" s="7" t="s">
        <v>3</v>
      </c>
      <c r="AE358" s="7" t="s">
        <v>22</v>
      </c>
      <c r="AF358" s="7" t="s">
        <v>23</v>
      </c>
      <c r="AG358" s="7" t="s">
        <v>24</v>
      </c>
      <c r="AH358" s="7" t="s">
        <v>3</v>
      </c>
      <c r="AI358" s="7" t="s">
        <v>22</v>
      </c>
      <c r="AJ358" s="7" t="s">
        <v>23</v>
      </c>
      <c r="AK358" s="7" t="s">
        <v>24</v>
      </c>
      <c r="AL358" s="7" t="s">
        <v>3</v>
      </c>
      <c r="AM358" s="7" t="s">
        <v>22</v>
      </c>
      <c r="AN358" s="7" t="s">
        <v>23</v>
      </c>
      <c r="AO358" s="7" t="s">
        <v>24</v>
      </c>
      <c r="AP358" s="7" t="s">
        <v>3</v>
      </c>
      <c r="AQ358" s="7" t="s">
        <v>22</v>
      </c>
      <c r="AR358" s="7" t="s">
        <v>23</v>
      </c>
      <c r="AS358" s="7" t="s">
        <v>24</v>
      </c>
      <c r="AT358" s="7" t="s">
        <v>3</v>
      </c>
      <c r="AU358" s="7" t="s">
        <v>22</v>
      </c>
      <c r="AV358" s="7" t="s">
        <v>23</v>
      </c>
      <c r="AW358" s="7" t="s">
        <v>24</v>
      </c>
      <c r="AX358" s="7" t="s">
        <v>3</v>
      </c>
      <c r="AY358" s="8" t="s">
        <v>22</v>
      </c>
      <c r="AZ358" s="8" t="s">
        <v>23</v>
      </c>
      <c r="BA358" s="8" t="s">
        <v>24</v>
      </c>
      <c r="BB358" s="8" t="s">
        <v>3</v>
      </c>
    </row>
    <row r="359" spans="1:54">
      <c r="A359" s="6" t="s">
        <v>61</v>
      </c>
      <c r="B359" s="6" t="s">
        <v>4</v>
      </c>
      <c r="C359" s="3" t="n">
        <v>0</v>
      </c>
      <c r="D359" s="3" t="n">
        <v>0</v>
      </c>
      <c r="E359" s="3" t="n">
        <v>0</v>
      </c>
      <c r="F359" s="4">
        <f>SUM(C359:E359)</f>
      </c>
      <c r="G359" s="3" t="n">
        <v>0</v>
      </c>
      <c r="H359" s="3" t="n">
        <v>0</v>
      </c>
      <c r="I359" s="3" t="n">
        <v>0</v>
      </c>
      <c r="J359" s="4">
        <f>SUM(G359:I359)</f>
      </c>
      <c r="K359" s="3" t="n">
        <v>2150</v>
      </c>
      <c r="L359" s="3" t="n">
        <v>1750</v>
      </c>
      <c r="M359" s="3" t="n">
        <v>300</v>
      </c>
      <c r="N359" s="4">
        <f>SUM(K359:M359)</f>
      </c>
      <c r="O359" s="3" t="n">
        <v>1350</v>
      </c>
      <c r="P359" s="3" t="n">
        <v>750</v>
      </c>
      <c r="Q359" s="3" t="n">
        <v>50</v>
      </c>
      <c r="R359" s="4">
        <f>SUM(O359:Q359)</f>
      </c>
      <c r="S359" s="3" t="n">
        <v>1350</v>
      </c>
      <c r="T359" s="3" t="n">
        <v>750</v>
      </c>
      <c r="U359" s="3" t="n">
        <v>50</v>
      </c>
      <c r="V359" s="4">
        <f>SUM(S359:U359)</f>
      </c>
      <c r="W359" s="3" t="n">
        <v>1050</v>
      </c>
      <c r="X359" s="3" t="n">
        <v>900</v>
      </c>
      <c r="Y359" s="3" t="n">
        <v>50</v>
      </c>
      <c r="Z359" s="4">
        <f>SUM(W359:Y359)</f>
      </c>
      <c r="AA359" s="3" t="n">
        <v>453</v>
      </c>
      <c r="AB359" s="3" t="n">
        <v>389</v>
      </c>
      <c r="AC359" s="3" t="n">
        <v>22</v>
      </c>
      <c r="AD359" s="4">
        <f>SUM(AA359:AC359)</f>
      </c>
      <c r="AE359" s="3" t="n">
        <v>604</v>
      </c>
      <c r="AF359" s="3" t="n">
        <v>518</v>
      </c>
      <c r="AG359" s="3" t="n">
        <v>28</v>
      </c>
      <c r="AH359" s="4">
        <f>SUM(AE359:AG359)</f>
      </c>
      <c r="AI359" s="3" t="n">
        <v>1262</v>
      </c>
      <c r="AJ359" s="3" t="n">
        <v>1081</v>
      </c>
      <c r="AK359" s="3" t="n">
        <v>60</v>
      </c>
      <c r="AL359" s="4">
        <f>SUM(AI359:AK359)</f>
      </c>
      <c r="AM359" s="3" t="n">
        <v>1615</v>
      </c>
      <c r="AN359" s="3" t="n">
        <v>1256</v>
      </c>
      <c r="AO359" s="3" t="n">
        <v>119</v>
      </c>
      <c r="AP359" s="4">
        <f>SUM(AM359:AO359)</f>
      </c>
      <c r="AQ359" s="3" t="n">
        <v>1828</v>
      </c>
      <c r="AR359" s="3" t="n">
        <v>1422</v>
      </c>
      <c r="AS359" s="3" t="n">
        <v>135</v>
      </c>
      <c r="AT359" s="4">
        <f>SUM(AQ359:AS359)</f>
      </c>
      <c r="AU359" s="3" t="n">
        <v>1767</v>
      </c>
      <c r="AV359" s="3" t="n">
        <v>1374</v>
      </c>
      <c r="AW359" s="3" t="n">
        <v>131</v>
      </c>
      <c r="AX359" s="4">
        <f>SUM(AU359:AW359)</f>
      </c>
      <c r="AY359" s="3">
        <f>SUM(C359,G359,K359,O359,S359,W359,AA359,AE359,AI359,AM359,AQ359,AU359)</f>
      </c>
      <c r="AZ359" s="3">
        <f>SUM(D359,H359,L359,P359,T359,X359,AB359,AF359,AJ359,AN359,AR359,AV359)</f>
      </c>
      <c r="BA359" s="3">
        <f>SUM(E359,I359,M359,Q359,U359,Y359,AC359,AG359,AK359,AO359,AS359,AW359)</f>
      </c>
      <c r="BB359" s="3">
        <f>SUM(AY359:BA359)</f>
      </c>
    </row>
    <row r="360" spans="1:54">
      <c r="A360" s="6" t="s">
        <v>61</v>
      </c>
      <c r="B360" s="6" t="s">
        <v>28</v>
      </c>
      <c r="C360" s="4" t="n">
        <v>0</v>
      </c>
      <c r="D360" s="4" t="n">
        <v>0</v>
      </c>
      <c r="E360" s="4" t="n">
        <v>0</v>
      </c>
      <c r="F360" s="4">
        <f>F364 / F359 * 0.6</f>
      </c>
      <c r="G360" s="4" t="n">
        <v>0</v>
      </c>
      <c r="H360" s="4" t="n">
        <v>0</v>
      </c>
      <c r="I360" s="4" t="n">
        <v>0</v>
      </c>
      <c r="J360" s="4">
        <f>J364 / J359 * 0.6</f>
      </c>
      <c r="K360" s="4" t="n">
        <v>9.3</v>
      </c>
      <c r="L360" s="4" t="n">
        <v>7.69</v>
      </c>
      <c r="M360" s="4" t="n">
        <v>9.96</v>
      </c>
      <c r="N360" s="4">
        <f>N364 / N359 * 0.6</f>
      </c>
      <c r="O360" s="4" t="n">
        <v>9.3</v>
      </c>
      <c r="P360" s="4" t="n">
        <v>7.69</v>
      </c>
      <c r="Q360" s="4" t="n">
        <v>9.96</v>
      </c>
      <c r="R360" s="4">
        <f>R364 / R359 * 0.6</f>
      </c>
      <c r="S360" s="4" t="n">
        <v>9.3</v>
      </c>
      <c r="T360" s="4" t="n">
        <v>7.69</v>
      </c>
      <c r="U360" s="4" t="n">
        <v>9.96</v>
      </c>
      <c r="V360" s="4">
        <f>V364 / V359 * 0.6</f>
      </c>
      <c r="W360" s="4" t="n">
        <v>9.3</v>
      </c>
      <c r="X360" s="4" t="n">
        <v>7.69</v>
      </c>
      <c r="Y360" s="4" t="n">
        <v>9.96</v>
      </c>
      <c r="Z360" s="4">
        <f>Z364 / Z359 * 0.6</f>
      </c>
      <c r="AA360" s="4" t="n">
        <v>10.86</v>
      </c>
      <c r="AB360" s="4" t="n">
        <v>7.69</v>
      </c>
      <c r="AC360" s="4" t="n">
        <v>9.96</v>
      </c>
      <c r="AD360" s="4">
        <f>AD364 / AD359 * 0.6</f>
      </c>
      <c r="AE360" s="4" t="n">
        <v>9.3</v>
      </c>
      <c r="AF360" s="4" t="n">
        <v>7.69</v>
      </c>
      <c r="AG360" s="4" t="n">
        <v>9.96</v>
      </c>
      <c r="AH360" s="4">
        <f>AH364 / AH359 * 0.6</f>
      </c>
      <c r="AI360" s="4" t="n">
        <v>9.3</v>
      </c>
      <c r="AJ360" s="4" t="n">
        <v>7.69</v>
      </c>
      <c r="AK360" s="4" t="n">
        <v>9.96</v>
      </c>
      <c r="AL360" s="4">
        <f>AL364 / AL359 * 0.6</f>
      </c>
      <c r="AM360" s="4" t="n">
        <v>9.3</v>
      </c>
      <c r="AN360" s="4" t="n">
        <v>7.69</v>
      </c>
      <c r="AO360" s="4" t="n">
        <v>9.96</v>
      </c>
      <c r="AP360" s="4">
        <f>AP364 / AP359 * 0.6</f>
      </c>
      <c r="AQ360" s="4" t="n">
        <v>9.3</v>
      </c>
      <c r="AR360" s="4" t="n">
        <v>8.48</v>
      </c>
      <c r="AS360" s="4" t="n">
        <v>9.96</v>
      </c>
      <c r="AT360" s="4">
        <f>AT364 / AT359 * 0.6</f>
      </c>
      <c r="AU360" s="4" t="n">
        <v>9.3</v>
      </c>
      <c r="AV360" s="4" t="n">
        <v>8.48</v>
      </c>
      <c r="AW360" s="4" t="n">
        <v>9.96</v>
      </c>
      <c r="AX360" s="4">
        <f>AX364 / AX359 * 0.6</f>
      </c>
      <c r="AY360" s="4">
        <f>AY364 / AY359 * 0.6</f>
      </c>
      <c r="AZ360" s="4">
        <f>AZ364 / AZ359 * 0.6</f>
      </c>
      <c r="BA360" s="4">
        <f>BA364 / BA359 * 0.6</f>
      </c>
      <c r="BB360" s="4">
        <f>BB364 / BB359 * 0.6</f>
      </c>
    </row>
    <row r="361" spans="1:54" hidden="true" outlineLevel="1" collapsed="true">
      <c r="A361" s="6" t="s">
        <v>61</v>
      </c>
      <c r="B361" s="6" t="s">
        <v>29</v>
      </c>
      <c r="C361" s="4" t="n">
        <v>11.16</v>
      </c>
      <c r="D361" s="4" t="n">
        <v>6.99</v>
      </c>
      <c r="E361" s="4" t="n">
        <v>11.2</v>
      </c>
      <c r="F361" s="4" t="n">
        <v>0</v>
      </c>
      <c r="G361" s="4" t="n">
        <v>11.16</v>
      </c>
      <c r="H361" s="4" t="n">
        <v>6.99</v>
      </c>
      <c r="I361" s="4" t="n">
        <v>11.2</v>
      </c>
      <c r="J361" s="4" t="n">
        <v>0</v>
      </c>
      <c r="K361" s="4" t="n">
        <v>10.87</v>
      </c>
      <c r="L361" s="4" t="n">
        <v>7.7</v>
      </c>
      <c r="M361" s="4" t="n">
        <v>11.46</v>
      </c>
      <c r="N361" s="4" t="n">
        <v>0</v>
      </c>
      <c r="O361" s="4" t="n">
        <v>10.87</v>
      </c>
      <c r="P361" s="4" t="n">
        <v>7.7</v>
      </c>
      <c r="Q361" s="4" t="n">
        <v>11.46</v>
      </c>
      <c r="R361" s="4" t="n">
        <v>0</v>
      </c>
      <c r="S361" s="4" t="n">
        <v>10.87</v>
      </c>
      <c r="T361" s="4" t="n">
        <v>7.7</v>
      </c>
      <c r="U361" s="4" t="n">
        <v>11.46</v>
      </c>
      <c r="V361" s="4" t="n">
        <v>0</v>
      </c>
      <c r="W361" s="4" t="n">
        <v>10.87</v>
      </c>
      <c r="X361" s="4" t="n">
        <v>7.7</v>
      </c>
      <c r="Y361" s="4" t="n">
        <v>11.46</v>
      </c>
      <c r="Z361" s="4" t="n">
        <v>0</v>
      </c>
      <c r="AA361" s="4" t="n">
        <v>10.87</v>
      </c>
      <c r="AB361" s="4" t="n">
        <v>7.7</v>
      </c>
      <c r="AC361" s="4" t="n">
        <v>11.46</v>
      </c>
      <c r="AD361" s="4" t="n">
        <v>0</v>
      </c>
      <c r="AE361" s="4" t="n">
        <v>10.87</v>
      </c>
      <c r="AF361" s="4" t="n">
        <v>7.7</v>
      </c>
      <c r="AG361" s="4" t="n">
        <v>11.46</v>
      </c>
      <c r="AH361" s="4" t="n">
        <v>0</v>
      </c>
      <c r="AI361" s="4" t="n">
        <v>10.87</v>
      </c>
      <c r="AJ361" s="4" t="n">
        <v>7.7</v>
      </c>
      <c r="AK361" s="4" t="n">
        <v>11.46</v>
      </c>
      <c r="AL361" s="4" t="n">
        <v>0</v>
      </c>
      <c r="AM361" s="4" t="n">
        <v>10.87</v>
      </c>
      <c r="AN361" s="4" t="n">
        <v>7.7</v>
      </c>
      <c r="AO361" s="4" t="n">
        <v>11.46</v>
      </c>
      <c r="AP361" s="4" t="n">
        <v>0</v>
      </c>
      <c r="AQ361" s="4" t="n">
        <v>10.59</v>
      </c>
      <c r="AR361" s="4" t="n">
        <v>8.49</v>
      </c>
      <c r="AS361" s="4" t="n">
        <v>11.72</v>
      </c>
      <c r="AT361" s="4" t="n">
        <v>0</v>
      </c>
      <c r="AU361" s="4" t="n">
        <v>10.59</v>
      </c>
      <c r="AV361" s="4" t="n">
        <v>8.49</v>
      </c>
      <c r="AW361" s="4" t="n">
        <v>11.72</v>
      </c>
      <c r="AX361" s="4" t="n">
        <v>0</v>
      </c>
      <c r="AY361" s="4" t="n">
        <v>0</v>
      </c>
      <c r="AZ361" s="4" t="n">
        <v>0</v>
      </c>
      <c r="BA361" s="4" t="n">
        <v>0</v>
      </c>
      <c r="BB361" s="4" t="n">
        <v>0</v>
      </c>
    </row>
    <row r="362" spans="1:54" hidden="true" outlineLevel="1" collapsed="true">
      <c r="A362" s="6" t="s">
        <v>61</v>
      </c>
      <c r="B362" s="6" t="s">
        <v>6</v>
      </c>
      <c r="C362" s="1" t="n">
        <v>0.01</v>
      </c>
      <c r="D362" s="1" t="n">
        <v>0.08</v>
      </c>
      <c r="E362" s="1" t="n">
        <v>0</v>
      </c>
      <c r="F362" s="1">
        <f>(C359 / F359 * C362)+(D359 / F359 * D362)+(E359 / F359 * E362)</f>
      </c>
      <c r="G362" s="1" t="n">
        <v>0.01</v>
      </c>
      <c r="H362" s="1" t="n">
        <v>0.08</v>
      </c>
      <c r="I362" s="1" t="n">
        <v>0</v>
      </c>
      <c r="J362" s="1">
        <f>(G359 / J359 * G362)+(H359 / J359 * H362)+(I359 / J359 * I362)</f>
      </c>
      <c r="K362" s="1" t="n">
        <v>0.01</v>
      </c>
      <c r="L362" s="1" t="n">
        <v>0.08</v>
      </c>
      <c r="M362" s="1" t="n">
        <v>0</v>
      </c>
      <c r="N362" s="1">
        <f>(K359 / N359 * K362)+(L359 / N359 * L362)+(M359 / N359 * M362)</f>
      </c>
      <c r="O362" s="1" t="n">
        <v>0.01</v>
      </c>
      <c r="P362" s="1" t="n">
        <v>0.08</v>
      </c>
      <c r="Q362" s="1" t="n">
        <v>0</v>
      </c>
      <c r="R362" s="1">
        <f>(O359 / R359 * O362)+(P359 / R359 * P362)+(Q359 / R359 * Q362)</f>
      </c>
      <c r="S362" s="1" t="n">
        <v>0.01</v>
      </c>
      <c r="T362" s="1" t="n">
        <v>0.08</v>
      </c>
      <c r="U362" s="1" t="n">
        <v>0</v>
      </c>
      <c r="V362" s="1">
        <f>(S359 / V359 * S362)+(T359 / V359 * T362)+(U359 / V359 * U362)</f>
      </c>
      <c r="W362" s="1" t="n">
        <v>0.01</v>
      </c>
      <c r="X362" s="1" t="n">
        <v>0.08</v>
      </c>
      <c r="Y362" s="1" t="n">
        <v>0</v>
      </c>
      <c r="Z362" s="1">
        <f>(W359 / Z359 * W362)+(X359 / Z359 * X362)+(Y359 / Z359 * Y362)</f>
      </c>
      <c r="AA362" s="1" t="n">
        <v>0.01</v>
      </c>
      <c r="AB362" s="1" t="n">
        <v>0.08</v>
      </c>
      <c r="AC362" s="1" t="n">
        <v>0</v>
      </c>
      <c r="AD362" s="1">
        <f>(AA359 / AD359 * AA362)+(AB359 / AD359 * AB362)+(AC359 / AD359 * AC362)</f>
      </c>
      <c r="AE362" s="1" t="n">
        <v>0.01</v>
      </c>
      <c r="AF362" s="1" t="n">
        <v>0.08</v>
      </c>
      <c r="AG362" s="1" t="n">
        <v>0</v>
      </c>
      <c r="AH362" s="1">
        <f>(AE359 / AH359 * AE362)+(AF359 / AH359 * AF362)+(AG359 / AH359 * AG362)</f>
      </c>
      <c r="AI362" s="1" t="n">
        <v>0.01</v>
      </c>
      <c r="AJ362" s="1" t="n">
        <v>0.08</v>
      </c>
      <c r="AK362" s="1" t="n">
        <v>0</v>
      </c>
      <c r="AL362" s="1">
        <f>(AI359 / AL359 * AI362)+(AJ359 / AL359 * AJ362)+(AK359 / AL359 * AK362)</f>
      </c>
      <c r="AM362" s="1" t="n">
        <v>0.01</v>
      </c>
      <c r="AN362" s="1" t="n">
        <v>0.08</v>
      </c>
      <c r="AO362" s="1" t="n">
        <v>0</v>
      </c>
      <c r="AP362" s="1">
        <f>(AM359 / AP359 * AM362)+(AN359 / AP359 * AN362)+(AO359 / AP359 * AO362)</f>
      </c>
      <c r="AQ362" s="1" t="n">
        <v>0.01</v>
      </c>
      <c r="AR362" s="1" t="n">
        <v>0.08</v>
      </c>
      <c r="AS362" s="1" t="n">
        <v>0</v>
      </c>
      <c r="AT362" s="1">
        <f>(AQ359 / AT359 * AQ362)+(AR359 / AT359 * AR362)+(AS359 / AT359 * AS362)</f>
      </c>
      <c r="AU362" s="1" t="n">
        <v>0.01</v>
      </c>
      <c r="AV362" s="1" t="n">
        <v>0.08</v>
      </c>
      <c r="AW362" s="1" t="n">
        <v>0</v>
      </c>
      <c r="AX362" s="1">
        <f>(AU359 / AX359 * AU362)+(AV359 / AX359 * AV362)+(AW359 / AX359 * AW362)</f>
      </c>
      <c r="AY362" s="1" t="n">
        <v>0</v>
      </c>
      <c r="AZ362" s="1" t="n">
        <v>0</v>
      </c>
      <c r="BA362" s="1" t="n">
        <v>0</v>
      </c>
      <c r="BB362" s="1" t="n">
        <v>0</v>
      </c>
    </row>
    <row r="363" spans="1:54" hidden="true" outlineLevel="1" collapsed="true">
      <c r="A363" s="6" t="s">
        <v>61</v>
      </c>
      <c r="B363" s="6" t="s">
        <v>7</v>
      </c>
      <c r="C363" s="1" t="n">
        <v>0.65</v>
      </c>
      <c r="D363" s="1" t="n">
        <v>0.75</v>
      </c>
      <c r="E363" s="1" t="n">
        <v>0.85</v>
      </c>
      <c r="F363" s="1">
        <f>(C359 / F359 * C363)+(D359 / F359 * D363)+(E359 / F359 * E363)</f>
      </c>
      <c r="G363" s="1" t="n">
        <v>0.65</v>
      </c>
      <c r="H363" s="1" t="n">
        <v>0.75</v>
      </c>
      <c r="I363" s="1" t="n">
        <v>1</v>
      </c>
      <c r="J363" s="1">
        <f>(G359 / J359 * G363)+(H359 / J359 * H363)+(I359 / J359 * I363)</f>
      </c>
      <c r="K363" s="1" t="n">
        <v>0.65</v>
      </c>
      <c r="L363" s="1" t="n">
        <v>0.75</v>
      </c>
      <c r="M363" s="1" t="n">
        <v>1</v>
      </c>
      <c r="N363" s="1">
        <f>(K359 / N359 * K363)+(L359 / N359 * L363)+(M359 / N359 * M363)</f>
      </c>
      <c r="O363" s="1" t="n">
        <v>0.65</v>
      </c>
      <c r="P363" s="1" t="n">
        <v>0.75</v>
      </c>
      <c r="Q363" s="1" t="n">
        <v>1</v>
      </c>
      <c r="R363" s="1">
        <f>(O359 / R359 * O363)+(P359 / R359 * P363)+(Q359 / R359 * Q363)</f>
      </c>
      <c r="S363" s="1" t="n">
        <v>0.65</v>
      </c>
      <c r="T363" s="1" t="n">
        <v>0.75</v>
      </c>
      <c r="U363" s="1" t="n">
        <v>1</v>
      </c>
      <c r="V363" s="1">
        <f>(S359 / V359 * S363)+(T359 / V359 * T363)+(U359 / V359 * U363)</f>
      </c>
      <c r="W363" s="1" t="n">
        <v>0.65</v>
      </c>
      <c r="X363" s="1" t="n">
        <v>0.75</v>
      </c>
      <c r="Y363" s="1" t="n">
        <v>1</v>
      </c>
      <c r="Z363" s="1">
        <f>(W359 / Z359 * W363)+(X359 / Z359 * X363)+(Y359 / Z359 * Y363)</f>
      </c>
      <c r="AA363" s="1" t="n">
        <v>0.65</v>
      </c>
      <c r="AB363" s="1" t="n">
        <v>0.75</v>
      </c>
      <c r="AC363" s="1" t="n">
        <v>1</v>
      </c>
      <c r="AD363" s="1">
        <f>(AA359 / AD359 * AA363)+(AB359 / AD359 * AB363)+(AC359 / AD359 * AC363)</f>
      </c>
      <c r="AE363" s="1" t="n">
        <v>0.65</v>
      </c>
      <c r="AF363" s="1" t="n">
        <v>0.75</v>
      </c>
      <c r="AG363" s="1" t="n">
        <v>1</v>
      </c>
      <c r="AH363" s="1">
        <f>(AE359 / AH359 * AE363)+(AF359 / AH359 * AF363)+(AG359 / AH359 * AG363)</f>
      </c>
      <c r="AI363" s="1" t="n">
        <v>0.65</v>
      </c>
      <c r="AJ363" s="1" t="n">
        <v>0.75</v>
      </c>
      <c r="AK363" s="1" t="n">
        <v>1</v>
      </c>
      <c r="AL363" s="1">
        <f>(AI359 / AL359 * AI363)+(AJ359 / AL359 * AJ363)+(AK359 / AL359 * AK363)</f>
      </c>
      <c r="AM363" s="1" t="n">
        <v>0.65</v>
      </c>
      <c r="AN363" s="1" t="n">
        <v>0.75</v>
      </c>
      <c r="AO363" s="1" t="n">
        <v>1</v>
      </c>
      <c r="AP363" s="1">
        <f>(AM359 / AP359 * AM363)+(AN359 / AP359 * AN363)+(AO359 / AP359 * AO363)</f>
      </c>
      <c r="AQ363" s="1" t="n">
        <v>0.65</v>
      </c>
      <c r="AR363" s="1" t="n">
        <v>0.75</v>
      </c>
      <c r="AS363" s="1" t="n">
        <v>1</v>
      </c>
      <c r="AT363" s="1">
        <f>(AQ359 / AT359 * AQ363)+(AR359 / AT359 * AR363)+(AS359 / AT359 * AS363)</f>
      </c>
      <c r="AU363" s="1" t="n">
        <v>0.65</v>
      </c>
      <c r="AV363" s="1" t="n">
        <v>0.75</v>
      </c>
      <c r="AW363" s="1" t="n">
        <v>1</v>
      </c>
      <c r="AX363" s="1">
        <f>(AU359 / AX359 * AU363)+(AV359 / AX359 * AV363)+(AW359 / AX359 * AW363)</f>
      </c>
      <c r="AY363" s="1" t="n">
        <v>0</v>
      </c>
      <c r="AZ363" s="1" t="n">
        <v>0</v>
      </c>
      <c r="BA363" s="1" t="n">
        <v>0</v>
      </c>
      <c r="BB363" s="1" t="n">
        <v>0</v>
      </c>
    </row>
    <row r="364" spans="1:54" hidden="true" outlineLevel="1" collapsed="true">
      <c r="A364" s="6" t="s">
        <v>61</v>
      </c>
      <c r="B364" s="6" t="s">
        <v>8</v>
      </c>
      <c r="C364" s="4" t="n">
        <v>0</v>
      </c>
      <c r="D364" s="4" t="n">
        <v>0</v>
      </c>
      <c r="E364" s="4" t="n">
        <v>0</v>
      </c>
      <c r="F364" s="4">
        <f>SUM(C364:E364)</f>
      </c>
      <c r="G364" s="4" t="n">
        <v>0</v>
      </c>
      <c r="H364" s="4" t="n">
        <v>0</v>
      </c>
      <c r="I364" s="4" t="n">
        <v>0</v>
      </c>
      <c r="J364" s="4">
        <f>SUM(G364:I364)</f>
      </c>
      <c r="K364" s="4" t="n">
        <v>33325.00000000001</v>
      </c>
      <c r="L364" s="4" t="n">
        <v>22429.166666666668</v>
      </c>
      <c r="M364" s="4" t="n">
        <v>4980</v>
      </c>
      <c r="N364" s="4">
        <f>SUM(K364:M364)</f>
      </c>
      <c r="O364" s="4" t="n">
        <v>20925.000000000004</v>
      </c>
      <c r="P364" s="4" t="n">
        <v>9612.500000000002</v>
      </c>
      <c r="Q364" s="4" t="n">
        <v>830.0000000000001</v>
      </c>
      <c r="R364" s="4">
        <f>SUM(O364:Q364)</f>
      </c>
      <c r="S364" s="4" t="n">
        <v>20925.000000000004</v>
      </c>
      <c r="T364" s="4" t="n">
        <v>9612.500000000002</v>
      </c>
      <c r="U364" s="4" t="n">
        <v>830.0000000000001</v>
      </c>
      <c r="V364" s="4">
        <f>SUM(S364:U364)</f>
      </c>
      <c r="W364" s="4" t="n">
        <v>16275.000000000002</v>
      </c>
      <c r="X364" s="4" t="n">
        <v>11535.000000000002</v>
      </c>
      <c r="Y364" s="4" t="n">
        <v>830.0000000000001</v>
      </c>
      <c r="Z364" s="4">
        <f>SUM(W364:Y364)</f>
      </c>
      <c r="AA364" s="4" t="n">
        <v>8199.300000000001</v>
      </c>
      <c r="AB364" s="4" t="n">
        <v>4985.683333333334</v>
      </c>
      <c r="AC364" s="4" t="n">
        <v>365.20000000000005</v>
      </c>
      <c r="AD364" s="4">
        <f>SUM(AA364:AC364)</f>
      </c>
      <c r="AE364" s="4" t="n">
        <v>9362.000000000002</v>
      </c>
      <c r="AF364" s="4" t="n">
        <v>6639.033333333334</v>
      </c>
      <c r="AG364" s="4" t="n">
        <v>464.80000000000007</v>
      </c>
      <c r="AH364" s="4">
        <f>SUM(AE364:AG364)</f>
      </c>
      <c r="AI364" s="4" t="n">
        <v>19561.000000000004</v>
      </c>
      <c r="AJ364" s="4" t="n">
        <v>13854.816666666668</v>
      </c>
      <c r="AK364" s="4" t="n">
        <v>996.0000000000001</v>
      </c>
      <c r="AL364" s="4">
        <f>SUM(AI364:AK364)</f>
      </c>
      <c r="AM364" s="4" t="n">
        <v>25032.500000000004</v>
      </c>
      <c r="AN364" s="4" t="n">
        <v>16097.733333333335</v>
      </c>
      <c r="AO364" s="4" t="n">
        <v>1975.4</v>
      </c>
      <c r="AP364" s="4">
        <f>SUM(AM364:AO364)</f>
      </c>
      <c r="AQ364" s="4" t="n">
        <v>28334.000000000004</v>
      </c>
      <c r="AR364" s="4" t="n">
        <v>20097.600000000002</v>
      </c>
      <c r="AS364" s="4" t="n">
        <v>2241</v>
      </c>
      <c r="AT364" s="4">
        <f>SUM(AQ364:AS364)</f>
      </c>
      <c r="AU364" s="4" t="n">
        <v>27388.500000000004</v>
      </c>
      <c r="AV364" s="4" t="n">
        <v>19419.2</v>
      </c>
      <c r="AW364" s="4" t="n">
        <v>2174.6000000000004</v>
      </c>
      <c r="AX364" s="4">
        <f>SUM(AU364:AW364)</f>
      </c>
      <c r="AY364" s="4">
        <f>SUM(C364,G364,K364,O364,S364,W364,AA364,AE364,AI364,AM364,AQ364,AU364)</f>
      </c>
      <c r="AZ364" s="4">
        <f>SUM(D364,H364,L364,P364,T364,X364,AB364,AF364,AJ364,AN364,AR364,AV364)</f>
      </c>
      <c r="BA364" s="4">
        <f>SUM(E364,I364,M364,Q364,U364,Y364,AC364,AG364,AK364,AO364,AS364,AW364)</f>
      </c>
      <c r="BB364" s="4">
        <f>SUM(AY364:BA364)</f>
      </c>
    </row>
    <row r="365" spans="1:54" hidden="true" outlineLevel="1" collapsed="true">
      <c r="A365" s="6" t="s">
        <v>61</v>
      </c>
      <c r="B365" s="6" t="s">
        <v>9</v>
      </c>
      <c r="C365" s="4" t="n">
        <v>0</v>
      </c>
      <c r="D365" s="4" t="n">
        <v>0</v>
      </c>
      <c r="E365" s="4" t="n">
        <v>0</v>
      </c>
      <c r="F365" s="4">
        <f>SUM(C365:E365)</f>
      </c>
      <c r="G365" s="4" t="n">
        <v>0</v>
      </c>
      <c r="H365" s="4" t="n">
        <v>0</v>
      </c>
      <c r="I365" s="4" t="n">
        <v>0</v>
      </c>
      <c r="J365" s="4">
        <f>SUM(G365:I365)</f>
      </c>
      <c r="K365" s="4" t="n">
        <v>2566.6230360470495</v>
      </c>
      <c r="L365" s="4" t="n">
        <v>3436.016685834771</v>
      </c>
      <c r="M365" s="4" t="n">
        <v>1116.617837837838</v>
      </c>
      <c r="N365" s="4">
        <f>SUM(K365:M365)</f>
      </c>
      <c r="O365" s="4" t="n">
        <v>1611.600511006287</v>
      </c>
      <c r="P365" s="4" t="n">
        <v>1472.5785796434732</v>
      </c>
      <c r="Q365" s="4" t="n">
        <v>186.10297297297302</v>
      </c>
      <c r="R365" s="4">
        <f>SUM(O365:Q365)</f>
      </c>
      <c r="S365" s="4" t="n">
        <v>1611.600511006287</v>
      </c>
      <c r="T365" s="4" t="n">
        <v>1472.5785796434732</v>
      </c>
      <c r="U365" s="4" t="n">
        <v>186.10297297297302</v>
      </c>
      <c r="V365" s="4">
        <f>SUM(S365:U365)</f>
      </c>
      <c r="W365" s="4" t="n">
        <v>1253.467064116001</v>
      </c>
      <c r="X365" s="4" t="n">
        <v>1767.0942955721678</v>
      </c>
      <c r="Y365" s="4" t="n">
        <v>186.10297297297302</v>
      </c>
      <c r="Z365" s="4">
        <f>SUM(W365:Y365)</f>
      </c>
      <c r="AA365" s="4" t="n">
        <v>170.47273471348663</v>
      </c>
      <c r="AB365" s="4" t="n">
        <v>763.7774233084148</v>
      </c>
      <c r="AC365" s="4" t="n">
        <v>81.88530810810813</v>
      </c>
      <c r="AD365" s="4">
        <f>SUM(AA365:AC365)</f>
      </c>
      <c r="AE365" s="4" t="n">
        <v>721.0420064057759</v>
      </c>
      <c r="AF365" s="4" t="n">
        <v>1017.0609390070922</v>
      </c>
      <c r="AG365" s="4" t="n">
        <v>104.21766486486489</v>
      </c>
      <c r="AH365" s="4">
        <f>SUM(AE365:AG365)</f>
      </c>
      <c r="AI365" s="4" t="n">
        <v>1506.5480332518032</v>
      </c>
      <c r="AJ365" s="4" t="n">
        <v>2122.476592792793</v>
      </c>
      <c r="AK365" s="4" t="n">
        <v>223.32356756756758</v>
      </c>
      <c r="AL365" s="4">
        <f>SUM(AI365:AK365)</f>
      </c>
      <c r="AM365" s="4" t="n">
        <v>1927.9517224260396</v>
      </c>
      <c r="AN365" s="4" t="n">
        <v>2466.07826137627</v>
      </c>
      <c r="AO365" s="4" t="n">
        <v>442.92507567567577</v>
      </c>
      <c r="AP365" s="4">
        <f>SUM(AM365:AO365)</f>
      </c>
      <c r="AQ365" s="4" t="n">
        <v>1896.5430273701365</v>
      </c>
      <c r="AR365" s="4" t="n">
        <v>3078.1468143760785</v>
      </c>
      <c r="AS365" s="4" t="n">
        <v>520.473891891892</v>
      </c>
      <c r="AT365" s="4">
        <f>SUM(AQ365:AS365)</f>
      </c>
      <c r="AU365" s="4" t="n">
        <v>1833.2557600454218</v>
      </c>
      <c r="AV365" s="4" t="n">
        <v>2974.2431244393333</v>
      </c>
      <c r="AW365" s="4" t="n">
        <v>505.0524432432434</v>
      </c>
      <c r="AX365" s="4">
        <f>SUM(AU365:AW365)</f>
      </c>
      <c r="AY365" s="4">
        <f>SUM(C365,G365,K365,O365,S365,W365,AA365,AE365,AI365,AM365,AQ365,AU365)</f>
      </c>
      <c r="AZ365" s="4">
        <f>SUM(D365,H365,L365,P365,T365,X365,AB365,AF365,AJ365,AN365,AR365,AV365)</f>
      </c>
      <c r="BA365" s="4">
        <f>SUM(E365,I365,M365,Q365,U365,Y365,AC365,AG365,AK365,AO365,AS365,AW365)</f>
      </c>
      <c r="BB365" s="4">
        <f>SUM(AY365:BA365)</f>
      </c>
    </row>
    <row r="366" spans="1:54" hidden="true" outlineLevel="1" collapsed="true">
      <c r="A366" s="6" t="s">
        <v>61</v>
      </c>
      <c r="B366" s="6" t="s">
        <v>10</v>
      </c>
      <c r="C366" s="4" t="n">
        <v>0</v>
      </c>
      <c r="D366" s="4" t="n">
        <v>0</v>
      </c>
      <c r="E366" s="4" t="n">
        <v>0</v>
      </c>
      <c r="F366" s="4">
        <f>SUM(C366:E366)</f>
      </c>
      <c r="G366" s="4" t="n">
        <v>0</v>
      </c>
      <c r="H366" s="4" t="n">
        <v>0</v>
      </c>
      <c r="I366" s="4" t="n">
        <v>0</v>
      </c>
      <c r="J366" s="4">
        <f>SUM(G366:I366)</f>
      </c>
      <c r="K366" s="4" t="n">
        <v>779.0166666666667</v>
      </c>
      <c r="L366" s="4" t="n">
        <v>0</v>
      </c>
      <c r="M366" s="4" t="n">
        <v>114.60000000000001</v>
      </c>
      <c r="N366" s="4">
        <f>SUM(K366:M366)</f>
      </c>
      <c r="O366" s="4" t="n">
        <v>489.15</v>
      </c>
      <c r="P366" s="4" t="n">
        <v>0</v>
      </c>
      <c r="Q366" s="4" t="n">
        <v>19.100000000000005</v>
      </c>
      <c r="R366" s="4">
        <f>SUM(O366:Q366)</f>
      </c>
      <c r="S366" s="4" t="n">
        <v>489.15</v>
      </c>
      <c r="T366" s="4" t="n">
        <v>0</v>
      </c>
      <c r="U366" s="4" t="n">
        <v>19.100000000000005</v>
      </c>
      <c r="V366" s="4">
        <f>SUM(S366:U366)</f>
      </c>
      <c r="W366" s="4" t="n">
        <v>380.45</v>
      </c>
      <c r="X366" s="4" t="n">
        <v>0</v>
      </c>
      <c r="Y366" s="4" t="n">
        <v>19.100000000000005</v>
      </c>
      <c r="Z366" s="4">
        <f>SUM(W366:Y366)</f>
      </c>
      <c r="AA366" s="4" t="n">
        <v>164.137</v>
      </c>
      <c r="AB366" s="4" t="n">
        <v>0</v>
      </c>
      <c r="AC366" s="4" t="n">
        <v>8.404000000000002</v>
      </c>
      <c r="AD366" s="4">
        <f>SUM(AA366:AC366)</f>
      </c>
      <c r="AE366" s="4" t="n">
        <v>218.84933333333333</v>
      </c>
      <c r="AF366" s="4" t="n">
        <v>0</v>
      </c>
      <c r="AG366" s="4" t="n">
        <v>10.696000000000002</v>
      </c>
      <c r="AH366" s="4">
        <f>SUM(AE366:AG366)</f>
      </c>
      <c r="AI366" s="4" t="n">
        <v>457.26466666666664</v>
      </c>
      <c r="AJ366" s="4" t="n">
        <v>0</v>
      </c>
      <c r="AK366" s="4" t="n">
        <v>22.92</v>
      </c>
      <c r="AL366" s="4">
        <f>SUM(AI366:AK366)</f>
      </c>
      <c r="AM366" s="4" t="n">
        <v>585.1683333333334</v>
      </c>
      <c r="AN366" s="4" t="n">
        <v>0</v>
      </c>
      <c r="AO366" s="4" t="n">
        <v>45.458000000000006</v>
      </c>
      <c r="AP366" s="4">
        <f>SUM(AM366:AO366)</f>
      </c>
      <c r="AQ366" s="4" t="n">
        <v>645.284</v>
      </c>
      <c r="AR366" s="4" t="n">
        <v>0</v>
      </c>
      <c r="AS366" s="4" t="n">
        <v>52.74000000000001</v>
      </c>
      <c r="AT366" s="4">
        <f>SUM(AQ366:AS366)</f>
      </c>
      <c r="AU366" s="4" t="n">
        <v>623.751</v>
      </c>
      <c r="AV366" s="4" t="n">
        <v>0</v>
      </c>
      <c r="AW366" s="4" t="n">
        <v>51.177333333333344</v>
      </c>
      <c r="AX366" s="4">
        <f>SUM(AU366:AW366)</f>
      </c>
      <c r="AY366" s="4">
        <f>SUM(C366,G366,K366,O366,S366,W366,AA366,AE366,AI366,AM366,AQ366,AU366)</f>
      </c>
      <c r="AZ366" s="4">
        <f>SUM(D366,H366,L366,P366,T366,X366,AB366,AF366,AJ366,AN366,AR366,AV366)</f>
      </c>
      <c r="BA366" s="4">
        <f>SUM(E366,I366,M366,Q366,U366,Y366,AC366,AG366,AK366,AO366,AS366,AW366)</f>
      </c>
      <c r="BB366" s="4">
        <f>SUM(AY366:BA366)</f>
      </c>
    </row>
    <row r="367" spans="1:54" hidden="true" outlineLevel="1" collapsed="true">
      <c r="A367" s="6" t="s">
        <v>61</v>
      </c>
      <c r="B367" s="6" t="s">
        <v>11</v>
      </c>
      <c r="C367" s="4" t="n">
        <v>0</v>
      </c>
      <c r="D367" s="4" t="n">
        <v>0</v>
      </c>
      <c r="E367" s="4" t="n">
        <v>0</v>
      </c>
      <c r="F367" s="4">
        <f>SUM(C367:E367)</f>
      </c>
      <c r="G367" s="4" t="n">
        <v>0</v>
      </c>
      <c r="H367" s="4" t="n">
        <v>0</v>
      </c>
      <c r="I367" s="4" t="n">
        <v>0</v>
      </c>
      <c r="J367" s="4">
        <f>SUM(G367:I367)</f>
      </c>
      <c r="K367" s="4" t="n">
        <v>1295.0191081411608</v>
      </c>
      <c r="L367" s="4" t="n">
        <v>838.427918343876</v>
      </c>
      <c r="M367" s="4" t="n">
        <v>161.43081081081084</v>
      </c>
      <c r="N367" s="4">
        <f>SUM(K367:M367)</f>
      </c>
      <c r="O367" s="4" t="n">
        <v>813.1515330188683</v>
      </c>
      <c r="P367" s="4" t="n">
        <v>359.3262507188039</v>
      </c>
      <c r="Q367" s="4" t="n">
        <v>26.905135135135144</v>
      </c>
      <c r="R367" s="4">
        <f>SUM(O367:Q367)</f>
      </c>
      <c r="S367" s="4" t="n">
        <v>813.1515330188683</v>
      </c>
      <c r="T367" s="4" t="n">
        <v>359.3262507188039</v>
      </c>
      <c r="U367" s="4" t="n">
        <v>26.905135135135144</v>
      </c>
      <c r="V367" s="4">
        <f>SUM(S367:U367)</f>
      </c>
      <c r="W367" s="4" t="n">
        <v>632.4511923480087</v>
      </c>
      <c r="X367" s="4" t="n">
        <v>431.19150086256474</v>
      </c>
      <c r="Y367" s="4" t="n">
        <v>26.905135135135144</v>
      </c>
      <c r="Z367" s="4">
        <f>SUM(W367:Y367)</f>
      </c>
      <c r="AA367" s="4" t="n">
        <v>339.7312041404613</v>
      </c>
      <c r="AB367" s="4" t="n">
        <v>186.370548706153</v>
      </c>
      <c r="AC367" s="4" t="n">
        <v>11.838259459459463</v>
      </c>
      <c r="AD367" s="4">
        <f>SUM(AA367:AC367)</f>
      </c>
      <c r="AE367" s="4" t="n">
        <v>363.81001921733076</v>
      </c>
      <c r="AF367" s="4" t="n">
        <v>248.17466382978725</v>
      </c>
      <c r="AG367" s="4" t="n">
        <v>15.06687567567568</v>
      </c>
      <c r="AH367" s="4">
        <f>SUM(AE367:AG367)</f>
      </c>
      <c r="AI367" s="4" t="n">
        <v>760.1460997554162</v>
      </c>
      <c r="AJ367" s="4" t="n">
        <v>517.9089027027028</v>
      </c>
      <c r="AK367" s="4" t="n">
        <v>32.28616216216217</v>
      </c>
      <c r="AL367" s="4">
        <f>SUM(AI367:AK367)</f>
      </c>
      <c r="AM367" s="4" t="n">
        <v>972.7701672781278</v>
      </c>
      <c r="AN367" s="4" t="n">
        <v>601.7516945370903</v>
      </c>
      <c r="AO367" s="4" t="n">
        <v>64.03422162162164</v>
      </c>
      <c r="AP367" s="4">
        <f>SUM(AM367:AO367)</f>
      </c>
      <c r="AQ367" s="4" t="n">
        <v>1114.1450821104124</v>
      </c>
      <c r="AR367" s="4" t="n">
        <v>751.3016387579069</v>
      </c>
      <c r="AS367" s="4" t="n">
        <v>71.81854054054055</v>
      </c>
      <c r="AT367" s="4">
        <f>SUM(AQ367:AS367)</f>
      </c>
      <c r="AU367" s="4" t="n">
        <v>1076.9662801362686</v>
      </c>
      <c r="AV367" s="4" t="n">
        <v>725.9412458884416</v>
      </c>
      <c r="AW367" s="4" t="n">
        <v>69.6905837837838</v>
      </c>
      <c r="AX367" s="4">
        <f>SUM(AU367:AW367)</f>
      </c>
      <c r="AY367" s="4">
        <f>SUM(C367,G367,K367,O367,S367,W367,AA367,AE367,AI367,AM367,AQ367,AU367)</f>
      </c>
      <c r="AZ367" s="4">
        <f>SUM(D367,H367,L367,P367,T367,X367,AB367,AF367,AJ367,AN367,AR367,AV367)</f>
      </c>
      <c r="BA367" s="4">
        <f>SUM(E367,I367,M367,Q367,U367,Y367,AC367,AG367,AK367,AO367,AS367,AW367)</f>
      </c>
      <c r="BB367" s="4">
        <f>SUM(AY367:BA367)</f>
      </c>
    </row>
    <row r="368" spans="1:54" hidden="true" outlineLevel="1" collapsed="true">
      <c r="A368" s="6" t="s">
        <v>61</v>
      </c>
      <c r="B368" s="6" t="s">
        <v>12</v>
      </c>
      <c r="C368" s="4" t="n">
        <v>0</v>
      </c>
      <c r="D368" s="4" t="n">
        <v>0</v>
      </c>
      <c r="E368" s="4" t="n">
        <v>0</v>
      </c>
      <c r="F368" s="4">
        <f>SUM(C368:E368)</f>
      </c>
      <c r="G368" s="4" t="n">
        <v>0</v>
      </c>
      <c r="H368" s="4" t="n">
        <v>0</v>
      </c>
      <c r="I368" s="4" t="n">
        <v>0</v>
      </c>
      <c r="J368" s="4">
        <f>SUM(G368:I368)</f>
      </c>
      <c r="K368" s="4" t="n">
        <v>7171.085297286284</v>
      </c>
      <c r="L368" s="4" t="n">
        <v>2178.566647498563</v>
      </c>
      <c r="M368" s="4" t="n">
        <v>430.48216216216224</v>
      </c>
      <c r="N368" s="4">
        <f>SUM(K368:M368)</f>
      </c>
      <c r="O368" s="4" t="n">
        <v>4502.774488993713</v>
      </c>
      <c r="P368" s="4" t="n">
        <v>933.6714203565269</v>
      </c>
      <c r="Q368" s="4" t="n">
        <v>71.74702702702704</v>
      </c>
      <c r="R368" s="4">
        <f>SUM(O368:Q368)</f>
      </c>
      <c r="S368" s="4" t="n">
        <v>4502.774488993713</v>
      </c>
      <c r="T368" s="4" t="n">
        <v>933.6714203565269</v>
      </c>
      <c r="U368" s="4" t="n">
        <v>71.74702702702704</v>
      </c>
      <c r="V368" s="4">
        <f>SUM(S368:U368)</f>
      </c>
      <c r="W368" s="4" t="n">
        <v>3502.157935883999</v>
      </c>
      <c r="X368" s="4" t="n">
        <v>1120.4057044278322</v>
      </c>
      <c r="Y368" s="4" t="n">
        <v>71.74702702702704</v>
      </c>
      <c r="Z368" s="4">
        <f>SUM(W368:Y368)</f>
      </c>
      <c r="AA368" s="4" t="n">
        <v>1881.2397652865131</v>
      </c>
      <c r="AB368" s="4" t="n">
        <v>484.264243358252</v>
      </c>
      <c r="AC368" s="4" t="n">
        <v>31.568691891891902</v>
      </c>
      <c r="AD368" s="4">
        <f>SUM(AA368:AC368)</f>
      </c>
      <c r="AE368" s="4" t="n">
        <v>2014.574660260891</v>
      </c>
      <c r="AF368" s="4" t="n">
        <v>644.8557276595747</v>
      </c>
      <c r="AG368" s="4" t="n">
        <v>40.17833513513514</v>
      </c>
      <c r="AH368" s="4">
        <f>SUM(AE368:AG368)</f>
      </c>
      <c r="AI368" s="4" t="n">
        <v>4209.260300081531</v>
      </c>
      <c r="AJ368" s="4" t="n">
        <v>1345.7317405405408</v>
      </c>
      <c r="AK368" s="4" t="n">
        <v>86.09643243243245</v>
      </c>
      <c r="AL368" s="4">
        <f>SUM(AI368:AK368)</f>
      </c>
      <c r="AM368" s="4" t="n">
        <v>5386.652444240627</v>
      </c>
      <c r="AN368" s="4" t="n">
        <v>1563.588405290397</v>
      </c>
      <c r="AO368" s="4" t="n">
        <v>170.75792432432436</v>
      </c>
      <c r="AP368" s="4">
        <f>SUM(AM368:AO368)</f>
      </c>
      <c r="AQ368" s="4" t="n">
        <v>6169.506972629863</v>
      </c>
      <c r="AR368" s="4" t="n">
        <v>1952.1781856239215</v>
      </c>
      <c r="AS368" s="4" t="n">
        <v>191.5161081081081</v>
      </c>
      <c r="AT368" s="4">
        <f>SUM(AQ368:AS368)</f>
      </c>
      <c r="AU368" s="4" t="n">
        <v>5963.631739954578</v>
      </c>
      <c r="AV368" s="4" t="n">
        <v>1886.2818755606668</v>
      </c>
      <c r="AW368" s="4" t="n">
        <v>185.84155675675677</v>
      </c>
      <c r="AX368" s="4">
        <f>SUM(AU368:AW368)</f>
      </c>
      <c r="AY368" s="4">
        <f>SUM(C368,G368,K368,O368,S368,W368,AA368,AE368,AI368,AM368,AQ368,AU368)</f>
      </c>
      <c r="AZ368" s="4">
        <f>SUM(D368,H368,L368,P368,T368,X368,AB368,AF368,AJ368,AN368,AR368,AV368)</f>
      </c>
      <c r="BA368" s="4">
        <f>SUM(E368,I368,M368,Q368,U368,Y368,AC368,AG368,AK368,AO368,AS368,AW368)</f>
      </c>
      <c r="BB368" s="4">
        <f>SUM(AY368:BA368)</f>
      </c>
    </row>
    <row r="369" spans="1:54" hidden="true" outlineLevel="1" collapsed="true">
      <c r="A369" s="6" t="s">
        <v>61</v>
      </c>
      <c r="B369" s="6" t="s">
        <v>13</v>
      </c>
      <c r="C369" s="4" t="n">
        <v>0</v>
      </c>
      <c r="D369" s="4" t="n">
        <v>0</v>
      </c>
      <c r="E369" s="4" t="n">
        <v>0</v>
      </c>
      <c r="F369" s="4">
        <f>SUM(C369:E369)</f>
      </c>
      <c r="G369" s="4" t="n">
        <v>0</v>
      </c>
      <c r="H369" s="4" t="n">
        <v>0</v>
      </c>
      <c r="I369" s="4" t="n">
        <v>0</v>
      </c>
      <c r="J369" s="4">
        <f>SUM(G369:I369)</f>
      </c>
      <c r="K369" s="4" t="n">
        <v>401.11802315338934</v>
      </c>
      <c r="L369" s="4" t="n">
        <v>302.94929355568337</v>
      </c>
      <c r="M369" s="4" t="n">
        <v>58.717766918918926</v>
      </c>
      <c r="N369" s="4">
        <f>SUM(K369:M369)</f>
      </c>
      <c r="O369" s="4" t="n">
        <v>251.86480523584913</v>
      </c>
      <c r="P369" s="4" t="n">
        <v>129.83541152386428</v>
      </c>
      <c r="Q369" s="4" t="n">
        <v>9.786294486486488</v>
      </c>
      <c r="R369" s="4">
        <f>SUM(O369:Q369)</f>
      </c>
      <c r="S369" s="4" t="n">
        <v>251.86480523584913</v>
      </c>
      <c r="T369" s="4" t="n">
        <v>129.83541152386428</v>
      </c>
      <c r="U369" s="4" t="n">
        <v>9.786294486486488</v>
      </c>
      <c r="V369" s="4">
        <f>SUM(S369:U369)</f>
      </c>
      <c r="W369" s="4" t="n">
        <v>195.89484851677153</v>
      </c>
      <c r="X369" s="4" t="n">
        <v>155.80249382863715</v>
      </c>
      <c r="Y369" s="4" t="n">
        <v>9.786294486486488</v>
      </c>
      <c r="Z369" s="4">
        <f>SUM(W369:Y369)</f>
      </c>
      <c r="AA369" s="4" t="n">
        <v>105.2280295724319</v>
      </c>
      <c r="AB369" s="4" t="n">
        <v>67.34130011037762</v>
      </c>
      <c r="AC369" s="4" t="n">
        <v>4.305969574054055</v>
      </c>
      <c r="AD369" s="4">
        <f>SUM(AA369:AC369)</f>
      </c>
      <c r="AE369" s="4" t="n">
        <v>112.68617952774288</v>
      </c>
      <c r="AF369" s="4" t="n">
        <v>89.67299089248228</v>
      </c>
      <c r="AG369" s="4" t="n">
        <v>5.480324912432433</v>
      </c>
      <c r="AH369" s="4">
        <f>SUM(AE369:AG369)</f>
      </c>
      <c r="AI369" s="4" t="n">
        <v>235.4469512649197</v>
      </c>
      <c r="AJ369" s="4" t="n">
        <v>187.1361064763964</v>
      </c>
      <c r="AK369" s="4" t="n">
        <v>11.743553383783786</v>
      </c>
      <c r="AL369" s="4">
        <f>SUM(AI369:AK369)</f>
      </c>
      <c r="AM369" s="4" t="n">
        <v>301.30493367103435</v>
      </c>
      <c r="AN369" s="4" t="n">
        <v>217.43103583196475</v>
      </c>
      <c r="AO369" s="4" t="n">
        <v>23.29138087783784</v>
      </c>
      <c r="AP369" s="4">
        <f>SUM(AM369:AO369)</f>
      </c>
      <c r="AQ369" s="4" t="n">
        <v>345.09426929126494</v>
      </c>
      <c r="AR369" s="4" t="n">
        <v>271.46794104676246</v>
      </c>
      <c r="AS369" s="4" t="n">
        <v>26.12279714594595</v>
      </c>
      <c r="AT369" s="4">
        <f>SUM(AQ369:AS369)</f>
      </c>
      <c r="AU369" s="4" t="n">
        <v>333.57854148668764</v>
      </c>
      <c r="AV369" s="4" t="n">
        <v>262.3044662434962</v>
      </c>
      <c r="AW369" s="4" t="n">
        <v>25.348788341621624</v>
      </c>
      <c r="AX369" s="4">
        <f>SUM(AU369:AW369)</f>
      </c>
      <c r="AY369" s="4">
        <f>SUM(C369,G369,K369,O369,S369,W369,AA369,AE369,AI369,AM369,AQ369,AU369)</f>
      </c>
      <c r="AZ369" s="4">
        <f>SUM(D369,H369,L369,P369,T369,X369,AB369,AF369,AJ369,AN369,AR369,AV369)</f>
      </c>
      <c r="BA369" s="4">
        <f>SUM(E369,I369,M369,Q369,U369,Y369,AC369,AG369,AK369,AO369,AS369,AW369)</f>
      </c>
      <c r="BB369" s="4">
        <f>SUM(AY369:BA369)</f>
      </c>
    </row>
    <row r="370" spans="1:54" hidden="true" outlineLevel="1" collapsed="true">
      <c r="A370" s="6" t="s">
        <v>61</v>
      </c>
      <c r="B370" s="6" t="s">
        <v>14</v>
      </c>
      <c r="C370" s="4" t="n">
        <v>0</v>
      </c>
      <c r="D370" s="4" t="n">
        <v>0</v>
      </c>
      <c r="E370" s="4" t="n">
        <v>0</v>
      </c>
      <c r="F370" s="4">
        <f>SUM(C370:E370)</f>
      </c>
      <c r="G370" s="4" t="n">
        <v>0</v>
      </c>
      <c r="H370" s="4" t="n">
        <v>0</v>
      </c>
      <c r="I370" s="4" t="n">
        <v>0</v>
      </c>
      <c r="J370" s="4">
        <f>SUM(G370:I370)</f>
      </c>
      <c r="K370" s="4" t="n">
        <v>1841.7514706184495</v>
      </c>
      <c r="L370" s="4" t="n">
        <v>1391.3127986812349</v>
      </c>
      <c r="M370" s="4" t="n">
        <v>269.59662875675684</v>
      </c>
      <c r="N370" s="4">
        <f>SUM(K370:M370)</f>
      </c>
      <c r="O370" s="4" t="n">
        <v>1156.448597830189</v>
      </c>
      <c r="P370" s="4" t="n">
        <v>596.2769137205291</v>
      </c>
      <c r="Q370" s="4" t="n">
        <v>44.932771459459474</v>
      </c>
      <c r="R370" s="4">
        <f>SUM(O370:Q370)</f>
      </c>
      <c r="S370" s="4" t="n">
        <v>1156.448597830189</v>
      </c>
      <c r="T370" s="4" t="n">
        <v>596.2769137205291</v>
      </c>
      <c r="U370" s="4" t="n">
        <v>44.932771459459474</v>
      </c>
      <c r="V370" s="4">
        <f>SUM(S370:U370)</f>
      </c>
      <c r="W370" s="4" t="n">
        <v>899.4600205345915</v>
      </c>
      <c r="X370" s="4" t="n">
        <v>715.532296464635</v>
      </c>
      <c r="Y370" s="4" t="n">
        <v>44.932771459459474</v>
      </c>
      <c r="Z370" s="4">
        <f>SUM(W370:Y370)</f>
      </c>
      <c r="AA370" s="4" t="n">
        <v>483.15923750251574</v>
      </c>
      <c r="AB370" s="4" t="n">
        <v>309.26895924971444</v>
      </c>
      <c r="AC370" s="4" t="n">
        <v>19.77041944216217</v>
      </c>
      <c r="AD370" s="4">
        <f>SUM(AA370:AC370)</f>
      </c>
      <c r="AE370" s="4" t="n">
        <v>517.4036689551365</v>
      </c>
      <c r="AF370" s="4" t="n">
        <v>411.8285884096455</v>
      </c>
      <c r="AG370" s="4" t="n">
        <v>25.162352017297305</v>
      </c>
      <c r="AH370" s="4">
        <f>SUM(AE370:AG370)</f>
      </c>
      <c r="AI370" s="4" t="n">
        <v>1081.0652818234807</v>
      </c>
      <c r="AJ370" s="4" t="n">
        <v>859.4337916425227</v>
      </c>
      <c r="AK370" s="4" t="n">
        <v>53.919325751351366</v>
      </c>
      <c r="AL370" s="4">
        <f>SUM(AI370:AK370)</f>
      </c>
      <c r="AM370" s="4" t="n">
        <v>1383.4551744413006</v>
      </c>
      <c r="AN370" s="4" t="n">
        <v>998.5650715106461</v>
      </c>
      <c r="AO370" s="4" t="n">
        <v>106.93999607351354</v>
      </c>
      <c r="AP370" s="4">
        <f>SUM(AM370:AO370)</f>
      </c>
      <c r="AQ370" s="4" t="n">
        <v>1584.5158813174012</v>
      </c>
      <c r="AR370" s="4" t="n">
        <v>1246.7327993309261</v>
      </c>
      <c r="AS370" s="4" t="n">
        <v>119.94015463783786</v>
      </c>
      <c r="AT370" s="4">
        <f>SUM(AQ370:AS370)</f>
      </c>
      <c r="AU370" s="4" t="n">
        <v>1531.6408984069187</v>
      </c>
      <c r="AV370" s="4" t="n">
        <v>1204.648991758574</v>
      </c>
      <c r="AW370" s="4" t="n">
        <v>116.38637227819822</v>
      </c>
      <c r="AX370" s="4">
        <f>SUM(AU370:AW370)</f>
      </c>
      <c r="AY370" s="4">
        <f>SUM(C370,G370,K370,O370,S370,W370,AA370,AE370,AI370,AM370,AQ370,AU370)</f>
      </c>
      <c r="AZ370" s="4">
        <f>SUM(D370,H370,L370,P370,T370,X370,AB370,AF370,AJ370,AN370,AR370,AV370)</f>
      </c>
      <c r="BA370" s="4">
        <f>SUM(E370,I370,M370,Q370,U370,Y370,AC370,AG370,AK370,AO370,AS370,AW370)</f>
      </c>
      <c r="BB370" s="4">
        <f>SUM(AY370:BA370)</f>
      </c>
    </row>
    <row r="371" spans="1:54" hidden="true" outlineLevel="1" collapsed="true">
      <c r="A371" s="6" t="s">
        <v>61</v>
      </c>
      <c r="B371" s="6" t="s">
        <v>15</v>
      </c>
      <c r="C371" s="4">
        <f>C364-SUM(C365:C370)</f>
      </c>
      <c r="D371" s="4">
        <f>D364-SUM(D365:D370)</f>
      </c>
      <c r="E371" s="4">
        <f>E364-SUM(E365:E370)</f>
      </c>
      <c r="F371" s="4">
        <f>F364 - SUM(F365:F370)</f>
      </c>
      <c r="G371" s="4">
        <f>G364-SUM(G365:G370)</f>
      </c>
      <c r="H371" s="4">
        <f>H364-SUM(H365:H370)</f>
      </c>
      <c r="I371" s="4">
        <f>I364-SUM(I365:I370)</f>
      </c>
      <c r="J371" s="4">
        <f>J364 - SUM(J365:J370)</f>
      </c>
      <c r="K371" s="4">
        <f>K364-SUM(K365:K370)</f>
      </c>
      <c r="L371" s="4">
        <f>L364-SUM(L365:L370)</f>
      </c>
      <c r="M371" s="4">
        <f>M364-SUM(M365:M370)</f>
      </c>
      <c r="N371" s="4">
        <f>N364 - SUM(N365:N370)</f>
      </c>
      <c r="O371" s="4">
        <f>O364-SUM(O365:O370)</f>
      </c>
      <c r="P371" s="4">
        <f>P364-SUM(P365:P370)</f>
      </c>
      <c r="Q371" s="4">
        <f>Q364-SUM(Q365:Q370)</f>
      </c>
      <c r="R371" s="4">
        <f>R364 - SUM(R365:R370)</f>
      </c>
      <c r="S371" s="4">
        <f>S364-SUM(S365:S370)</f>
      </c>
      <c r="T371" s="4">
        <f>T364-SUM(T365:T370)</f>
      </c>
      <c r="U371" s="4">
        <f>U364-SUM(U365:U370)</f>
      </c>
      <c r="V371" s="4">
        <f>V364 - SUM(V365:V370)</f>
      </c>
      <c r="W371" s="4">
        <f>W364-SUM(W365:W370)</f>
      </c>
      <c r="X371" s="4">
        <f>X364-SUM(X365:X370)</f>
      </c>
      <c r="Y371" s="4">
        <f>Y364-SUM(Y365:Y370)</f>
      </c>
      <c r="Z371" s="4">
        <f>Z364 - SUM(Z365:Z370)</f>
      </c>
      <c r="AA371" s="4">
        <f>AA364-SUM(AA365:AA370)</f>
      </c>
      <c r="AB371" s="4">
        <f>AB364-SUM(AB365:AB370)</f>
      </c>
      <c r="AC371" s="4">
        <f>AC364-SUM(AC365:AC370)</f>
      </c>
      <c r="AD371" s="4">
        <f>AD364 - SUM(AD365:AD370)</f>
      </c>
      <c r="AE371" s="4">
        <f>AE364-SUM(AE365:AE370)</f>
      </c>
      <c r="AF371" s="4">
        <f>AF364-SUM(AF365:AF370)</f>
      </c>
      <c r="AG371" s="4">
        <f>AG364-SUM(AG365:AG370)</f>
      </c>
      <c r="AH371" s="4">
        <f>AH364 - SUM(AH365:AH370)</f>
      </c>
      <c r="AI371" s="4">
        <f>AI364-SUM(AI365:AI370)</f>
      </c>
      <c r="AJ371" s="4">
        <f>AJ364-SUM(AJ365:AJ370)</f>
      </c>
      <c r="AK371" s="4">
        <f>AK364-SUM(AK365:AK370)</f>
      </c>
      <c r="AL371" s="4">
        <f>AL364 - SUM(AL365:AL370)</f>
      </c>
      <c r="AM371" s="4">
        <f>AM364-SUM(AM365:AM370)</f>
      </c>
      <c r="AN371" s="4">
        <f>AN364-SUM(AN365:AN370)</f>
      </c>
      <c r="AO371" s="4">
        <f>AO364-SUM(AO365:AO370)</f>
      </c>
      <c r="AP371" s="4">
        <f>AP364 - SUM(AP365:AP370)</f>
      </c>
      <c r="AQ371" s="4">
        <f>AQ364-SUM(AQ365:AQ370)</f>
      </c>
      <c r="AR371" s="4">
        <f>AR364-SUM(AR365:AR370)</f>
      </c>
      <c r="AS371" s="4">
        <f>AS364-SUM(AS365:AS370)</f>
      </c>
      <c r="AT371" s="4">
        <f>AT364 - SUM(AT365:AT370)</f>
      </c>
      <c r="AU371" s="4">
        <f>AU364-SUM(AU365:AU370)</f>
      </c>
      <c r="AV371" s="4">
        <f>AV364-SUM(AV365:AV370)</f>
      </c>
      <c r="AW371" s="4">
        <f>AW364-SUM(AW365:AW370)</f>
      </c>
      <c r="AX371" s="4">
        <f>AX364 - SUM(AX365:AX370)</f>
      </c>
      <c r="AY371" s="4">
        <f>AY364 - SUM(AY365:AY370)</f>
      </c>
      <c r="AZ371" s="4">
        <f>AZ364 - SUM(AZ365:AZ370)</f>
      </c>
      <c r="BA371" s="4">
        <f>BA364 - SUM(BA365:BA370)</f>
      </c>
      <c r="BB371" s="4">
        <f>BB364 - SUM(BB365:BB370)</f>
      </c>
    </row>
    <row r="372" spans="1:54" hidden="true" outlineLevel="1" collapsed="true">
      <c r="A372" s="6" t="s">
        <v>61</v>
      </c>
      <c r="B372" s="6" t="s">
        <v>16</v>
      </c>
      <c r="C372" s="4" t="n">
        <v>0</v>
      </c>
      <c r="D372" s="4" t="n">
        <v>0</v>
      </c>
      <c r="E372" s="4" t="n">
        <v>0</v>
      </c>
      <c r="F372" s="4">
        <f>SUM(C372:E372)</f>
      </c>
      <c r="G372" s="4" t="n">
        <v>0</v>
      </c>
      <c r="H372" s="4" t="n">
        <v>0</v>
      </c>
      <c r="I372" s="4" t="n">
        <v>0</v>
      </c>
      <c r="J372" s="4">
        <f>SUM(G372:I372)</f>
      </c>
      <c r="K372" s="4" t="n">
        <v>12568.541666666666</v>
      </c>
      <c r="L372" s="4" t="n">
        <v>10230.208333333334</v>
      </c>
      <c r="M372" s="4" t="n">
        <v>1753.75</v>
      </c>
      <c r="N372" s="4">
        <f>SUM(K372:M372)</f>
      </c>
      <c r="O372" s="4" t="n">
        <v>7891.875</v>
      </c>
      <c r="P372" s="4" t="n">
        <v>4384.375</v>
      </c>
      <c r="Q372" s="4" t="n">
        <v>292.2916666666667</v>
      </c>
      <c r="R372" s="4">
        <f>SUM(O372:Q372)</f>
      </c>
      <c r="S372" s="4" t="n">
        <v>7891.875</v>
      </c>
      <c r="T372" s="4" t="n">
        <v>4384.375</v>
      </c>
      <c r="U372" s="4" t="n">
        <v>292.2916666666667</v>
      </c>
      <c r="V372" s="4">
        <f>SUM(S372:U372)</f>
      </c>
      <c r="W372" s="4" t="n">
        <v>6138.125</v>
      </c>
      <c r="X372" s="4" t="n">
        <v>5261.25</v>
      </c>
      <c r="Y372" s="4" t="n">
        <v>292.2916666666667</v>
      </c>
      <c r="Z372" s="4">
        <f>SUM(W372:Y372)</f>
      </c>
      <c r="AA372" s="4" t="n">
        <v>2648.1625</v>
      </c>
      <c r="AB372" s="4" t="n">
        <v>2274.0291666666667</v>
      </c>
      <c r="AC372" s="4" t="n">
        <v>128.60833333333332</v>
      </c>
      <c r="AD372" s="4">
        <f>SUM(AA372:AC372)</f>
      </c>
      <c r="AE372" s="4" t="n">
        <v>3530.883333333333</v>
      </c>
      <c r="AF372" s="4" t="n">
        <v>3028.1416666666664</v>
      </c>
      <c r="AG372" s="4" t="n">
        <v>163.68333333333334</v>
      </c>
      <c r="AH372" s="4">
        <f>SUM(AE372:AG372)</f>
      </c>
      <c r="AI372" s="4" t="n">
        <v>7377.441666666667</v>
      </c>
      <c r="AJ372" s="4" t="n">
        <v>6319.345833333333</v>
      </c>
      <c r="AK372" s="4" t="n">
        <v>350.75</v>
      </c>
      <c r="AL372" s="4">
        <f>SUM(AI372:AK372)</f>
      </c>
      <c r="AM372" s="4" t="n">
        <v>9441.020833333334</v>
      </c>
      <c r="AN372" s="4" t="n">
        <v>7342.366666666667</v>
      </c>
      <c r="AO372" s="4" t="n">
        <v>695.6541666666667</v>
      </c>
      <c r="AP372" s="4">
        <f>SUM(AM372:AO372)</f>
      </c>
      <c r="AQ372" s="4" t="n">
        <v>10686.183333333332</v>
      </c>
      <c r="AR372" s="4" t="n">
        <v>8312.775</v>
      </c>
      <c r="AS372" s="4" t="n">
        <v>789.1875</v>
      </c>
      <c r="AT372" s="4">
        <f>SUM(AQ372:AS372)</f>
      </c>
      <c r="AU372" s="4" t="n">
        <v>10329.5875</v>
      </c>
      <c r="AV372" s="4" t="n">
        <v>8032.175</v>
      </c>
      <c r="AW372" s="4" t="n">
        <v>765.8041666666667</v>
      </c>
      <c r="AX372" s="4">
        <f>SUM(AU372:AW372)</f>
      </c>
      <c r="AY372" s="4">
        <f>SUM(C372,G372,K372,O372,S372,W372,AA372,AE372,AI372,AM372,AQ372,AU372)</f>
      </c>
      <c r="AZ372" s="4">
        <f>SUM(D372,H372,L372,P372,T372,X372,AB372,AF372,AJ372,AN372,AR372,AV372)</f>
      </c>
      <c r="BA372" s="4">
        <f>SUM(E372,I372,M372,Q372,U372,Y372,AC372,AG372,AK372,AO372,AS372,AW372)</f>
      </c>
      <c r="BB372" s="4">
        <f>SUM(AY372:BA372)</f>
      </c>
    </row>
    <row r="373" spans="1:54" hidden="true" outlineLevel="1" collapsed="true">
      <c r="A373" s="6" t="s">
        <v>61</v>
      </c>
      <c r="B373" s="6" t="s">
        <v>17</v>
      </c>
      <c r="C373" s="4" t="n">
        <v>0</v>
      </c>
      <c r="D373" s="4" t="n">
        <v>0</v>
      </c>
      <c r="E373" s="4" t="n">
        <v>0</v>
      </c>
      <c r="F373" s="4">
        <f>SUM(C373:E373)</f>
      </c>
      <c r="G373" s="4" t="n">
        <v>0</v>
      </c>
      <c r="H373" s="4" t="n">
        <v>0</v>
      </c>
      <c r="I373" s="4" t="n">
        <v>0</v>
      </c>
      <c r="J373" s="4">
        <f>SUM(G373:I373)</f>
      </c>
      <c r="K373" s="4" t="n">
        <v>1666.2500000000005</v>
      </c>
      <c r="L373" s="4" t="n">
        <v>1121.4583333333337</v>
      </c>
      <c r="M373" s="4" t="n">
        <v>249</v>
      </c>
      <c r="N373" s="4">
        <f>SUM(K373:M373)</f>
      </c>
      <c r="O373" s="4" t="n">
        <v>732.3750000000001</v>
      </c>
      <c r="P373" s="4" t="n">
        <v>336.43750000000006</v>
      </c>
      <c r="Q373" s="4" t="n">
        <v>29.050000000000008</v>
      </c>
      <c r="R373" s="4">
        <f>SUM(O373:Q373)</f>
      </c>
      <c r="S373" s="4" t="n">
        <v>732.3750000000001</v>
      </c>
      <c r="T373" s="4" t="n">
        <v>336.43750000000006</v>
      </c>
      <c r="U373" s="4" t="n">
        <v>29.050000000000008</v>
      </c>
      <c r="V373" s="4">
        <f>SUM(S373:U373)</f>
      </c>
      <c r="W373" s="4" t="n">
        <v>569.6250000000001</v>
      </c>
      <c r="X373" s="4" t="n">
        <v>403.725</v>
      </c>
      <c r="Y373" s="4" t="n">
        <v>29.050000000000008</v>
      </c>
      <c r="Z373" s="4">
        <f>SUM(W373:Y373)</f>
      </c>
      <c r="AA373" s="4" t="n">
        <v>286.9755</v>
      </c>
      <c r="AB373" s="4" t="n">
        <v>174.49891666666673</v>
      </c>
      <c r="AC373" s="4" t="n">
        <v>12.782000000000005</v>
      </c>
      <c r="AD373" s="4">
        <f>SUM(AA373:AC373)</f>
      </c>
      <c r="AE373" s="4" t="n">
        <v>327.6700000000001</v>
      </c>
      <c r="AF373" s="4" t="n">
        <v>232.36616666666671</v>
      </c>
      <c r="AG373" s="4" t="n">
        <v>16.268000000000004</v>
      </c>
      <c r="AH373" s="4">
        <f>SUM(AE373:AG373)</f>
      </c>
      <c r="AI373" s="4" t="n">
        <v>586.83</v>
      </c>
      <c r="AJ373" s="4" t="n">
        <v>415.6445</v>
      </c>
      <c r="AK373" s="4" t="n">
        <v>29.880000000000003</v>
      </c>
      <c r="AL373" s="4">
        <f>SUM(AI373:AK373)</f>
      </c>
      <c r="AM373" s="4" t="n">
        <v>750.9750000000001</v>
      </c>
      <c r="AN373" s="4" t="n">
        <v>482.932</v>
      </c>
      <c r="AO373" s="4" t="n">
        <v>59.26200000000001</v>
      </c>
      <c r="AP373" s="4">
        <f>SUM(AM373:AO373)</f>
      </c>
      <c r="AQ373" s="4" t="n">
        <v>850.0200000000001</v>
      </c>
      <c r="AR373" s="4" t="n">
        <v>602.928</v>
      </c>
      <c r="AS373" s="4" t="n">
        <v>67.23</v>
      </c>
      <c r="AT373" s="4">
        <f>SUM(AQ373:AS373)</f>
      </c>
      <c r="AU373" s="4" t="n">
        <v>821.6550000000001</v>
      </c>
      <c r="AV373" s="4" t="n">
        <v>582.576</v>
      </c>
      <c r="AW373" s="4" t="n">
        <v>65.23800000000001</v>
      </c>
      <c r="AX373" s="4">
        <f>SUM(AU373:AW373)</f>
      </c>
      <c r="AY373" s="4">
        <f>SUM(C373,G373,K373,O373,S373,W373,AA373,AE373,AI373,AM373,AQ373,AU373)</f>
      </c>
      <c r="AZ373" s="4">
        <f>SUM(D373,H373,L373,P373,T373,X373,AB373,AF373,AJ373,AN373,AR373,AV373)</f>
      </c>
      <c r="BA373" s="4">
        <f>SUM(E373,I373,M373,Q373,U373,Y373,AC373,AG373,AK373,AO373,AS373,AW373)</f>
      </c>
      <c r="BB373" s="4">
        <f>SUM(AY373:BA373)</f>
      </c>
    </row>
    <row r="374" spans="1:54" hidden="true" outlineLevel="1" collapsed="true">
      <c r="A374" s="6" t="s">
        <v>61</v>
      </c>
      <c r="B374" s="6" t="s">
        <v>18</v>
      </c>
      <c r="C374" s="4" t="n">
        <v>0</v>
      </c>
      <c r="D374" s="4" t="n">
        <v>0</v>
      </c>
      <c r="E374" s="4" t="n">
        <v>0</v>
      </c>
      <c r="F374" s="4">
        <f>SUM(C374:E374)</f>
      </c>
      <c r="G374" s="4" t="n">
        <v>0</v>
      </c>
      <c r="H374" s="4" t="n">
        <v>0</v>
      </c>
      <c r="I374" s="4" t="n">
        <v>0</v>
      </c>
      <c r="J374" s="4">
        <f>SUM(G374:I374)</f>
      </c>
      <c r="K374" s="4" t="n">
        <v>211.97425037895707</v>
      </c>
      <c r="L374" s="4" t="n">
        <v>157.10082655027796</v>
      </c>
      <c r="M374" s="4" t="n">
        <v>31.114102728648653</v>
      </c>
      <c r="N374" s="4">
        <f>SUM(K374:M374)</f>
      </c>
      <c r="O374" s="4" t="n">
        <v>181.50015095872646</v>
      </c>
      <c r="P374" s="4" t="n">
        <v>91.81217136055204</v>
      </c>
      <c r="Q374" s="4" t="n">
        <v>7.0713869837837855</v>
      </c>
      <c r="R374" s="4">
        <f>SUM(O374:Q374)</f>
      </c>
      <c r="S374" s="4" t="n">
        <v>181.50015095872646</v>
      </c>
      <c r="T374" s="4" t="n">
        <v>91.81217136055204</v>
      </c>
      <c r="U374" s="4" t="n">
        <v>7.0713869837837855</v>
      </c>
      <c r="V374" s="4">
        <f>SUM(S374:U374)</f>
      </c>
      <c r="W374" s="4" t="n">
        <v>141.16678407900946</v>
      </c>
      <c r="X374" s="4" t="n">
        <v>110.17460563266245</v>
      </c>
      <c r="Y374" s="4" t="n">
        <v>7.0713869837837855</v>
      </c>
      <c r="Z374" s="4">
        <f>SUM(W374:Y374)</f>
      </c>
      <c r="AA374" s="4" t="n">
        <v>75.82998043176887</v>
      </c>
      <c r="AB374" s="4" t="n">
        <v>47.61991287900632</v>
      </c>
      <c r="AC374" s="4" t="n">
        <v>3.1114102728648656</v>
      </c>
      <c r="AD374" s="4">
        <f>SUM(AA374:AC374)</f>
      </c>
      <c r="AE374" s="4" t="n">
        <v>64.9636095875975</v>
      </c>
      <c r="AF374" s="4" t="n">
        <v>50.72928508241702</v>
      </c>
      <c r="AG374" s="4" t="n">
        <v>3.1679813687351364</v>
      </c>
      <c r="AH374" s="4">
        <f>SUM(AE374:AG374)</f>
      </c>
      <c r="AI374" s="4" t="n">
        <v>67.86761200293714</v>
      </c>
      <c r="AJ374" s="4" t="n">
        <v>52.93277719507027</v>
      </c>
      <c r="AK374" s="4" t="n">
        <v>3.3942657522162167</v>
      </c>
      <c r="AL374" s="4">
        <f>SUM(AI374:AK374)</f>
      </c>
      <c r="AM374" s="4" t="n">
        <v>86.85118334765727</v>
      </c>
      <c r="AN374" s="4" t="n">
        <v>61.5019131887218</v>
      </c>
      <c r="AO374" s="4" t="n">
        <v>6.731960408562164</v>
      </c>
      <c r="AP374" s="4">
        <f>SUM(AM374:AO374)</f>
      </c>
      <c r="AQ374" s="4" t="n">
        <v>99.47346460368558</v>
      </c>
      <c r="AR374" s="4" t="n">
        <v>76.78663572518643</v>
      </c>
      <c r="AS374" s="4" t="n">
        <v>7.5503310460540565</v>
      </c>
      <c r="AT374" s="4">
        <f>SUM(AQ374:AS374)</f>
      </c>
      <c r="AU374" s="4" t="n">
        <v>96.15405467982079</v>
      </c>
      <c r="AV374" s="4" t="n">
        <v>74.19468177665692</v>
      </c>
      <c r="AW374" s="4" t="n">
        <v>7.32661753357838</v>
      </c>
      <c r="AX374" s="4">
        <f>SUM(AU374:AW374)</f>
      </c>
      <c r="AY374" s="4">
        <f>SUM(C374,G374,K374,O374,S374,W374,AA374,AE374,AI374,AM374,AQ374,AU374)</f>
      </c>
      <c r="AZ374" s="4">
        <f>SUM(D374,H374,L374,P374,T374,X374,AB374,AF374,AJ374,AN374,AR374,AV374)</f>
      </c>
      <c r="BA374" s="4">
        <f>SUM(E374,I374,M374,Q374,U374,Y374,AC374,AG374,AK374,AO374,AS374,AW374)</f>
      </c>
      <c r="BB374" s="4">
        <f>SUM(AY374:BA374)</f>
      </c>
    </row>
    <row r="375" spans="1:54" hidden="true" outlineLevel="1" collapsed="true">
      <c r="A375" s="6" t="s">
        <v>61</v>
      </c>
      <c r="B375" s="6" t="s">
        <v>19</v>
      </c>
      <c r="C375" s="4" t="n">
        <v>0</v>
      </c>
      <c r="D375" s="4" t="n">
        <v>0</v>
      </c>
      <c r="E375" s="4" t="n">
        <v>0</v>
      </c>
      <c r="F375" s="4">
        <f>SUM(C375:E375)</f>
      </c>
      <c r="G375" s="4" t="n">
        <v>0</v>
      </c>
      <c r="H375" s="4" t="n">
        <v>0</v>
      </c>
      <c r="I375" s="4" t="n">
        <v>0</v>
      </c>
      <c r="J375" s="4">
        <f>SUM(G375:I375)</f>
      </c>
      <c r="K375" s="4" t="n">
        <v>418.175</v>
      </c>
      <c r="L375" s="4" t="n">
        <v>505.3125</v>
      </c>
      <c r="M375" s="4" t="n">
        <v>78</v>
      </c>
      <c r="N375" s="4">
        <f>SUM(K375:M375)</f>
      </c>
      <c r="O375" s="4" t="n">
        <v>262.575</v>
      </c>
      <c r="P375" s="4" t="n">
        <v>216.5625</v>
      </c>
      <c r="Q375" s="4" t="n">
        <v>13</v>
      </c>
      <c r="R375" s="4">
        <f>SUM(O375:Q375)</f>
      </c>
      <c r="S375" s="4" t="n">
        <v>262.575</v>
      </c>
      <c r="T375" s="4" t="n">
        <v>216.5625</v>
      </c>
      <c r="U375" s="4" t="n">
        <v>13</v>
      </c>
      <c r="V375" s="4">
        <f>SUM(S375:U375)</f>
      </c>
      <c r="W375" s="4" t="n">
        <v>204.225</v>
      </c>
      <c r="X375" s="4" t="n">
        <v>259.875</v>
      </c>
      <c r="Y375" s="4" t="n">
        <v>13</v>
      </c>
      <c r="Z375" s="4">
        <f>SUM(W375:Y375)</f>
      </c>
      <c r="AA375" s="4" t="n">
        <v>88.1085</v>
      </c>
      <c r="AB375" s="4" t="n">
        <v>112.32375</v>
      </c>
      <c r="AC375" s="4" t="n">
        <v>5.720000000000001</v>
      </c>
      <c r="AD375" s="4">
        <f>SUM(AA375:AC375)</f>
      </c>
      <c r="AE375" s="4" t="n">
        <v>117.47800000000001</v>
      </c>
      <c r="AF375" s="4" t="n">
        <v>149.5725</v>
      </c>
      <c r="AG375" s="4" t="n">
        <v>7.28</v>
      </c>
      <c r="AH375" s="4">
        <f>SUM(AE375:AG375)</f>
      </c>
      <c r="AI375" s="4" t="n">
        <v>245.459</v>
      </c>
      <c r="AJ375" s="4" t="n">
        <v>312.13875</v>
      </c>
      <c r="AK375" s="4" t="n">
        <v>15.600000000000001</v>
      </c>
      <c r="AL375" s="4">
        <f>SUM(AI375:AK375)</f>
      </c>
      <c r="AM375" s="4" t="n">
        <v>314.1175</v>
      </c>
      <c r="AN375" s="4" t="n">
        <v>362.67</v>
      </c>
      <c r="AO375" s="4" t="n">
        <v>30.94</v>
      </c>
      <c r="AP375" s="4">
        <f>SUM(AM375:AO375)</f>
      </c>
      <c r="AQ375" s="4" t="n">
        <v>355.546</v>
      </c>
      <c r="AR375" s="4" t="n">
        <v>410.6025</v>
      </c>
      <c r="AS375" s="4" t="n">
        <v>35.1</v>
      </c>
      <c r="AT375" s="4">
        <f>SUM(AQ375:AS375)</f>
      </c>
      <c r="AU375" s="4" t="n">
        <v>343.6815</v>
      </c>
      <c r="AV375" s="4" t="n">
        <v>396.7425</v>
      </c>
      <c r="AW375" s="4" t="n">
        <v>34.06</v>
      </c>
      <c r="AX375" s="4">
        <f>SUM(AU375:AW375)</f>
      </c>
      <c r="AY375" s="4">
        <f>SUM(C375,G375,K375,O375,S375,W375,AA375,AE375,AI375,AM375,AQ375,AU375)</f>
      </c>
      <c r="AZ375" s="4">
        <f>SUM(D375,H375,L375,P375,T375,X375,AB375,AF375,AJ375,AN375,AR375,AV375)</f>
      </c>
      <c r="BA375" s="4">
        <f>SUM(E375,I375,M375,Q375,U375,Y375,AC375,AG375,AK375,AO375,AS375,AW375)</f>
      </c>
      <c r="BB375" s="4">
        <f>SUM(AY375:BA375)</f>
      </c>
    </row>
    <row r="376" spans="1:54">
      <c r="A376" s="6" t="s">
        <v>61</v>
      </c>
      <c r="B376" s="6" t="s">
        <v>20</v>
      </c>
      <c r="C376" s="4">
        <f>C371-SUM(C372:C375)</f>
      </c>
      <c r="D376" s="4">
        <f>D371-SUM(D372:D375)</f>
      </c>
      <c r="E376" s="4">
        <f>E371-SUM(E372:E375)</f>
      </c>
      <c r="F376" s="4">
        <f>F371 - SUM(F372:F375)</f>
      </c>
      <c r="G376" s="4">
        <f>G371-SUM(G372:G375)</f>
      </c>
      <c r="H376" s="4">
        <f>H371-SUM(H372:H375)</f>
      </c>
      <c r="I376" s="4">
        <f>I371-SUM(I372:I375)</f>
      </c>
      <c r="J376" s="4">
        <f>J371 - SUM(J372:J375)</f>
      </c>
      <c r="K376" s="4">
        <f>K371-SUM(K372:K375)</f>
      </c>
      <c r="L376" s="4">
        <f>L371-SUM(L372:L375)</f>
      </c>
      <c r="M376" s="4">
        <f>M371-SUM(M372:M375)</f>
      </c>
      <c r="N376" s="4">
        <f>N371 - SUM(N372:N375)</f>
      </c>
      <c r="O376" s="4">
        <f>O371-SUM(O372:O375)</f>
      </c>
      <c r="P376" s="4">
        <f>P371-SUM(P372:P375)</f>
      </c>
      <c r="Q376" s="4">
        <f>Q371-SUM(Q372:Q375)</f>
      </c>
      <c r="R376" s="4">
        <f>R371 - SUM(R372:R375)</f>
      </c>
      <c r="S376" s="4">
        <f>S371-SUM(S372:S375)</f>
      </c>
      <c r="T376" s="4">
        <f>T371-SUM(T372:T375)</f>
      </c>
      <c r="U376" s="4">
        <f>U371-SUM(U372:U375)</f>
      </c>
      <c r="V376" s="4">
        <f>V371 - SUM(V372:V375)</f>
      </c>
      <c r="W376" s="4">
        <f>W371-SUM(W372:W375)</f>
      </c>
      <c r="X376" s="4">
        <f>X371-SUM(X372:X375)</f>
      </c>
      <c r="Y376" s="4">
        <f>Y371-SUM(Y372:Y375)</f>
      </c>
      <c r="Z376" s="4">
        <f>Z371 - SUM(Z372:Z375)</f>
      </c>
      <c r="AA376" s="4">
        <f>AA371-SUM(AA372:AA375)</f>
      </c>
      <c r="AB376" s="4">
        <f>AB371-SUM(AB372:AB375)</f>
      </c>
      <c r="AC376" s="4">
        <f>AC371-SUM(AC372:AC375)</f>
      </c>
      <c r="AD376" s="4">
        <f>AD371 - SUM(AD372:AD375)</f>
      </c>
      <c r="AE376" s="4">
        <f>AE371-SUM(AE372:AE375)</f>
      </c>
      <c r="AF376" s="4">
        <f>AF371-SUM(AF372:AF375)</f>
      </c>
      <c r="AG376" s="4">
        <f>AG371-SUM(AG372:AG375)</f>
      </c>
      <c r="AH376" s="4">
        <f>AH371 - SUM(AH372:AH375)</f>
      </c>
      <c r="AI376" s="4">
        <f>AI371-SUM(AI372:AI375)</f>
      </c>
      <c r="AJ376" s="4">
        <f>AJ371-SUM(AJ372:AJ375)</f>
      </c>
      <c r="AK376" s="4">
        <f>AK371-SUM(AK372:AK375)</f>
      </c>
      <c r="AL376" s="4">
        <f>AL371 - SUM(AL372:AL375)</f>
      </c>
      <c r="AM376" s="4">
        <f>AM371-SUM(AM372:AM375)</f>
      </c>
      <c r="AN376" s="4">
        <f>AN371-SUM(AN372:AN375)</f>
      </c>
      <c r="AO376" s="4">
        <f>AO371-SUM(AO372:AO375)</f>
      </c>
      <c r="AP376" s="4">
        <f>AP371 - SUM(AP372:AP375)</f>
      </c>
      <c r="AQ376" s="4">
        <f>AQ371-SUM(AQ372:AQ375)</f>
      </c>
      <c r="AR376" s="4">
        <f>AR371-SUM(AR372:AR375)</f>
      </c>
      <c r="AS376" s="4">
        <f>AS371-SUM(AS372:AS375)</f>
      </c>
      <c r="AT376" s="4">
        <f>AT371 - SUM(AT372:AT375)</f>
      </c>
      <c r="AU376" s="4">
        <f>AU371-SUM(AU372:AU375)</f>
      </c>
      <c r="AV376" s="4">
        <f>AV371-SUM(AV372:AV375)</f>
      </c>
      <c r="AW376" s="4">
        <f>AW371-SUM(AW372:AW375)</f>
      </c>
      <c r="AX376" s="4">
        <f>AX371 - SUM(AX372:AX375)</f>
      </c>
      <c r="AY376" s="4">
        <f>AY371 - SUM(AY372:AY375)</f>
      </c>
      <c r="AZ376" s="4">
        <f>AZ371 - SUM(AZ372:AZ375)</f>
      </c>
      <c r="BA376" s="4">
        <f>BA371 - SUM(BA372:BA375)</f>
      </c>
      <c r="BB376" s="4">
        <f>BB371 - SUM(BB372:BB375)</f>
      </c>
    </row>
    <row r="377" spans="1:54">
      <c r="A377" s="6" t="s">
        <v>61</v>
      </c>
      <c r="B377" s="6" t="s">
        <v>21</v>
      </c>
      <c r="C377" s="2">
        <f>C376/C371</f>
      </c>
      <c r="D377" s="2">
        <f>D376/D371</f>
      </c>
      <c r="E377" s="2">
        <f>E376/E371</f>
      </c>
      <c r="F377" s="2">
        <f>F376 /F371</f>
      </c>
      <c r="G377" s="2">
        <f>G376/G371</f>
      </c>
      <c r="H377" s="2">
        <f>H376/H371</f>
      </c>
      <c r="I377" s="2">
        <f>I376/I371</f>
      </c>
      <c r="J377" s="2">
        <f>J376 /J371</f>
      </c>
      <c r="K377" s="2">
        <f>K376/K371</f>
      </c>
      <c r="L377" s="2">
        <f>L376/L371</f>
      </c>
      <c r="M377" s="2">
        <f>M376/M371</f>
      </c>
      <c r="N377" s="2">
        <f>N376 /N371</f>
      </c>
      <c r="O377" s="2">
        <f>O376/O371</f>
      </c>
      <c r="P377" s="2">
        <f>P376/P371</f>
      </c>
      <c r="Q377" s="2">
        <f>Q376/Q371</f>
      </c>
      <c r="R377" s="2">
        <f>R376 /R371</f>
      </c>
      <c r="S377" s="2">
        <f>S376/S371</f>
      </c>
      <c r="T377" s="2">
        <f>T376/T371</f>
      </c>
      <c r="U377" s="2">
        <f>U376/U371</f>
      </c>
      <c r="V377" s="2">
        <f>V376 /V371</f>
      </c>
      <c r="W377" s="2">
        <f>W376/W371</f>
      </c>
      <c r="X377" s="2">
        <f>X376/X371</f>
      </c>
      <c r="Y377" s="2">
        <f>Y376/Y371</f>
      </c>
      <c r="Z377" s="2">
        <f>Z376 /Z371</f>
      </c>
      <c r="AA377" s="2">
        <f>AA376/AA371</f>
      </c>
      <c r="AB377" s="2">
        <f>AB376/AB371</f>
      </c>
      <c r="AC377" s="2">
        <f>AC376/AC371</f>
      </c>
      <c r="AD377" s="2">
        <f>AD376 /AD371</f>
      </c>
      <c r="AE377" s="2">
        <f>AE376/AE371</f>
      </c>
      <c r="AF377" s="2">
        <f>AF376/AF371</f>
      </c>
      <c r="AG377" s="2">
        <f>AG376/AG371</f>
      </c>
      <c r="AH377" s="2">
        <f>AH376 /AH371</f>
      </c>
      <c r="AI377" s="2">
        <f>AI376/AI371</f>
      </c>
      <c r="AJ377" s="2">
        <f>AJ376/AJ371</f>
      </c>
      <c r="AK377" s="2">
        <f>AK376/AK371</f>
      </c>
      <c r="AL377" s="2">
        <f>AL376 /AL371</f>
      </c>
      <c r="AM377" s="2">
        <f>AM376/AM371</f>
      </c>
      <c r="AN377" s="2">
        <f>AN376/AN371</f>
      </c>
      <c r="AO377" s="2">
        <f>AO376/AO371</f>
      </c>
      <c r="AP377" s="2">
        <f>AP376 /AP371</f>
      </c>
      <c r="AQ377" s="2">
        <f>AQ376/AQ371</f>
      </c>
      <c r="AR377" s="2">
        <f>AR376/AR371</f>
      </c>
      <c r="AS377" s="2">
        <f>AS376/AS371</f>
      </c>
      <c r="AT377" s="2">
        <f>AT376 /AT371</f>
      </c>
      <c r="AU377" s="2">
        <f>AU376/AU371</f>
      </c>
      <c r="AV377" s="2">
        <f>AV376/AV371</f>
      </c>
      <c r="AW377" s="2">
        <f>AW376/AW371</f>
      </c>
      <c r="AX377" s="2">
        <f>AX376 /AX371</f>
      </c>
      <c r="AY377" s="2">
        <f>AY376 / AY371</f>
      </c>
      <c r="AZ377" s="2">
        <f>AZ376 / AZ371</f>
      </c>
      <c r="BA377" s="2">
        <f>BA376 / BA371</f>
      </c>
      <c r="BB377" s="2">
        <f>BB376 / BB371</f>
      </c>
    </row>
    <row r="379" spans="1:54">
      <c r="A379" s="7" t="s">
        <v>25</v>
      </c>
      <c r="B379" s="7" t="s">
        <v>62</v>
      </c>
      <c r="C379" s="7" t="s">
        <v>22</v>
      </c>
      <c r="D379" s="7" t="s">
        <v>23</v>
      </c>
      <c r="E379" s="7" t="s">
        <v>24</v>
      </c>
      <c r="F379" s="7" t="s">
        <v>3</v>
      </c>
      <c r="G379" s="7" t="s">
        <v>22</v>
      </c>
      <c r="H379" s="7" t="s">
        <v>23</v>
      </c>
      <c r="I379" s="7" t="s">
        <v>24</v>
      </c>
      <c r="J379" s="7" t="s">
        <v>3</v>
      </c>
      <c r="K379" s="7" t="s">
        <v>22</v>
      </c>
      <c r="L379" s="7" t="s">
        <v>23</v>
      </c>
      <c r="M379" s="7" t="s">
        <v>24</v>
      </c>
      <c r="N379" s="7" t="s">
        <v>3</v>
      </c>
      <c r="O379" s="7" t="s">
        <v>22</v>
      </c>
      <c r="P379" s="7" t="s">
        <v>23</v>
      </c>
      <c r="Q379" s="7" t="s">
        <v>24</v>
      </c>
      <c r="R379" s="7" t="s">
        <v>3</v>
      </c>
      <c r="S379" s="7" t="s">
        <v>22</v>
      </c>
      <c r="T379" s="7" t="s">
        <v>23</v>
      </c>
      <c r="U379" s="7" t="s">
        <v>24</v>
      </c>
      <c r="V379" s="7" t="s">
        <v>3</v>
      </c>
      <c r="W379" s="7" t="s">
        <v>22</v>
      </c>
      <c r="X379" s="7" t="s">
        <v>23</v>
      </c>
      <c r="Y379" s="7" t="s">
        <v>24</v>
      </c>
      <c r="Z379" s="7" t="s">
        <v>3</v>
      </c>
      <c r="AA379" s="7" t="s">
        <v>22</v>
      </c>
      <c r="AB379" s="7" t="s">
        <v>23</v>
      </c>
      <c r="AC379" s="7" t="s">
        <v>24</v>
      </c>
      <c r="AD379" s="7" t="s">
        <v>3</v>
      </c>
      <c r="AE379" s="7" t="s">
        <v>22</v>
      </c>
      <c r="AF379" s="7" t="s">
        <v>23</v>
      </c>
      <c r="AG379" s="7" t="s">
        <v>24</v>
      </c>
      <c r="AH379" s="7" t="s">
        <v>3</v>
      </c>
      <c r="AI379" s="7" t="s">
        <v>22</v>
      </c>
      <c r="AJ379" s="7" t="s">
        <v>23</v>
      </c>
      <c r="AK379" s="7" t="s">
        <v>24</v>
      </c>
      <c r="AL379" s="7" t="s">
        <v>3</v>
      </c>
      <c r="AM379" s="7" t="s">
        <v>22</v>
      </c>
      <c r="AN379" s="7" t="s">
        <v>23</v>
      </c>
      <c r="AO379" s="7" t="s">
        <v>24</v>
      </c>
      <c r="AP379" s="7" t="s">
        <v>3</v>
      </c>
      <c r="AQ379" s="7" t="s">
        <v>22</v>
      </c>
      <c r="AR379" s="7" t="s">
        <v>23</v>
      </c>
      <c r="AS379" s="7" t="s">
        <v>24</v>
      </c>
      <c r="AT379" s="7" t="s">
        <v>3</v>
      </c>
      <c r="AU379" s="7" t="s">
        <v>22</v>
      </c>
      <c r="AV379" s="7" t="s">
        <v>23</v>
      </c>
      <c r="AW379" s="7" t="s">
        <v>24</v>
      </c>
      <c r="AX379" s="7" t="s">
        <v>3</v>
      </c>
      <c r="AY379" s="8" t="s">
        <v>22</v>
      </c>
      <c r="AZ379" s="8" t="s">
        <v>23</v>
      </c>
      <c r="BA379" s="8" t="s">
        <v>24</v>
      </c>
      <c r="BB379" s="8" t="s">
        <v>3</v>
      </c>
    </row>
    <row r="380" spans="1:54">
      <c r="A380" s="6" t="s">
        <v>63</v>
      </c>
      <c r="B380" s="6" t="s">
        <v>4</v>
      </c>
      <c r="C380" s="3" t="n">
        <v>0</v>
      </c>
      <c r="D380" s="3" t="n">
        <v>0</v>
      </c>
      <c r="E380" s="3" t="n">
        <v>0</v>
      </c>
      <c r="F380" s="4">
        <f>SUM(C380:E380)</f>
      </c>
      <c r="G380" s="3" t="n">
        <v>0</v>
      </c>
      <c r="H380" s="3" t="n">
        <v>0</v>
      </c>
      <c r="I380" s="3" t="n">
        <v>0</v>
      </c>
      <c r="J380" s="4">
        <f>SUM(G380:I380)</f>
      </c>
      <c r="K380" s="3" t="n">
        <v>0</v>
      </c>
      <c r="L380" s="3" t="n">
        <v>0</v>
      </c>
      <c r="M380" s="3" t="n">
        <v>0</v>
      </c>
      <c r="N380" s="4">
        <f>SUM(K380:M380)</f>
      </c>
      <c r="O380" s="3" t="n">
        <v>0</v>
      </c>
      <c r="P380" s="3" t="n">
        <v>0</v>
      </c>
      <c r="Q380" s="3" t="n">
        <v>0</v>
      </c>
      <c r="R380" s="4">
        <f>SUM(O380:Q380)</f>
      </c>
      <c r="S380" s="3" t="n">
        <v>0</v>
      </c>
      <c r="T380" s="3" t="n">
        <v>0</v>
      </c>
      <c r="U380" s="3" t="n">
        <v>0</v>
      </c>
      <c r="V380" s="4">
        <f>SUM(S380:U380)</f>
      </c>
      <c r="W380" s="3" t="n">
        <v>0</v>
      </c>
      <c r="X380" s="3" t="n">
        <v>0</v>
      </c>
      <c r="Y380" s="3" t="n">
        <v>0</v>
      </c>
      <c r="Z380" s="4">
        <f>SUM(W380:Y380)</f>
      </c>
      <c r="AA380" s="3" t="n">
        <v>24849</v>
      </c>
      <c r="AB380" s="3" t="n">
        <v>31061</v>
      </c>
      <c r="AC380" s="3" t="n">
        <v>0</v>
      </c>
      <c r="AD380" s="4">
        <f>SUM(AA380:AC380)</f>
      </c>
      <c r="AE380" s="3" t="n">
        <v>33129</v>
      </c>
      <c r="AF380" s="3" t="n">
        <v>41411</v>
      </c>
      <c r="AG380" s="3" t="n">
        <v>0</v>
      </c>
      <c r="AH380" s="4">
        <f>SUM(AE380:AG380)</f>
      </c>
      <c r="AI380" s="3" t="n">
        <v>65773</v>
      </c>
      <c r="AJ380" s="3" t="n">
        <v>82216</v>
      </c>
      <c r="AK380" s="3" t="n">
        <v>0</v>
      </c>
      <c r="AL380" s="4">
        <f>SUM(AI380:AK380)</f>
      </c>
      <c r="AM380" s="3" t="n">
        <v>77430</v>
      </c>
      <c r="AN380" s="3" t="n">
        <v>96787</v>
      </c>
      <c r="AO380" s="3" t="n">
        <v>0</v>
      </c>
      <c r="AP380" s="4">
        <f>SUM(AM380:AO380)</f>
      </c>
      <c r="AQ380" s="3" t="n">
        <v>90193</v>
      </c>
      <c r="AR380" s="3" t="n">
        <v>112742</v>
      </c>
      <c r="AS380" s="3" t="n">
        <v>0</v>
      </c>
      <c r="AT380" s="4">
        <f>SUM(AQ380:AS380)</f>
      </c>
      <c r="AU380" s="3" t="n">
        <v>87146</v>
      </c>
      <c r="AV380" s="3" t="n">
        <v>108933</v>
      </c>
      <c r="AW380" s="3" t="n">
        <v>0</v>
      </c>
      <c r="AX380" s="4">
        <f>SUM(AU380:AW380)</f>
      </c>
      <c r="AY380" s="3">
        <f>SUM(C380,G380,K380,O380,S380,W380,AA380,AE380,AI380,AM380,AQ380,AU380)</f>
      </c>
      <c r="AZ380" s="3">
        <f>SUM(D380,H380,L380,P380,T380,X380,AB380,AF380,AJ380,AN380,AR380,AV380)</f>
      </c>
      <c r="BA380" s="3">
        <f>SUM(E380,I380,M380,Q380,U380,Y380,AC380,AG380,AK380,AO380,AS380,AW380)</f>
      </c>
      <c r="BB380" s="3">
        <f>SUM(AY380:BA380)</f>
      </c>
    </row>
    <row r="381" spans="1:54">
      <c r="A381" s="6" t="s">
        <v>63</v>
      </c>
      <c r="B381" s="6" t="s">
        <v>28</v>
      </c>
      <c r="C381" s="4" t="n">
        <v>0</v>
      </c>
      <c r="D381" s="4" t="n">
        <v>0</v>
      </c>
      <c r="E381" s="4" t="n">
        <v>0</v>
      </c>
      <c r="F381" s="4">
        <f>F385 / F380 * 0.35</f>
      </c>
      <c r="G381" s="4" t="n">
        <v>0</v>
      </c>
      <c r="H381" s="4" t="n">
        <v>0</v>
      </c>
      <c r="I381" s="4" t="n">
        <v>0</v>
      </c>
      <c r="J381" s="4">
        <f>J385 / J380 * 0.35</f>
      </c>
      <c r="K381" s="4" t="n">
        <v>0</v>
      </c>
      <c r="L381" s="4" t="n">
        <v>0</v>
      </c>
      <c r="M381" s="4" t="n">
        <v>0</v>
      </c>
      <c r="N381" s="4">
        <f>N385 / N380 * 0.35</f>
      </c>
      <c r="O381" s="4" t="n">
        <v>0</v>
      </c>
      <c r="P381" s="4" t="n">
        <v>0</v>
      </c>
      <c r="Q381" s="4" t="n">
        <v>0</v>
      </c>
      <c r="R381" s="4">
        <f>R385 / R380 * 0.35</f>
      </c>
      <c r="S381" s="4" t="n">
        <v>0</v>
      </c>
      <c r="T381" s="4" t="n">
        <v>0</v>
      </c>
      <c r="U381" s="4" t="n">
        <v>0</v>
      </c>
      <c r="V381" s="4">
        <f>V385 / V380 * 0.35</f>
      </c>
      <c r="W381" s="4" t="n">
        <v>0</v>
      </c>
      <c r="X381" s="4" t="n">
        <v>0</v>
      </c>
      <c r="Y381" s="4" t="n">
        <v>0</v>
      </c>
      <c r="Z381" s="4">
        <f>Z385 / Z380 * 0.35</f>
      </c>
      <c r="AA381" s="4" t="n">
        <v>3.19</v>
      </c>
      <c r="AB381" s="4" t="n">
        <v>3.19</v>
      </c>
      <c r="AC381" s="4" t="n">
        <v>0</v>
      </c>
      <c r="AD381" s="4">
        <f>AD385 / AD380 * 0.35</f>
      </c>
      <c r="AE381" s="4" t="n">
        <v>3.19</v>
      </c>
      <c r="AF381" s="4" t="n">
        <v>3.19</v>
      </c>
      <c r="AG381" s="4" t="n">
        <v>0</v>
      </c>
      <c r="AH381" s="4">
        <f>AH385 / AH380 * 0.35</f>
      </c>
      <c r="AI381" s="4" t="n">
        <v>3.19</v>
      </c>
      <c r="AJ381" s="4" t="n">
        <v>3.19</v>
      </c>
      <c r="AK381" s="4" t="n">
        <v>0</v>
      </c>
      <c r="AL381" s="4">
        <f>AL385 / AL380 * 0.35</f>
      </c>
      <c r="AM381" s="4" t="n">
        <v>3.19</v>
      </c>
      <c r="AN381" s="4" t="n">
        <v>3.19</v>
      </c>
      <c r="AO381" s="4" t="n">
        <v>0</v>
      </c>
      <c r="AP381" s="4">
        <f>AP385 / AP380 * 0.35</f>
      </c>
      <c r="AQ381" s="4" t="n">
        <v>3.19</v>
      </c>
      <c r="AR381" s="4" t="n">
        <v>3.19</v>
      </c>
      <c r="AS381" s="4" t="n">
        <v>0</v>
      </c>
      <c r="AT381" s="4">
        <f>AT385 / AT380 * 0.35</f>
      </c>
      <c r="AU381" s="4" t="n">
        <v>3.19</v>
      </c>
      <c r="AV381" s="4" t="n">
        <v>3.19</v>
      </c>
      <c r="AW381" s="4" t="n">
        <v>0</v>
      </c>
      <c r="AX381" s="4">
        <f>AX385 / AX380 * 0.35</f>
      </c>
      <c r="AY381" s="4">
        <f>AY385 / AY380 * 0.35</f>
      </c>
      <c r="AZ381" s="4">
        <f>AZ385 / AZ380 * 0.35</f>
      </c>
      <c r="BA381" s="4">
        <f>BA385 / BA380 * 0.35</f>
      </c>
      <c r="BB381" s="4">
        <f>BB385 / BB380 * 0.35</f>
      </c>
    </row>
    <row r="382" spans="1:54" hidden="true" outlineLevel="1" collapsed="true">
      <c r="A382" s="6" t="s">
        <v>63</v>
      </c>
      <c r="B382" s="6" t="s">
        <v>29</v>
      </c>
      <c r="C382" s="4" t="n">
        <v>3.99</v>
      </c>
      <c r="D382" s="4" t="n">
        <v>3.99</v>
      </c>
      <c r="E382" s="4" t="n">
        <v>3.99</v>
      </c>
      <c r="F382" s="4" t="n">
        <v>0</v>
      </c>
      <c r="G382" s="4" t="n">
        <v>3.99</v>
      </c>
      <c r="H382" s="4" t="n">
        <v>3.99</v>
      </c>
      <c r="I382" s="4" t="n">
        <v>3.99</v>
      </c>
      <c r="J382" s="4" t="n">
        <v>0</v>
      </c>
      <c r="K382" s="4" t="n">
        <v>3.99</v>
      </c>
      <c r="L382" s="4" t="n">
        <v>3.99</v>
      </c>
      <c r="M382" s="4" t="n">
        <v>3.99</v>
      </c>
      <c r="N382" s="4" t="n">
        <v>0</v>
      </c>
      <c r="O382" s="4" t="n">
        <v>3.99</v>
      </c>
      <c r="P382" s="4" t="n">
        <v>3.99</v>
      </c>
      <c r="Q382" s="4" t="n">
        <v>3.99</v>
      </c>
      <c r="R382" s="4" t="n">
        <v>0</v>
      </c>
      <c r="S382" s="4" t="n">
        <v>3.99</v>
      </c>
      <c r="T382" s="4" t="n">
        <v>3.99</v>
      </c>
      <c r="U382" s="4" t="n">
        <v>3.99</v>
      </c>
      <c r="V382" s="4" t="n">
        <v>0</v>
      </c>
      <c r="W382" s="4" t="n">
        <v>3.99</v>
      </c>
      <c r="X382" s="4" t="n">
        <v>3.99</v>
      </c>
      <c r="Y382" s="4" t="n">
        <v>3.99</v>
      </c>
      <c r="Z382" s="4" t="n">
        <v>0</v>
      </c>
      <c r="AA382" s="4" t="n">
        <v>3.99</v>
      </c>
      <c r="AB382" s="4" t="n">
        <v>3.99</v>
      </c>
      <c r="AC382" s="4" t="n">
        <v>3.99</v>
      </c>
      <c r="AD382" s="4" t="n">
        <v>0</v>
      </c>
      <c r="AE382" s="4" t="n">
        <v>3.99</v>
      </c>
      <c r="AF382" s="4" t="n">
        <v>3.99</v>
      </c>
      <c r="AG382" s="4" t="n">
        <v>3.99</v>
      </c>
      <c r="AH382" s="4" t="n">
        <v>0</v>
      </c>
      <c r="AI382" s="4" t="n">
        <v>3.99</v>
      </c>
      <c r="AJ382" s="4" t="n">
        <v>3.99</v>
      </c>
      <c r="AK382" s="4" t="n">
        <v>3.99</v>
      </c>
      <c r="AL382" s="4" t="n">
        <v>0</v>
      </c>
      <c r="AM382" s="4" t="n">
        <v>3.99</v>
      </c>
      <c r="AN382" s="4" t="n">
        <v>3.99</v>
      </c>
      <c r="AO382" s="4" t="n">
        <v>3.99</v>
      </c>
      <c r="AP382" s="4" t="n">
        <v>0</v>
      </c>
      <c r="AQ382" s="4" t="n">
        <v>3.99</v>
      </c>
      <c r="AR382" s="4" t="n">
        <v>3.99</v>
      </c>
      <c r="AS382" s="4" t="n">
        <v>3.99</v>
      </c>
      <c r="AT382" s="4" t="n">
        <v>0</v>
      </c>
      <c r="AU382" s="4" t="n">
        <v>3.99</v>
      </c>
      <c r="AV382" s="4" t="n">
        <v>3.99</v>
      </c>
      <c r="AW382" s="4" t="n">
        <v>3.99</v>
      </c>
      <c r="AX382" s="4" t="n">
        <v>0</v>
      </c>
      <c r="AY382" s="4" t="n">
        <v>0</v>
      </c>
      <c r="AZ382" s="4" t="n">
        <v>0</v>
      </c>
      <c r="BA382" s="4" t="n">
        <v>0</v>
      </c>
      <c r="BB382" s="4" t="n">
        <v>0</v>
      </c>
    </row>
    <row r="383" spans="1:54" hidden="true" outlineLevel="1" collapsed="true">
      <c r="A383" s="6" t="s">
        <v>63</v>
      </c>
      <c r="B383" s="6" t="s">
        <v>6</v>
      </c>
      <c r="C383" s="1" t="n">
        <v>0.24</v>
      </c>
      <c r="D383" s="1" t="n">
        <v>0.12</v>
      </c>
      <c r="E383" s="1" t="n">
        <v>0</v>
      </c>
      <c r="F383" s="1">
        <f>(C380 / F380 * C383)+(D380 / F380 * D383)+(E380 / F380 * E383)</f>
      </c>
      <c r="G383" s="1" t="n">
        <v>0.5</v>
      </c>
      <c r="H383" s="1" t="n">
        <v>0.5</v>
      </c>
      <c r="I383" s="1" t="n">
        <v>0.5</v>
      </c>
      <c r="J383" s="1">
        <f>(G380 / J380 * G383)+(H380 / J380 * H383)+(I380 / J380 * I383)</f>
      </c>
      <c r="K383" s="1" t="n">
        <v>0.5</v>
      </c>
      <c r="L383" s="1" t="n">
        <v>0.5</v>
      </c>
      <c r="M383" s="1" t="n">
        <v>0.5</v>
      </c>
      <c r="N383" s="1">
        <f>(K380 / N380 * K383)+(L380 / N380 * L383)+(M380 / N380 * M383)</f>
      </c>
      <c r="O383" s="1" t="n">
        <v>0.5</v>
      </c>
      <c r="P383" s="1" t="n">
        <v>0.5</v>
      </c>
      <c r="Q383" s="1" t="n">
        <v>0.5</v>
      </c>
      <c r="R383" s="1">
        <f>(O380 / R380 * O383)+(P380 / R380 * P383)+(Q380 / R380 * Q383)</f>
      </c>
      <c r="S383" s="1" t="n">
        <v>0.5</v>
      </c>
      <c r="T383" s="1" t="n">
        <v>0.5</v>
      </c>
      <c r="U383" s="1" t="n">
        <v>0.5</v>
      </c>
      <c r="V383" s="1">
        <f>(S380 / V380 * S383)+(T380 / V380 * T383)+(U380 / V380 * U383)</f>
      </c>
      <c r="W383" s="1" t="n">
        <v>0.5</v>
      </c>
      <c r="X383" s="1" t="n">
        <v>0.5</v>
      </c>
      <c r="Y383" s="1" t="n">
        <v>0.5</v>
      </c>
      <c r="Z383" s="1">
        <f>(W380 / Z380 * W383)+(X380 / Z380 * X383)+(Y380 / Z380 * Y383)</f>
      </c>
      <c r="AA383" s="1" t="n">
        <v>0</v>
      </c>
      <c r="AB383" s="1" t="n">
        <v>0.12</v>
      </c>
      <c r="AC383" s="1" t="n">
        <v>0.5</v>
      </c>
      <c r="AD383" s="1">
        <f>(AA380 / AD380 * AA383)+(AB380 / AD380 * AB383)+(AC380 / AD380 * AC383)</f>
      </c>
      <c r="AE383" s="1" t="n">
        <v>0</v>
      </c>
      <c r="AF383" s="1" t="n">
        <v>0</v>
      </c>
      <c r="AG383" s="1" t="n">
        <v>0.5</v>
      </c>
      <c r="AH383" s="1">
        <f>(AE380 / AH380 * AE383)+(AF380 / AH380 * AF383)+(AG380 / AH380 * AG383)</f>
      </c>
      <c r="AI383" s="1" t="n">
        <v>0</v>
      </c>
      <c r="AJ383" s="1" t="n">
        <v>0</v>
      </c>
      <c r="AK383" s="1" t="n">
        <v>0.5</v>
      </c>
      <c r="AL383" s="1">
        <f>(AI380 / AL380 * AI383)+(AJ380 / AL380 * AJ383)+(AK380 / AL380 * AK383)</f>
      </c>
      <c r="AM383" s="1" t="n">
        <v>0</v>
      </c>
      <c r="AN383" s="1" t="n">
        <v>0</v>
      </c>
      <c r="AO383" s="1" t="n">
        <v>0.5</v>
      </c>
      <c r="AP383" s="1">
        <f>(AM380 / AP380 * AM383)+(AN380 / AP380 * AN383)+(AO380 / AP380 * AO383)</f>
      </c>
      <c r="AQ383" s="1" t="n">
        <v>0</v>
      </c>
      <c r="AR383" s="1" t="n">
        <v>0</v>
      </c>
      <c r="AS383" s="1" t="n">
        <v>0.5</v>
      </c>
      <c r="AT383" s="1">
        <f>(AQ380 / AT380 * AQ383)+(AR380 / AT380 * AR383)+(AS380 / AT380 * AS383)</f>
      </c>
      <c r="AU383" s="1" t="n">
        <v>0</v>
      </c>
      <c r="AV383" s="1" t="n">
        <v>0</v>
      </c>
      <c r="AW383" s="1" t="n">
        <v>0.5</v>
      </c>
      <c r="AX383" s="1">
        <f>(AU380 / AX380 * AU383)+(AV380 / AX380 * AV383)+(AW380 / AX380 * AW383)</f>
      </c>
      <c r="AY383" s="1" t="n">
        <v>0</v>
      </c>
      <c r="AZ383" s="1" t="n">
        <v>0</v>
      </c>
      <c r="BA383" s="1" t="n">
        <v>0</v>
      </c>
      <c r="BB383" s="1" t="n">
        <v>0</v>
      </c>
    </row>
    <row r="384" spans="1:54" hidden="true" outlineLevel="1" collapsed="true">
      <c r="A384" s="6" t="s">
        <v>63</v>
      </c>
      <c r="B384" s="6" t="s">
        <v>7</v>
      </c>
      <c r="C384" s="1" t="n">
        <v>0.65</v>
      </c>
      <c r="D384" s="1" t="n">
        <v>0.75</v>
      </c>
      <c r="E384" s="1" t="n">
        <v>1</v>
      </c>
      <c r="F384" s="1">
        <f>(C380 / F380 * C384)+(D380 / F380 * D384)+(E380 / F380 * E384)</f>
      </c>
      <c r="G384" s="1" t="n">
        <v>0.5</v>
      </c>
      <c r="H384" s="1" t="n">
        <v>0.5</v>
      </c>
      <c r="I384" s="1" t="n">
        <v>0.5</v>
      </c>
      <c r="J384" s="1">
        <f>(G380 / J380 * G384)+(H380 / J380 * H384)+(I380 / J380 * I384)</f>
      </c>
      <c r="K384" s="1" t="n">
        <v>0.5</v>
      </c>
      <c r="L384" s="1" t="n">
        <v>0.5</v>
      </c>
      <c r="M384" s="1" t="n">
        <v>0.5</v>
      </c>
      <c r="N384" s="1">
        <f>(K380 / N380 * K384)+(L380 / N380 * L384)+(M380 / N380 * M384)</f>
      </c>
      <c r="O384" s="1" t="n">
        <v>0.5</v>
      </c>
      <c r="P384" s="1" t="n">
        <v>0.5</v>
      </c>
      <c r="Q384" s="1" t="n">
        <v>0.5</v>
      </c>
      <c r="R384" s="1">
        <f>(O380 / R380 * O384)+(P380 / R380 * P384)+(Q380 / R380 * Q384)</f>
      </c>
      <c r="S384" s="1" t="n">
        <v>0.5</v>
      </c>
      <c r="T384" s="1" t="n">
        <v>0.5</v>
      </c>
      <c r="U384" s="1" t="n">
        <v>0.5</v>
      </c>
      <c r="V384" s="1">
        <f>(S380 / V380 * S384)+(T380 / V380 * T384)+(U380 / V380 * U384)</f>
      </c>
      <c r="W384" s="1" t="n">
        <v>0.5</v>
      </c>
      <c r="X384" s="1" t="n">
        <v>0.5</v>
      </c>
      <c r="Y384" s="1" t="n">
        <v>0.5</v>
      </c>
      <c r="Z384" s="1">
        <f>(W380 / Z380 * W384)+(X380 / Z380 * X384)+(Y380 / Z380 * Y384)</f>
      </c>
      <c r="AA384" s="1" t="n">
        <v>0.65</v>
      </c>
      <c r="AB384" s="1" t="n">
        <v>0.75</v>
      </c>
      <c r="AC384" s="1" t="n">
        <v>0.5</v>
      </c>
      <c r="AD384" s="1">
        <f>(AA380 / AD380 * AA384)+(AB380 / AD380 * AB384)+(AC380 / AD380 * AC384)</f>
      </c>
      <c r="AE384" s="1" t="n">
        <v>0.65</v>
      </c>
      <c r="AF384" s="1" t="n">
        <v>0.75</v>
      </c>
      <c r="AG384" s="1" t="n">
        <v>0.5</v>
      </c>
      <c r="AH384" s="1">
        <f>(AE380 / AH380 * AE384)+(AF380 / AH380 * AF384)+(AG380 / AH380 * AG384)</f>
      </c>
      <c r="AI384" s="1" t="n">
        <v>0.65</v>
      </c>
      <c r="AJ384" s="1" t="n">
        <v>0.75</v>
      </c>
      <c r="AK384" s="1" t="n">
        <v>0.5</v>
      </c>
      <c r="AL384" s="1">
        <f>(AI380 / AL380 * AI384)+(AJ380 / AL380 * AJ384)+(AK380 / AL380 * AK384)</f>
      </c>
      <c r="AM384" s="1" t="n">
        <v>0.65</v>
      </c>
      <c r="AN384" s="1" t="n">
        <v>0.75</v>
      </c>
      <c r="AO384" s="1" t="n">
        <v>0.5</v>
      </c>
      <c r="AP384" s="1">
        <f>(AM380 / AP380 * AM384)+(AN380 / AP380 * AN384)+(AO380 / AP380 * AO384)</f>
      </c>
      <c r="AQ384" s="1" t="n">
        <v>0.65</v>
      </c>
      <c r="AR384" s="1" t="n">
        <v>0.75</v>
      </c>
      <c r="AS384" s="1" t="n">
        <v>0.5</v>
      </c>
      <c r="AT384" s="1">
        <f>(AQ380 / AT380 * AQ384)+(AR380 / AT380 * AR384)+(AS380 / AT380 * AS384)</f>
      </c>
      <c r="AU384" s="1" t="n">
        <v>0.65</v>
      </c>
      <c r="AV384" s="1" t="n">
        <v>0.75</v>
      </c>
      <c r="AW384" s="1" t="n">
        <v>0.5</v>
      </c>
      <c r="AX384" s="1">
        <f>(AU380 / AX380 * AU384)+(AV380 / AX380 * AV384)+(AW380 / AX380 * AW384)</f>
      </c>
      <c r="AY384" s="1" t="n">
        <v>0</v>
      </c>
      <c r="AZ384" s="1" t="n">
        <v>0</v>
      </c>
      <c r="BA384" s="1" t="n">
        <v>0</v>
      </c>
      <c r="BB384" s="1" t="n">
        <v>0</v>
      </c>
    </row>
    <row r="385" spans="1:54" hidden="true" outlineLevel="1" collapsed="true">
      <c r="A385" s="6" t="s">
        <v>63</v>
      </c>
      <c r="B385" s="6" t="s">
        <v>8</v>
      </c>
      <c r="C385" s="4" t="n">
        <v>0</v>
      </c>
      <c r="D385" s="4" t="n">
        <v>0</v>
      </c>
      <c r="E385" s="4" t="n">
        <v>0</v>
      </c>
      <c r="F385" s="4">
        <f>SUM(C385:E385)</f>
      </c>
      <c r="G385" s="4" t="n">
        <v>0</v>
      </c>
      <c r="H385" s="4" t="n">
        <v>0</v>
      </c>
      <c r="I385" s="4" t="n">
        <v>0</v>
      </c>
      <c r="J385" s="4">
        <f>SUM(G385:I385)</f>
      </c>
      <c r="K385" s="4" t="n">
        <v>0</v>
      </c>
      <c r="L385" s="4" t="n">
        <v>0</v>
      </c>
      <c r="M385" s="4" t="n">
        <v>0</v>
      </c>
      <c r="N385" s="4">
        <f>SUM(K385:M385)</f>
      </c>
      <c r="O385" s="4" t="n">
        <v>0</v>
      </c>
      <c r="P385" s="4" t="n">
        <v>0</v>
      </c>
      <c r="Q385" s="4" t="n">
        <v>0</v>
      </c>
      <c r="R385" s="4">
        <f>SUM(O385:Q385)</f>
      </c>
      <c r="S385" s="4" t="n">
        <v>0</v>
      </c>
      <c r="T385" s="4" t="n">
        <v>0</v>
      </c>
      <c r="U385" s="4" t="n">
        <v>0</v>
      </c>
      <c r="V385" s="4">
        <f>SUM(S385:U385)</f>
      </c>
      <c r="W385" s="4" t="n">
        <v>0</v>
      </c>
      <c r="X385" s="4" t="n">
        <v>0</v>
      </c>
      <c r="Y385" s="4" t="n">
        <v>0</v>
      </c>
      <c r="Z385" s="4">
        <f>SUM(W385:Y385)</f>
      </c>
      <c r="AA385" s="4" t="n">
        <v>226480.88571428572</v>
      </c>
      <c r="AB385" s="4" t="n">
        <v>283098.82857142854</v>
      </c>
      <c r="AC385" s="4" t="n">
        <v>0</v>
      </c>
      <c r="AD385" s="4">
        <f>SUM(AA385:AC385)</f>
      </c>
      <c r="AE385" s="4" t="n">
        <v>301947.1714285714</v>
      </c>
      <c r="AF385" s="4" t="n">
        <v>377431.6857142857</v>
      </c>
      <c r="AG385" s="4" t="n">
        <v>0</v>
      </c>
      <c r="AH385" s="4">
        <f>SUM(AE385:AG385)</f>
      </c>
      <c r="AI385" s="4" t="n">
        <v>599473.9142857143</v>
      </c>
      <c r="AJ385" s="4" t="n">
        <v>749340.1142857142</v>
      </c>
      <c r="AK385" s="4" t="n">
        <v>0</v>
      </c>
      <c r="AL385" s="4">
        <f>SUM(AI385:AK385)</f>
      </c>
      <c r="AM385" s="4" t="n">
        <v>705719.1428571428</v>
      </c>
      <c r="AN385" s="4" t="n">
        <v>882144.3714285714</v>
      </c>
      <c r="AO385" s="4" t="n">
        <v>0</v>
      </c>
      <c r="AP385" s="4">
        <f>SUM(AM385:AO385)</f>
      </c>
      <c r="AQ385" s="4" t="n">
        <v>822044.7714285714</v>
      </c>
      <c r="AR385" s="4" t="n">
        <v>1027562.7999999999</v>
      </c>
      <c r="AS385" s="4" t="n">
        <v>0</v>
      </c>
      <c r="AT385" s="4">
        <f>SUM(AQ385:AS385)</f>
      </c>
      <c r="AU385" s="4" t="n">
        <v>794273.5428571429</v>
      </c>
      <c r="AV385" s="4" t="n">
        <v>992846.4857142856</v>
      </c>
      <c r="AW385" s="4" t="n">
        <v>0</v>
      </c>
      <c r="AX385" s="4">
        <f>SUM(AU385:AW385)</f>
      </c>
      <c r="AY385" s="4">
        <f>SUM(C385,G385,K385,O385,S385,W385,AA385,AE385,AI385,AM385,AQ385,AU385)</f>
      </c>
      <c r="AZ385" s="4">
        <f>SUM(D385,H385,L385,P385,T385,X385,AB385,AF385,AJ385,AN385,AR385,AV385)</f>
      </c>
      <c r="BA385" s="4">
        <f>SUM(E385,I385,M385,Q385,U385,Y385,AC385,AG385,AK385,AO385,AS385,AW385)</f>
      </c>
      <c r="BB385" s="4">
        <f>SUM(AY385:BA385)</f>
      </c>
    </row>
    <row r="386" spans="1:54" hidden="true" outlineLevel="1" collapsed="true">
      <c r="A386" s="6" t="s">
        <v>63</v>
      </c>
      <c r="B386" s="6" t="s">
        <v>9</v>
      </c>
      <c r="C386" s="4" t="n">
        <v>0</v>
      </c>
      <c r="D386" s="4" t="n">
        <v>0</v>
      </c>
      <c r="E386" s="4" t="n">
        <v>0</v>
      </c>
      <c r="F386" s="4">
        <f>SUM(C386:E386)</f>
      </c>
      <c r="G386" s="4" t="n">
        <v>0</v>
      </c>
      <c r="H386" s="4" t="n">
        <v>0</v>
      </c>
      <c r="I386" s="4" t="n">
        <v>0</v>
      </c>
      <c r="J386" s="4">
        <f>SUM(G386:I386)</f>
      </c>
      <c r="K386" s="4" t="n">
        <v>0</v>
      </c>
      <c r="L386" s="4" t="n">
        <v>0</v>
      </c>
      <c r="M386" s="4" t="n">
        <v>0</v>
      </c>
      <c r="N386" s="4">
        <f>SUM(K386:M386)</f>
      </c>
      <c r="O386" s="4" t="n">
        <v>0</v>
      </c>
      <c r="P386" s="4" t="n">
        <v>0</v>
      </c>
      <c r="Q386" s="4" t="n">
        <v>0</v>
      </c>
      <c r="R386" s="4">
        <f>SUM(O386:Q386)</f>
      </c>
      <c r="S386" s="4" t="n">
        <v>0</v>
      </c>
      <c r="T386" s="4" t="n">
        <v>0</v>
      </c>
      <c r="U386" s="4" t="n">
        <v>0</v>
      </c>
      <c r="V386" s="4">
        <f>SUM(S386:U386)</f>
      </c>
      <c r="W386" s="4" t="n">
        <v>0</v>
      </c>
      <c r="X386" s="4" t="n">
        <v>0</v>
      </c>
      <c r="Y386" s="4" t="n">
        <v>0</v>
      </c>
      <c r="Z386" s="4">
        <f>SUM(W386:Y386)</f>
      </c>
      <c r="AA386" s="4" t="n">
        <v>23651.202291105124</v>
      </c>
      <c r="AB386" s="4" t="n">
        <v>63330.02666764151</v>
      </c>
      <c r="AC386" s="4" t="n">
        <v>0</v>
      </c>
      <c r="AD386" s="4">
        <f>SUM(AA386:AC386)</f>
      </c>
      <c r="AE386" s="4" t="n">
        <v>31532.080997304594</v>
      </c>
      <c r="AF386" s="4" t="n">
        <v>84368.11725868726</v>
      </c>
      <c r="AG386" s="4" t="n">
        <v>0</v>
      </c>
      <c r="AH386" s="4">
        <f>SUM(AE386:AG386)</f>
      </c>
      <c r="AI386" s="4" t="n">
        <v>62602.540476190494</v>
      </c>
      <c r="AJ386" s="4" t="n">
        <v>167501.60895752895</v>
      </c>
      <c r="AK386" s="4" t="n">
        <v>0</v>
      </c>
      <c r="AL386" s="4">
        <f>SUM(AI386:AK386)</f>
      </c>
      <c r="AM386" s="4" t="n">
        <v>73697.63746630731</v>
      </c>
      <c r="AN386" s="4" t="n">
        <v>197187.63046332047</v>
      </c>
      <c r="AO386" s="4" t="n">
        <v>0</v>
      </c>
      <c r="AP386" s="4">
        <f>SUM(AM386:AO386)</f>
      </c>
      <c r="AQ386" s="4" t="n">
        <v>85845.42187780775</v>
      </c>
      <c r="AR386" s="4" t="n">
        <v>229693.32486486484</v>
      </c>
      <c r="AS386" s="4" t="n">
        <v>0</v>
      </c>
      <c r="AT386" s="4">
        <f>SUM(AQ386:AS386)</f>
      </c>
      <c r="AU386" s="4" t="n">
        <v>82945.29658580416</v>
      </c>
      <c r="AV386" s="4" t="n">
        <v>221933.1123938224</v>
      </c>
      <c r="AW386" s="4" t="n">
        <v>0</v>
      </c>
      <c r="AX386" s="4">
        <f>SUM(AU386:AW386)</f>
      </c>
      <c r="AY386" s="4">
        <f>SUM(C386,G386,K386,O386,S386,W386,AA386,AE386,AI386,AM386,AQ386,AU386)</f>
      </c>
      <c r="AZ386" s="4">
        <f>SUM(D386,H386,L386,P386,T386,X386,AB386,AF386,AJ386,AN386,AR386,AV386)</f>
      </c>
      <c r="BA386" s="4">
        <f>SUM(E386,I386,M386,Q386,U386,Y386,AC386,AG386,AK386,AO386,AS386,AW386)</f>
      </c>
      <c r="BB386" s="4">
        <f>SUM(AY386:BA386)</f>
      </c>
    </row>
    <row r="387" spans="1:54" hidden="true" outlineLevel="1" collapsed="true">
      <c r="A387" s="6" t="s">
        <v>63</v>
      </c>
      <c r="B387" s="6" t="s">
        <v>10</v>
      </c>
      <c r="C387" s="4" t="n">
        <v>0</v>
      </c>
      <c r="D387" s="4" t="n">
        <v>0</v>
      </c>
      <c r="E387" s="4" t="n">
        <v>0</v>
      </c>
      <c r="F387" s="4">
        <f>SUM(C387:E387)</f>
      </c>
      <c r="G387" s="4" t="n">
        <v>0</v>
      </c>
      <c r="H387" s="4" t="n">
        <v>0</v>
      </c>
      <c r="I387" s="4" t="n">
        <v>0</v>
      </c>
      <c r="J387" s="4">
        <f>SUM(G387:I387)</f>
      </c>
      <c r="K387" s="4" t="n">
        <v>0</v>
      </c>
      <c r="L387" s="4" t="n">
        <v>0</v>
      </c>
      <c r="M387" s="4" t="n">
        <v>0</v>
      </c>
      <c r="N387" s="4">
        <f>SUM(K387:M387)</f>
      </c>
      <c r="O387" s="4" t="n">
        <v>0</v>
      </c>
      <c r="P387" s="4" t="n">
        <v>0</v>
      </c>
      <c r="Q387" s="4" t="n">
        <v>0</v>
      </c>
      <c r="R387" s="4">
        <f>SUM(O387:Q387)</f>
      </c>
      <c r="S387" s="4" t="n">
        <v>0</v>
      </c>
      <c r="T387" s="4" t="n">
        <v>0</v>
      </c>
      <c r="U387" s="4" t="n">
        <v>0</v>
      </c>
      <c r="V387" s="4">
        <f>SUM(S387:U387)</f>
      </c>
      <c r="W387" s="4" t="n">
        <v>0</v>
      </c>
      <c r="X387" s="4" t="n">
        <v>0</v>
      </c>
      <c r="Y387" s="4" t="n">
        <v>0</v>
      </c>
      <c r="Z387" s="4">
        <f>SUM(W387:Y387)</f>
      </c>
      <c r="AA387" s="4" t="n">
        <v>5665.572</v>
      </c>
      <c r="AB387" s="4" t="n">
        <v>0</v>
      </c>
      <c r="AC387" s="4" t="n">
        <v>0</v>
      </c>
      <c r="AD387" s="4">
        <f>SUM(AA387:AC387)</f>
      </c>
      <c r="AE387" s="4" t="n">
        <v>7553.412000000002</v>
      </c>
      <c r="AF387" s="4" t="n">
        <v>0</v>
      </c>
      <c r="AG387" s="4" t="n">
        <v>0</v>
      </c>
      <c r="AH387" s="4">
        <f>SUM(AE387:AG387)</f>
      </c>
      <c r="AI387" s="4" t="n">
        <v>14996.244000000002</v>
      </c>
      <c r="AJ387" s="4" t="n">
        <v>0</v>
      </c>
      <c r="AK387" s="4" t="n">
        <v>0</v>
      </c>
      <c r="AL387" s="4">
        <f>SUM(AI387:AK387)</f>
      </c>
      <c r="AM387" s="4" t="n">
        <v>17654.040000000005</v>
      </c>
      <c r="AN387" s="4" t="n">
        <v>0</v>
      </c>
      <c r="AO387" s="4" t="n">
        <v>0</v>
      </c>
      <c r="AP387" s="4">
        <f>SUM(AM387:AO387)</f>
      </c>
      <c r="AQ387" s="4" t="n">
        <v>20564.004000000004</v>
      </c>
      <c r="AR387" s="4" t="n">
        <v>0</v>
      </c>
      <c r="AS387" s="4" t="n">
        <v>0</v>
      </c>
      <c r="AT387" s="4">
        <f>SUM(AQ387:AS387)</f>
      </c>
      <c r="AU387" s="4" t="n">
        <v>19869.288000000004</v>
      </c>
      <c r="AV387" s="4" t="n">
        <v>0</v>
      </c>
      <c r="AW387" s="4" t="n">
        <v>0</v>
      </c>
      <c r="AX387" s="4">
        <f>SUM(AU387:AW387)</f>
      </c>
      <c r="AY387" s="4">
        <f>SUM(C387,G387,K387,O387,S387,W387,AA387,AE387,AI387,AM387,AQ387,AU387)</f>
      </c>
      <c r="AZ387" s="4">
        <f>SUM(D387,H387,L387,P387,T387,X387,AB387,AF387,AJ387,AN387,AR387,AV387)</f>
      </c>
      <c r="BA387" s="4">
        <f>SUM(E387,I387,M387,Q387,U387,Y387,AC387,AG387,AK387,AO387,AS387,AW387)</f>
      </c>
      <c r="BB387" s="4">
        <f>SUM(AY387:BA387)</f>
      </c>
    </row>
    <row r="388" spans="1:54" hidden="true" outlineLevel="1" collapsed="true">
      <c r="A388" s="6" t="s">
        <v>63</v>
      </c>
      <c r="B388" s="6" t="s">
        <v>11</v>
      </c>
      <c r="C388" s="4" t="n">
        <v>0</v>
      </c>
      <c r="D388" s="4" t="n">
        <v>0</v>
      </c>
      <c r="E388" s="4" t="n">
        <v>0</v>
      </c>
      <c r="F388" s="4">
        <f>SUM(C388:E388)</f>
      </c>
      <c r="G388" s="4" t="n">
        <v>0</v>
      </c>
      <c r="H388" s="4" t="n">
        <v>0</v>
      </c>
      <c r="I388" s="4" t="n">
        <v>0</v>
      </c>
      <c r="J388" s="4">
        <f>SUM(G388:I388)</f>
      </c>
      <c r="K388" s="4" t="n">
        <v>0</v>
      </c>
      <c r="L388" s="4" t="n">
        <v>0</v>
      </c>
      <c r="M388" s="4" t="n">
        <v>0</v>
      </c>
      <c r="N388" s="4">
        <f>SUM(K388:M388)</f>
      </c>
      <c r="O388" s="4" t="n">
        <v>0</v>
      </c>
      <c r="P388" s="4" t="n">
        <v>0</v>
      </c>
      <c r="Q388" s="4" t="n">
        <v>0</v>
      </c>
      <c r="R388" s="4">
        <f>SUM(O388:Q388)</f>
      </c>
      <c r="S388" s="4" t="n">
        <v>0</v>
      </c>
      <c r="T388" s="4" t="n">
        <v>0</v>
      </c>
      <c r="U388" s="4" t="n">
        <v>0</v>
      </c>
      <c r="V388" s="4">
        <f>SUM(S388:U388)</f>
      </c>
      <c r="W388" s="4" t="n">
        <v>0</v>
      </c>
      <c r="X388" s="4" t="n">
        <v>0</v>
      </c>
      <c r="Y388" s="4" t="n">
        <v>0</v>
      </c>
      <c r="Z388" s="4">
        <f>SUM(W388:Y388)</f>
      </c>
      <c r="AA388" s="4" t="n">
        <v>8490.320587601078</v>
      </c>
      <c r="AB388" s="4" t="n">
        <v>9820.274134132917</v>
      </c>
      <c r="AC388" s="4" t="n">
        <v>0</v>
      </c>
      <c r="AD388" s="4">
        <f>SUM(AA388:AC388)</f>
      </c>
      <c r="AE388" s="4" t="n">
        <v>11319.402420485176</v>
      </c>
      <c r="AF388" s="4" t="n">
        <v>12619.96227799228</v>
      </c>
      <c r="AG388" s="4" t="n">
        <v>0</v>
      </c>
      <c r="AH388" s="4">
        <f>SUM(AE388:AG388)</f>
      </c>
      <c r="AI388" s="4" t="n">
        <v>22473.091714285714</v>
      </c>
      <c r="AJ388" s="4" t="n">
        <v>25055.24664092664</v>
      </c>
      <c r="AK388" s="4" t="n">
        <v>0</v>
      </c>
      <c r="AL388" s="4">
        <f>SUM(AI388:AK388)</f>
      </c>
      <c r="AM388" s="4" t="n">
        <v>26456.015256064693</v>
      </c>
      <c r="AN388" s="4" t="n">
        <v>29495.744826254828</v>
      </c>
      <c r="AO388" s="4" t="n">
        <v>0</v>
      </c>
      <c r="AP388" s="4">
        <f>SUM(AM388:AO388)</f>
      </c>
      <c r="AQ388" s="4" t="n">
        <v>30816.83306199461</v>
      </c>
      <c r="AR388" s="4" t="n">
        <v>34358.01567567568</v>
      </c>
      <c r="AS388" s="4" t="n">
        <v>0</v>
      </c>
      <c r="AT388" s="4">
        <f>SUM(AQ388:AS388)</f>
      </c>
      <c r="AU388" s="4" t="n">
        <v>29775.744614555257</v>
      </c>
      <c r="AV388" s="4" t="n">
        <v>33197.22660231661</v>
      </c>
      <c r="AW388" s="4" t="n">
        <v>0</v>
      </c>
      <c r="AX388" s="4">
        <f>SUM(AU388:AW388)</f>
      </c>
      <c r="AY388" s="4">
        <f>SUM(C388,G388,K388,O388,S388,W388,AA388,AE388,AI388,AM388,AQ388,AU388)</f>
      </c>
      <c r="AZ388" s="4">
        <f>SUM(D388,H388,L388,P388,T388,X388,AB388,AF388,AJ388,AN388,AR388,AV388)</f>
      </c>
      <c r="BA388" s="4">
        <f>SUM(E388,I388,M388,Q388,U388,Y388,AC388,AG388,AK388,AO388,AS388,AW388)</f>
      </c>
      <c r="BB388" s="4">
        <f>SUM(AY388:BA388)</f>
      </c>
    </row>
    <row r="389" spans="1:54" hidden="true" outlineLevel="1" collapsed="true">
      <c r="A389" s="6" t="s">
        <v>63</v>
      </c>
      <c r="B389" s="6" t="s">
        <v>12</v>
      </c>
      <c r="C389" s="4" t="n">
        <v>0</v>
      </c>
      <c r="D389" s="4" t="n">
        <v>0</v>
      </c>
      <c r="E389" s="4" t="n">
        <v>0</v>
      </c>
      <c r="F389" s="4">
        <f>SUM(C389:E389)</f>
      </c>
      <c r="G389" s="4" t="n">
        <v>0</v>
      </c>
      <c r="H389" s="4" t="n">
        <v>0</v>
      </c>
      <c r="I389" s="4" t="n">
        <v>0</v>
      </c>
      <c r="J389" s="4">
        <f>SUM(G389:I389)</f>
      </c>
      <c r="K389" s="4" t="n">
        <v>0</v>
      </c>
      <c r="L389" s="4" t="n">
        <v>0</v>
      </c>
      <c r="M389" s="4" t="n">
        <v>0</v>
      </c>
      <c r="N389" s="4">
        <f>SUM(K389:M389)</f>
      </c>
      <c r="O389" s="4" t="n">
        <v>0</v>
      </c>
      <c r="P389" s="4" t="n">
        <v>0</v>
      </c>
      <c r="Q389" s="4" t="n">
        <v>0</v>
      </c>
      <c r="R389" s="4">
        <f>SUM(O389:Q389)</f>
      </c>
      <c r="S389" s="4" t="n">
        <v>0</v>
      </c>
      <c r="T389" s="4" t="n">
        <v>0</v>
      </c>
      <c r="U389" s="4" t="n">
        <v>0</v>
      </c>
      <c r="V389" s="4">
        <f>SUM(S389:U389)</f>
      </c>
      <c r="W389" s="4" t="n">
        <v>0</v>
      </c>
      <c r="X389" s="4" t="n">
        <v>0</v>
      </c>
      <c r="Y389" s="4" t="n">
        <v>0</v>
      </c>
      <c r="Z389" s="4">
        <f>SUM(W389:Y389)</f>
      </c>
      <c r="AA389" s="4" t="n">
        <v>47168.44770889488</v>
      </c>
      <c r="AB389" s="4" t="n">
        <v>25193.823332358497</v>
      </c>
      <c r="AC389" s="4" t="n">
        <v>0</v>
      </c>
      <c r="AD389" s="4">
        <f>SUM(AA389:AC389)</f>
      </c>
      <c r="AE389" s="4" t="n">
        <v>62885.569002695425</v>
      </c>
      <c r="AF389" s="4" t="n">
        <v>33653.23274131274</v>
      </c>
      <c r="AG389" s="4" t="n">
        <v>0</v>
      </c>
      <c r="AH389" s="4">
        <f>SUM(AE389:AG389)</f>
      </c>
      <c r="AI389" s="4" t="n">
        <v>124850.50952380954</v>
      </c>
      <c r="AJ389" s="4" t="n">
        <v>66813.99104247105</v>
      </c>
      <c r="AK389" s="4" t="n">
        <v>0</v>
      </c>
      <c r="AL389" s="4">
        <f>SUM(AI389:AK389)</f>
      </c>
      <c r="AM389" s="4" t="n">
        <v>146977.86253369274</v>
      </c>
      <c r="AN389" s="4" t="n">
        <v>78655.31953667954</v>
      </c>
      <c r="AO389" s="4" t="n">
        <v>0</v>
      </c>
      <c r="AP389" s="4">
        <f>SUM(AM389:AO389)</f>
      </c>
      <c r="AQ389" s="4" t="n">
        <v>171204.6281221923</v>
      </c>
      <c r="AR389" s="4" t="n">
        <v>91621.37513513514</v>
      </c>
      <c r="AS389" s="4" t="n">
        <v>0</v>
      </c>
      <c r="AT389" s="4">
        <f>SUM(AQ389:AS389)</f>
      </c>
      <c r="AU389" s="4" t="n">
        <v>165420.8034141959</v>
      </c>
      <c r="AV389" s="4" t="n">
        <v>88525.93760617761</v>
      </c>
      <c r="AW389" s="4" t="n">
        <v>0</v>
      </c>
      <c r="AX389" s="4">
        <f>SUM(AU389:AW389)</f>
      </c>
      <c r="AY389" s="4">
        <f>SUM(C389,G389,K389,O389,S389,W389,AA389,AE389,AI389,AM389,AQ389,AU389)</f>
      </c>
      <c r="AZ389" s="4">
        <f>SUM(D389,H389,L389,P389,T389,X389,AB389,AF389,AJ389,AN389,AR389,AV389)</f>
      </c>
      <c r="BA389" s="4">
        <f>SUM(E389,I389,M389,Q389,U389,Y389,AC389,AG389,AK389,AO389,AS389,AW389)</f>
      </c>
      <c r="BB389" s="4">
        <f>SUM(AY389:BA389)</f>
      </c>
    </row>
    <row r="390" spans="1:54" hidden="true" outlineLevel="1" collapsed="true">
      <c r="A390" s="6" t="s">
        <v>63</v>
      </c>
      <c r="B390" s="6" t="s">
        <v>13</v>
      </c>
      <c r="C390" s="4" t="n">
        <v>0</v>
      </c>
      <c r="D390" s="4" t="n">
        <v>0</v>
      </c>
      <c r="E390" s="4" t="n">
        <v>0</v>
      </c>
      <c r="F390" s="4">
        <f>SUM(C390:E390)</f>
      </c>
      <c r="G390" s="4" t="n">
        <v>0</v>
      </c>
      <c r="H390" s="4" t="n">
        <v>0</v>
      </c>
      <c r="I390" s="4" t="n">
        <v>0</v>
      </c>
      <c r="J390" s="4">
        <f>SUM(G390:I390)</f>
      </c>
      <c r="K390" s="4" t="n">
        <v>0</v>
      </c>
      <c r="L390" s="4" t="n">
        <v>0</v>
      </c>
      <c r="M390" s="4" t="n">
        <v>0</v>
      </c>
      <c r="N390" s="4">
        <f>SUM(K390:M390)</f>
      </c>
      <c r="O390" s="4" t="n">
        <v>0</v>
      </c>
      <c r="P390" s="4" t="n">
        <v>0</v>
      </c>
      <c r="Q390" s="4" t="n">
        <v>0</v>
      </c>
      <c r="R390" s="4">
        <f>SUM(O390:Q390)</f>
      </c>
      <c r="S390" s="4" t="n">
        <v>0</v>
      </c>
      <c r="T390" s="4" t="n">
        <v>0</v>
      </c>
      <c r="U390" s="4" t="n">
        <v>0</v>
      </c>
      <c r="V390" s="4">
        <f>SUM(S390:U390)</f>
      </c>
      <c r="W390" s="4" t="n">
        <v>0</v>
      </c>
      <c r="X390" s="4" t="n">
        <v>0</v>
      </c>
      <c r="Y390" s="4" t="n">
        <v>0</v>
      </c>
      <c r="Z390" s="4">
        <f>SUM(W390:Y390)</f>
      </c>
      <c r="AA390" s="4" t="n">
        <v>2631.999382156334</v>
      </c>
      <c r="AB390" s="4" t="n">
        <v>3536.987227630356</v>
      </c>
      <c r="AC390" s="4" t="n">
        <v>0</v>
      </c>
      <c r="AD390" s="4">
        <f>SUM(AA390:AC390)</f>
      </c>
      <c r="AE390" s="4" t="n">
        <v>3509.014750350404</v>
      </c>
      <c r="AF390" s="4" t="n">
        <v>4590.300945915058</v>
      </c>
      <c r="AG390" s="4" t="n">
        <v>0</v>
      </c>
      <c r="AH390" s="4">
        <f>SUM(AE390:AG390)</f>
      </c>
      <c r="AI390" s="4" t="n">
        <v>6966.658431428571</v>
      </c>
      <c r="AJ390" s="4" t="n">
        <v>9113.42837819305</v>
      </c>
      <c r="AK390" s="4" t="n">
        <v>0</v>
      </c>
      <c r="AL390" s="4">
        <f>SUM(AI390:AK390)</f>
      </c>
      <c r="AM390" s="4" t="n">
        <v>8201.364729380053</v>
      </c>
      <c r="AN390" s="4" t="n">
        <v>10728.58558480309</v>
      </c>
      <c r="AO390" s="4" t="n">
        <v>0</v>
      </c>
      <c r="AP390" s="4">
        <f>SUM(AM390:AO390)</f>
      </c>
      <c r="AQ390" s="4" t="n">
        <v>9553.218249218327</v>
      </c>
      <c r="AR390" s="4" t="n">
        <v>12497.155568432432</v>
      </c>
      <c r="AS390" s="4" t="n">
        <v>0</v>
      </c>
      <c r="AT390" s="4">
        <f>SUM(AQ390:AS390)</f>
      </c>
      <c r="AU390" s="4" t="n">
        <v>9230.480830512128</v>
      </c>
      <c r="AV390" s="4" t="n">
        <v>12074.937889482628</v>
      </c>
      <c r="AW390" s="4" t="n">
        <v>0</v>
      </c>
      <c r="AX390" s="4">
        <f>SUM(AU390:AW390)</f>
      </c>
      <c r="AY390" s="4">
        <f>SUM(C390,G390,K390,O390,S390,W390,AA390,AE390,AI390,AM390,AQ390,AU390)</f>
      </c>
      <c r="AZ390" s="4">
        <f>SUM(D390,H390,L390,P390,T390,X390,AB390,AF390,AJ390,AN390,AR390,AV390)</f>
      </c>
      <c r="BA390" s="4">
        <f>SUM(E390,I390,M390,Q390,U390,Y390,AC390,AG390,AK390,AO390,AS390,AW390)</f>
      </c>
      <c r="BB390" s="4">
        <f>SUM(AY390:BA390)</f>
      </c>
    </row>
    <row r="391" spans="1:54" hidden="true" outlineLevel="1" collapsed="true">
      <c r="A391" s="6" t="s">
        <v>63</v>
      </c>
      <c r="B391" s="6" t="s">
        <v>14</v>
      </c>
      <c r="C391" s="4" t="n">
        <v>0</v>
      </c>
      <c r="D391" s="4" t="n">
        <v>0</v>
      </c>
      <c r="E391" s="4" t="n">
        <v>0</v>
      </c>
      <c r="F391" s="4">
        <f>SUM(C391:E391)</f>
      </c>
      <c r="G391" s="4" t="n">
        <v>0</v>
      </c>
      <c r="H391" s="4" t="n">
        <v>0</v>
      </c>
      <c r="I391" s="4" t="n">
        <v>0</v>
      </c>
      <c r="J391" s="4">
        <f>SUM(G391:I391)</f>
      </c>
      <c r="K391" s="4" t="n">
        <v>0</v>
      </c>
      <c r="L391" s="4" t="n">
        <v>0</v>
      </c>
      <c r="M391" s="4" t="n">
        <v>0</v>
      </c>
      <c r="N391" s="4">
        <f>SUM(K391:M391)</f>
      </c>
      <c r="O391" s="4" t="n">
        <v>0</v>
      </c>
      <c r="P391" s="4" t="n">
        <v>0</v>
      </c>
      <c r="Q391" s="4" t="n">
        <v>0</v>
      </c>
      <c r="R391" s="4">
        <f>SUM(O391:Q391)</f>
      </c>
      <c r="S391" s="4" t="n">
        <v>0</v>
      </c>
      <c r="T391" s="4" t="n">
        <v>0</v>
      </c>
      <c r="U391" s="4" t="n">
        <v>0</v>
      </c>
      <c r="V391" s="4">
        <f>SUM(S391:U391)</f>
      </c>
      <c r="W391" s="4" t="n">
        <v>0</v>
      </c>
      <c r="X391" s="4" t="n">
        <v>0</v>
      </c>
      <c r="Y391" s="4" t="n">
        <v>0</v>
      </c>
      <c r="Z391" s="4">
        <f>SUM(W391:Y391)</f>
      </c>
      <c r="AA391" s="4" t="n">
        <v>12084.556303018868</v>
      </c>
      <c r="AB391" s="4" t="n">
        <v>16245.826567003407</v>
      </c>
      <c r="AC391" s="4" t="n">
        <v>0</v>
      </c>
      <c r="AD391" s="4">
        <f>SUM(AA391:AC391)</f>
      </c>
      <c r="AE391" s="4" t="n">
        <v>16111.282778490568</v>
      </c>
      <c r="AF391" s="4" t="n">
        <v>21075.897891459463</v>
      </c>
      <c r="AG391" s="4" t="n">
        <v>0</v>
      </c>
      <c r="AH391" s="4">
        <f>SUM(AE391:AG391)</f>
      </c>
      <c r="AI391" s="4" t="n">
        <v>31986.70054</v>
      </c>
      <c r="AJ391" s="4" t="n">
        <v>41843.37545686487</v>
      </c>
      <c r="AK391" s="4" t="n">
        <v>0</v>
      </c>
      <c r="AL391" s="4">
        <f>SUM(AI391:AK391)</f>
      </c>
      <c r="AM391" s="4" t="n">
        <v>37655.72838113208</v>
      </c>
      <c r="AN391" s="4" t="n">
        <v>49259.20478183785</v>
      </c>
      <c r="AO391" s="4" t="n">
        <v>0</v>
      </c>
      <c r="AP391" s="4">
        <f>SUM(AM391:AO391)</f>
      </c>
      <c r="AQ391" s="4" t="n">
        <v>43862.625724905665</v>
      </c>
      <c r="AR391" s="4" t="n">
        <v>57379.4132012973</v>
      </c>
      <c r="AS391" s="4" t="n">
        <v>0</v>
      </c>
      <c r="AT391" s="4">
        <f>SUM(AQ391:AS391)</f>
      </c>
      <c r="AU391" s="4" t="n">
        <v>42380.80983471699</v>
      </c>
      <c r="AV391" s="4" t="n">
        <v>55440.843858162174</v>
      </c>
      <c r="AW391" s="4" t="n">
        <v>0</v>
      </c>
      <c r="AX391" s="4">
        <f>SUM(AU391:AW391)</f>
      </c>
      <c r="AY391" s="4">
        <f>SUM(C391,G391,K391,O391,S391,W391,AA391,AE391,AI391,AM391,AQ391,AU391)</f>
      </c>
      <c r="AZ391" s="4">
        <f>SUM(D391,H391,L391,P391,T391,X391,AB391,AF391,AJ391,AN391,AR391,AV391)</f>
      </c>
      <c r="BA391" s="4">
        <f>SUM(E391,I391,M391,Q391,U391,Y391,AC391,AG391,AK391,AO391,AS391,AW391)</f>
      </c>
      <c r="BB391" s="4">
        <f>SUM(AY391:BA391)</f>
      </c>
    </row>
    <row r="392" spans="1:54" hidden="true" outlineLevel="1" collapsed="true">
      <c r="A392" s="6" t="s">
        <v>63</v>
      </c>
      <c r="B392" s="6" t="s">
        <v>15</v>
      </c>
      <c r="C392" s="4">
        <f>C385-SUM(C386:C391)</f>
      </c>
      <c r="D392" s="4">
        <f>D385-SUM(D386:D391)</f>
      </c>
      <c r="E392" s="4">
        <f>E385-SUM(E386:E391)</f>
      </c>
      <c r="F392" s="4">
        <f>F385 - SUM(F386:F391)</f>
      </c>
      <c r="G392" s="4">
        <f>G385-SUM(G386:G391)</f>
      </c>
      <c r="H392" s="4">
        <f>H385-SUM(H386:H391)</f>
      </c>
      <c r="I392" s="4">
        <f>I385-SUM(I386:I391)</f>
      </c>
      <c r="J392" s="4">
        <f>J385 - SUM(J386:J391)</f>
      </c>
      <c r="K392" s="4">
        <f>K385-SUM(K386:K391)</f>
      </c>
      <c r="L392" s="4">
        <f>L385-SUM(L386:L391)</f>
      </c>
      <c r="M392" s="4">
        <f>M385-SUM(M386:M391)</f>
      </c>
      <c r="N392" s="4">
        <f>N385 - SUM(N386:N391)</f>
      </c>
      <c r="O392" s="4">
        <f>O385-SUM(O386:O391)</f>
      </c>
      <c r="P392" s="4">
        <f>P385-SUM(P386:P391)</f>
      </c>
      <c r="Q392" s="4">
        <f>Q385-SUM(Q386:Q391)</f>
      </c>
      <c r="R392" s="4">
        <f>R385 - SUM(R386:R391)</f>
      </c>
      <c r="S392" s="4">
        <f>S385-SUM(S386:S391)</f>
      </c>
      <c r="T392" s="4">
        <f>T385-SUM(T386:T391)</f>
      </c>
      <c r="U392" s="4">
        <f>U385-SUM(U386:U391)</f>
      </c>
      <c r="V392" s="4">
        <f>V385 - SUM(V386:V391)</f>
      </c>
      <c r="W392" s="4">
        <f>W385-SUM(W386:W391)</f>
      </c>
      <c r="X392" s="4">
        <f>X385-SUM(X386:X391)</f>
      </c>
      <c r="Y392" s="4">
        <f>Y385-SUM(Y386:Y391)</f>
      </c>
      <c r="Z392" s="4">
        <f>Z385 - SUM(Z386:Z391)</f>
      </c>
      <c r="AA392" s="4">
        <f>AA385-SUM(AA386:AA391)</f>
      </c>
      <c r="AB392" s="4">
        <f>AB385-SUM(AB386:AB391)</f>
      </c>
      <c r="AC392" s="4">
        <f>AC385-SUM(AC386:AC391)</f>
      </c>
      <c r="AD392" s="4">
        <f>AD385 - SUM(AD386:AD391)</f>
      </c>
      <c r="AE392" s="4">
        <f>AE385-SUM(AE386:AE391)</f>
      </c>
      <c r="AF392" s="4">
        <f>AF385-SUM(AF386:AF391)</f>
      </c>
      <c r="AG392" s="4">
        <f>AG385-SUM(AG386:AG391)</f>
      </c>
      <c r="AH392" s="4">
        <f>AH385 - SUM(AH386:AH391)</f>
      </c>
      <c r="AI392" s="4">
        <f>AI385-SUM(AI386:AI391)</f>
      </c>
      <c r="AJ392" s="4">
        <f>AJ385-SUM(AJ386:AJ391)</f>
      </c>
      <c r="AK392" s="4">
        <f>AK385-SUM(AK386:AK391)</f>
      </c>
      <c r="AL392" s="4">
        <f>AL385 - SUM(AL386:AL391)</f>
      </c>
      <c r="AM392" s="4">
        <f>AM385-SUM(AM386:AM391)</f>
      </c>
      <c r="AN392" s="4">
        <f>AN385-SUM(AN386:AN391)</f>
      </c>
      <c r="AO392" s="4">
        <f>AO385-SUM(AO386:AO391)</f>
      </c>
      <c r="AP392" s="4">
        <f>AP385 - SUM(AP386:AP391)</f>
      </c>
      <c r="AQ392" s="4">
        <f>AQ385-SUM(AQ386:AQ391)</f>
      </c>
      <c r="AR392" s="4">
        <f>AR385-SUM(AR386:AR391)</f>
      </c>
      <c r="AS392" s="4">
        <f>AS385-SUM(AS386:AS391)</f>
      </c>
      <c r="AT392" s="4">
        <f>AT385 - SUM(AT386:AT391)</f>
      </c>
      <c r="AU392" s="4">
        <f>AU385-SUM(AU386:AU391)</f>
      </c>
      <c r="AV392" s="4">
        <f>AV385-SUM(AV386:AV391)</f>
      </c>
      <c r="AW392" s="4">
        <f>AW385-SUM(AW386:AW391)</f>
      </c>
      <c r="AX392" s="4">
        <f>AX385 - SUM(AX386:AX391)</f>
      </c>
      <c r="AY392" s="4">
        <f>AY385 - SUM(AY386:AY391)</f>
      </c>
      <c r="AZ392" s="4">
        <f>AZ385 - SUM(AZ386:AZ391)</f>
      </c>
      <c r="BA392" s="4">
        <f>BA385 - SUM(BA386:BA391)</f>
      </c>
      <c r="BB392" s="4">
        <f>BB385 - SUM(BB386:BB391)</f>
      </c>
    </row>
    <row r="393" spans="1:54" hidden="true" outlineLevel="1" collapsed="true">
      <c r="A393" s="6" t="s">
        <v>63</v>
      </c>
      <c r="B393" s="6" t="s">
        <v>16</v>
      </c>
      <c r="C393" s="4" t="n">
        <v>0</v>
      </c>
      <c r="D393" s="4" t="n">
        <v>0</v>
      </c>
      <c r="E393" s="4" t="n">
        <v>0</v>
      </c>
      <c r="F393" s="4">
        <f>SUM(C393:E393)</f>
      </c>
      <c r="G393" s="4" t="n">
        <v>0</v>
      </c>
      <c r="H393" s="4" t="n">
        <v>0</v>
      </c>
      <c r="I393" s="4" t="n">
        <v>0</v>
      </c>
      <c r="J393" s="4">
        <f>SUM(G393:I393)</f>
      </c>
      <c r="K393" s="4" t="n">
        <v>0</v>
      </c>
      <c r="L393" s="4" t="n">
        <v>0</v>
      </c>
      <c r="M393" s="4" t="n">
        <v>0</v>
      </c>
      <c r="N393" s="4">
        <f>SUM(K393:M393)</f>
      </c>
      <c r="O393" s="4" t="n">
        <v>0</v>
      </c>
      <c r="P393" s="4" t="n">
        <v>0</v>
      </c>
      <c r="Q393" s="4" t="n">
        <v>0</v>
      </c>
      <c r="R393" s="4">
        <f>SUM(O393:Q393)</f>
      </c>
      <c r="S393" s="4" t="n">
        <v>0</v>
      </c>
      <c r="T393" s="4" t="n">
        <v>0</v>
      </c>
      <c r="U393" s="4" t="n">
        <v>0</v>
      </c>
      <c r="V393" s="4">
        <f>SUM(S393:U393)</f>
      </c>
      <c r="W393" s="4" t="n">
        <v>0</v>
      </c>
      <c r="X393" s="4" t="n">
        <v>0</v>
      </c>
      <c r="Y393" s="4" t="n">
        <v>0</v>
      </c>
      <c r="Z393" s="4">
        <f>SUM(W393:Y393)</f>
      </c>
      <c r="AA393" s="4" t="n">
        <v>80169.97371428572</v>
      </c>
      <c r="AB393" s="4" t="n">
        <v>100211.66057142857</v>
      </c>
      <c r="AC393" s="4" t="n">
        <v>0</v>
      </c>
      <c r="AD393" s="4">
        <f>SUM(AA393:AC393)</f>
      </c>
      <c r="AE393" s="4" t="n">
        <v>106883.61942857143</v>
      </c>
      <c r="AF393" s="4" t="n">
        <v>133603.7177142857</v>
      </c>
      <c r="AG393" s="4" t="n">
        <v>0</v>
      </c>
      <c r="AH393" s="4">
        <f>SUM(AE393:AG393)</f>
      </c>
      <c r="AI393" s="4" t="n">
        <v>212202.4902857143</v>
      </c>
      <c r="AJ393" s="4" t="n">
        <v>265252.3062857143</v>
      </c>
      <c r="AK393" s="4" t="n">
        <v>0</v>
      </c>
      <c r="AL393" s="4">
        <f>SUM(AI393:AK393)</f>
      </c>
      <c r="AM393" s="4" t="n">
        <v>249811.30285714287</v>
      </c>
      <c r="AN393" s="4" t="n">
        <v>312262.51542857144</v>
      </c>
      <c r="AO393" s="4" t="n">
        <v>0</v>
      </c>
      <c r="AP393" s="4">
        <f>SUM(AM393:AO393)</f>
      </c>
      <c r="AQ393" s="4" t="n">
        <v>290988.3874285714</v>
      </c>
      <c r="AR393" s="4" t="n">
        <v>363737.90400000004</v>
      </c>
      <c r="AS393" s="4" t="n">
        <v>0</v>
      </c>
      <c r="AT393" s="4">
        <f>SUM(AQ393:AS393)</f>
      </c>
      <c r="AU393" s="4" t="n">
        <v>281157.8948571429</v>
      </c>
      <c r="AV393" s="4" t="n">
        <v>351448.98171428574</v>
      </c>
      <c r="AW393" s="4" t="n">
        <v>0</v>
      </c>
      <c r="AX393" s="4">
        <f>SUM(AU393:AW393)</f>
      </c>
      <c r="AY393" s="4">
        <f>SUM(C393,G393,K393,O393,S393,W393,AA393,AE393,AI393,AM393,AQ393,AU393)</f>
      </c>
      <c r="AZ393" s="4">
        <f>SUM(D393,H393,L393,P393,T393,X393,AB393,AF393,AJ393,AN393,AR393,AV393)</f>
      </c>
      <c r="BA393" s="4">
        <f>SUM(E393,I393,M393,Q393,U393,Y393,AC393,AG393,AK393,AO393,AS393,AW393)</f>
      </c>
      <c r="BB393" s="4">
        <f>SUM(AY393:BA393)</f>
      </c>
    </row>
    <row r="394" spans="1:54" hidden="true" outlineLevel="1" collapsed="true">
      <c r="A394" s="6" t="s">
        <v>63</v>
      </c>
      <c r="B394" s="6" t="s">
        <v>17</v>
      </c>
      <c r="C394" s="4" t="n">
        <v>0</v>
      </c>
      <c r="D394" s="4" t="n">
        <v>0</v>
      </c>
      <c r="E394" s="4" t="n">
        <v>0</v>
      </c>
      <c r="F394" s="4">
        <f>SUM(C394:E394)</f>
      </c>
      <c r="G394" s="4" t="n">
        <v>0</v>
      </c>
      <c r="H394" s="4" t="n">
        <v>0</v>
      </c>
      <c r="I394" s="4" t="n">
        <v>0</v>
      </c>
      <c r="J394" s="4">
        <f>SUM(G394:I394)</f>
      </c>
      <c r="K394" s="4" t="n">
        <v>0</v>
      </c>
      <c r="L394" s="4" t="n">
        <v>0</v>
      </c>
      <c r="M394" s="4" t="n">
        <v>0</v>
      </c>
      <c r="N394" s="4">
        <f>SUM(K394:M394)</f>
      </c>
      <c r="O394" s="4" t="n">
        <v>0</v>
      </c>
      <c r="P394" s="4" t="n">
        <v>0</v>
      </c>
      <c r="Q394" s="4" t="n">
        <v>0</v>
      </c>
      <c r="R394" s="4">
        <f>SUM(O394:Q394)</f>
      </c>
      <c r="S394" s="4" t="n">
        <v>0</v>
      </c>
      <c r="T394" s="4" t="n">
        <v>0</v>
      </c>
      <c r="U394" s="4" t="n">
        <v>0</v>
      </c>
      <c r="V394" s="4">
        <f>SUM(S394:U394)</f>
      </c>
      <c r="W394" s="4" t="n">
        <v>0</v>
      </c>
      <c r="X394" s="4" t="n">
        <v>0</v>
      </c>
      <c r="Y394" s="4" t="n">
        <v>0</v>
      </c>
      <c r="Z394" s="4">
        <f>SUM(W394:Y394)</f>
      </c>
      <c r="AA394" s="4" t="n">
        <v>7926.831000000001</v>
      </c>
      <c r="AB394" s="4" t="n">
        <v>9908.459000000003</v>
      </c>
      <c r="AC394" s="4" t="n">
        <v>0</v>
      </c>
      <c r="AD394" s="4">
        <f>SUM(AA394:AC394)</f>
      </c>
      <c r="AE394" s="4" t="n">
        <v>10568.151000000002</v>
      </c>
      <c r="AF394" s="4" t="n">
        <v>13210.109000000002</v>
      </c>
      <c r="AG394" s="4" t="n">
        <v>0</v>
      </c>
      <c r="AH394" s="4">
        <f>SUM(AE394:AG394)</f>
      </c>
      <c r="AI394" s="4" t="n">
        <v>17984.217428571428</v>
      </c>
      <c r="AJ394" s="4" t="n">
        <v>22480.20342857143</v>
      </c>
      <c r="AK394" s="4" t="n">
        <v>0</v>
      </c>
      <c r="AL394" s="4">
        <f>SUM(AI394:AK394)</f>
      </c>
      <c r="AM394" s="4" t="n">
        <v>21171.574285714287</v>
      </c>
      <c r="AN394" s="4" t="n">
        <v>26464.331142857143</v>
      </c>
      <c r="AO394" s="4" t="n">
        <v>0</v>
      </c>
      <c r="AP394" s="4">
        <f>SUM(AM394:AO394)</f>
      </c>
      <c r="AQ394" s="4" t="n">
        <v>24661.343142857146</v>
      </c>
      <c r="AR394" s="4" t="n">
        <v>30826.884</v>
      </c>
      <c r="AS394" s="4" t="n">
        <v>0</v>
      </c>
      <c r="AT394" s="4">
        <f>SUM(AQ394:AS394)</f>
      </c>
      <c r="AU394" s="4" t="n">
        <v>23828.206285714285</v>
      </c>
      <c r="AV394" s="4" t="n">
        <v>29785.394571428576</v>
      </c>
      <c r="AW394" s="4" t="n">
        <v>0</v>
      </c>
      <c r="AX394" s="4">
        <f>SUM(AU394:AW394)</f>
      </c>
      <c r="AY394" s="4">
        <f>SUM(C394,G394,K394,O394,S394,W394,AA394,AE394,AI394,AM394,AQ394,AU394)</f>
      </c>
      <c r="AZ394" s="4">
        <f>SUM(D394,H394,L394,P394,T394,X394,AB394,AF394,AJ394,AN394,AR394,AV394)</f>
      </c>
      <c r="BA394" s="4">
        <f>SUM(E394,I394,M394,Q394,U394,Y394,AC394,AG394,AK394,AO394,AS394,AW394)</f>
      </c>
      <c r="BB394" s="4">
        <f>SUM(AY394:BA394)</f>
      </c>
    </row>
    <row r="395" spans="1:54" hidden="true" outlineLevel="1" collapsed="true">
      <c r="A395" s="6" t="s">
        <v>63</v>
      </c>
      <c r="B395" s="6" t="s">
        <v>18</v>
      </c>
      <c r="C395" s="4" t="n">
        <v>0</v>
      </c>
      <c r="D395" s="4" t="n">
        <v>0</v>
      </c>
      <c r="E395" s="4" t="n">
        <v>0</v>
      </c>
      <c r="F395" s="4">
        <f>SUM(C395:E395)</f>
      </c>
      <c r="G395" s="4" t="n">
        <v>0</v>
      </c>
      <c r="H395" s="4" t="n">
        <v>0</v>
      </c>
      <c r="I395" s="4" t="n">
        <v>0</v>
      </c>
      <c r="J395" s="4">
        <f>SUM(G395:I395)</f>
      </c>
      <c r="K395" s="4" t="n">
        <v>0</v>
      </c>
      <c r="L395" s="4" t="n">
        <v>0</v>
      </c>
      <c r="M395" s="4" t="n">
        <v>0</v>
      </c>
      <c r="N395" s="4">
        <f>SUM(K395:M395)</f>
      </c>
      <c r="O395" s="4" t="n">
        <v>0</v>
      </c>
      <c r="P395" s="4" t="n">
        <v>0</v>
      </c>
      <c r="Q395" s="4" t="n">
        <v>0</v>
      </c>
      <c r="R395" s="4">
        <f>SUM(O395:Q395)</f>
      </c>
      <c r="S395" s="4" t="n">
        <v>0</v>
      </c>
      <c r="T395" s="4" t="n">
        <v>0</v>
      </c>
      <c r="U395" s="4" t="n">
        <v>0</v>
      </c>
      <c r="V395" s="4">
        <f>SUM(S395:U395)</f>
      </c>
      <c r="W395" s="4" t="n">
        <v>0</v>
      </c>
      <c r="X395" s="4" t="n">
        <v>0</v>
      </c>
      <c r="Y395" s="4" t="n">
        <v>0</v>
      </c>
      <c r="Z395" s="4">
        <f>SUM(W395:Y395)</f>
      </c>
      <c r="AA395" s="4" t="n">
        <v>1901.8318116226412</v>
      </c>
      <c r="AB395" s="4" t="n">
        <v>2474.5783596399287</v>
      </c>
      <c r="AC395" s="4" t="n">
        <v>0</v>
      </c>
      <c r="AD395" s="4">
        <f>SUM(AA395:AC395)</f>
      </c>
      <c r="AE395" s="4" t="n">
        <v>2028.4369137509434</v>
      </c>
      <c r="AF395" s="4" t="n">
        <v>2653.4900951870277</v>
      </c>
      <c r="AG395" s="4" t="n">
        <v>0</v>
      </c>
      <c r="AH395" s="4">
        <f>SUM(AE395:AG395)</f>
      </c>
      <c r="AI395" s="4" t="n">
        <v>2013.5890176000003</v>
      </c>
      <c r="AJ395" s="4" t="n">
        <v>2634.074782858379</v>
      </c>
      <c r="AK395" s="4" t="n">
        <v>0</v>
      </c>
      <c r="AL395" s="4">
        <f>SUM(AI395:AK395)</f>
      </c>
      <c r="AM395" s="4" t="n">
        <v>2370.4589669433963</v>
      </c>
      <c r="AN395" s="4" t="n">
        <v>3100.907317414055</v>
      </c>
      <c r="AO395" s="4" t="n">
        <v>0</v>
      </c>
      <c r="AP395" s="4">
        <f>SUM(AM395:AO395)</f>
      </c>
      <c r="AQ395" s="4" t="n">
        <v>2761.188242354717</v>
      </c>
      <c r="AR395" s="4" t="n">
        <v>3612.0810933275684</v>
      </c>
      <c r="AS395" s="4" t="n">
        <v>0</v>
      </c>
      <c r="AT395" s="4">
        <f>SUM(AQ395:AS395)</f>
      </c>
      <c r="AU395" s="4" t="n">
        <v>2667.906717464151</v>
      </c>
      <c r="AV395" s="4" t="n">
        <v>3490.046564185947</v>
      </c>
      <c r="AW395" s="4" t="n">
        <v>0</v>
      </c>
      <c r="AX395" s="4">
        <f>SUM(AU395:AW395)</f>
      </c>
      <c r="AY395" s="4">
        <f>SUM(C395,G395,K395,O395,S395,W395,AA395,AE395,AI395,AM395,AQ395,AU395)</f>
      </c>
      <c r="AZ395" s="4">
        <f>SUM(D395,H395,L395,P395,T395,X395,AB395,AF395,AJ395,AN395,AR395,AV395)</f>
      </c>
      <c r="BA395" s="4">
        <f>SUM(E395,I395,M395,Q395,U395,Y395,AC395,AG395,AK395,AO395,AS395,AW395)</f>
      </c>
      <c r="BB395" s="4">
        <f>SUM(AY395:BA395)</f>
      </c>
    </row>
    <row r="396" spans="1:54" hidden="true" outlineLevel="1" collapsed="true">
      <c r="A396" s="6" t="s">
        <v>63</v>
      </c>
      <c r="B396" s="6" t="s">
        <v>19</v>
      </c>
      <c r="C396" s="4" t="n">
        <v>0</v>
      </c>
      <c r="D396" s="4" t="n">
        <v>0</v>
      </c>
      <c r="E396" s="4" t="n">
        <v>0</v>
      </c>
      <c r="F396" s="4">
        <f>SUM(C396:E396)</f>
      </c>
      <c r="G396" s="4" t="n">
        <v>0</v>
      </c>
      <c r="H396" s="4" t="n">
        <v>0</v>
      </c>
      <c r="I396" s="4" t="n">
        <v>0</v>
      </c>
      <c r="J396" s="4">
        <f>SUM(G396:I396)</f>
      </c>
      <c r="K396" s="4" t="n">
        <v>0</v>
      </c>
      <c r="L396" s="4" t="n">
        <v>0</v>
      </c>
      <c r="M396" s="4" t="n">
        <v>0</v>
      </c>
      <c r="N396" s="4">
        <f>SUM(K396:M396)</f>
      </c>
      <c r="O396" s="4" t="n">
        <v>0</v>
      </c>
      <c r="P396" s="4" t="n">
        <v>0</v>
      </c>
      <c r="Q396" s="4" t="n">
        <v>0</v>
      </c>
      <c r="R396" s="4">
        <f>SUM(O396:Q396)</f>
      </c>
      <c r="S396" s="4" t="n">
        <v>0</v>
      </c>
      <c r="T396" s="4" t="n">
        <v>0</v>
      </c>
      <c r="U396" s="4" t="n">
        <v>0</v>
      </c>
      <c r="V396" s="4">
        <f>SUM(S396:U396)</f>
      </c>
      <c r="W396" s="4" t="n">
        <v>0</v>
      </c>
      <c r="X396" s="4" t="n">
        <v>0</v>
      </c>
      <c r="Y396" s="4" t="n">
        <v>0</v>
      </c>
      <c r="Z396" s="4">
        <f>SUM(W396:Y396)</f>
      </c>
      <c r="AA396" s="4" t="n">
        <v>4833.1305</v>
      </c>
      <c r="AB396" s="4" t="n">
        <v>8968.86375</v>
      </c>
      <c r="AC396" s="4" t="n">
        <v>0</v>
      </c>
      <c r="AD396" s="4">
        <f>SUM(AA396:AC396)</f>
      </c>
      <c r="AE396" s="4" t="n">
        <v>6443.5905</v>
      </c>
      <c r="AF396" s="4" t="n">
        <v>11957.42625</v>
      </c>
      <c r="AG396" s="4" t="n">
        <v>0</v>
      </c>
      <c r="AH396" s="4">
        <f>SUM(AE396:AG396)</f>
      </c>
      <c r="AI396" s="4" t="n">
        <v>12792.8485</v>
      </c>
      <c r="AJ396" s="4" t="n">
        <v>23739.87</v>
      </c>
      <c r="AK396" s="4" t="n">
        <v>0</v>
      </c>
      <c r="AL396" s="4">
        <f>SUM(AI396:AK396)</f>
      </c>
      <c r="AM396" s="4" t="n">
        <v>15060.135</v>
      </c>
      <c r="AN396" s="4" t="n">
        <v>27947.24625</v>
      </c>
      <c r="AO396" s="4" t="n">
        <v>0</v>
      </c>
      <c r="AP396" s="4">
        <f>SUM(AM396:AO396)</f>
      </c>
      <c r="AQ396" s="4" t="n">
        <v>17542.5385</v>
      </c>
      <c r="AR396" s="4" t="n">
        <v>32554.252500000002</v>
      </c>
      <c r="AS396" s="4" t="n">
        <v>0</v>
      </c>
      <c r="AT396" s="4">
        <f>SUM(AQ396:AS396)</f>
      </c>
      <c r="AU396" s="4" t="n">
        <v>16949.897</v>
      </c>
      <c r="AV396" s="4" t="n">
        <v>31454.40375</v>
      </c>
      <c r="AW396" s="4" t="n">
        <v>0</v>
      </c>
      <c r="AX396" s="4">
        <f>SUM(AU396:AW396)</f>
      </c>
      <c r="AY396" s="4">
        <f>SUM(C396,G396,K396,O396,S396,W396,AA396,AE396,AI396,AM396,AQ396,AU396)</f>
      </c>
      <c r="AZ396" s="4">
        <f>SUM(D396,H396,L396,P396,T396,X396,AB396,AF396,AJ396,AN396,AR396,AV396)</f>
      </c>
      <c r="BA396" s="4">
        <f>SUM(E396,I396,M396,Q396,U396,Y396,AC396,AG396,AK396,AO396,AS396,AW396)</f>
      </c>
      <c r="BB396" s="4">
        <f>SUM(AY396:BA396)</f>
      </c>
    </row>
    <row r="397" spans="1:54">
      <c r="A397" s="6" t="s">
        <v>63</v>
      </c>
      <c r="B397" s="6" t="s">
        <v>20</v>
      </c>
      <c r="C397" s="4">
        <f>C392-SUM(C393:C396)</f>
      </c>
      <c r="D397" s="4">
        <f>D392-SUM(D393:D396)</f>
      </c>
      <c r="E397" s="4">
        <f>E392-SUM(E393:E396)</f>
      </c>
      <c r="F397" s="4">
        <f>F392 - SUM(F393:F396)</f>
      </c>
      <c r="G397" s="4">
        <f>G392-SUM(G393:G396)</f>
      </c>
      <c r="H397" s="4">
        <f>H392-SUM(H393:H396)</f>
      </c>
      <c r="I397" s="4">
        <f>I392-SUM(I393:I396)</f>
      </c>
      <c r="J397" s="4">
        <f>J392 - SUM(J393:J396)</f>
      </c>
      <c r="K397" s="4">
        <f>K392-SUM(K393:K396)</f>
      </c>
      <c r="L397" s="4">
        <f>L392-SUM(L393:L396)</f>
      </c>
      <c r="M397" s="4">
        <f>M392-SUM(M393:M396)</f>
      </c>
      <c r="N397" s="4">
        <f>N392 - SUM(N393:N396)</f>
      </c>
      <c r="O397" s="4">
        <f>O392-SUM(O393:O396)</f>
      </c>
      <c r="P397" s="4">
        <f>P392-SUM(P393:P396)</f>
      </c>
      <c r="Q397" s="4">
        <f>Q392-SUM(Q393:Q396)</f>
      </c>
      <c r="R397" s="4">
        <f>R392 - SUM(R393:R396)</f>
      </c>
      <c r="S397" s="4">
        <f>S392-SUM(S393:S396)</f>
      </c>
      <c r="T397" s="4">
        <f>T392-SUM(T393:T396)</f>
      </c>
      <c r="U397" s="4">
        <f>U392-SUM(U393:U396)</f>
      </c>
      <c r="V397" s="4">
        <f>V392 - SUM(V393:V396)</f>
      </c>
      <c r="W397" s="4">
        <f>W392-SUM(W393:W396)</f>
      </c>
      <c r="X397" s="4">
        <f>X392-SUM(X393:X396)</f>
      </c>
      <c r="Y397" s="4">
        <f>Y392-SUM(Y393:Y396)</f>
      </c>
      <c r="Z397" s="4">
        <f>Z392 - SUM(Z393:Z396)</f>
      </c>
      <c r="AA397" s="4">
        <f>AA392-SUM(AA393:AA396)</f>
      </c>
      <c r="AB397" s="4">
        <f>AB392-SUM(AB393:AB396)</f>
      </c>
      <c r="AC397" s="4">
        <f>AC392-SUM(AC393:AC396)</f>
      </c>
      <c r="AD397" s="4">
        <f>AD392 - SUM(AD393:AD396)</f>
      </c>
      <c r="AE397" s="4">
        <f>AE392-SUM(AE393:AE396)</f>
      </c>
      <c r="AF397" s="4">
        <f>AF392-SUM(AF393:AF396)</f>
      </c>
      <c r="AG397" s="4">
        <f>AG392-SUM(AG393:AG396)</f>
      </c>
      <c r="AH397" s="4">
        <f>AH392 - SUM(AH393:AH396)</f>
      </c>
      <c r="AI397" s="4">
        <f>AI392-SUM(AI393:AI396)</f>
      </c>
      <c r="AJ397" s="4">
        <f>AJ392-SUM(AJ393:AJ396)</f>
      </c>
      <c r="AK397" s="4">
        <f>AK392-SUM(AK393:AK396)</f>
      </c>
      <c r="AL397" s="4">
        <f>AL392 - SUM(AL393:AL396)</f>
      </c>
      <c r="AM397" s="4">
        <f>AM392-SUM(AM393:AM396)</f>
      </c>
      <c r="AN397" s="4">
        <f>AN392-SUM(AN393:AN396)</f>
      </c>
      <c r="AO397" s="4">
        <f>AO392-SUM(AO393:AO396)</f>
      </c>
      <c r="AP397" s="4">
        <f>AP392 - SUM(AP393:AP396)</f>
      </c>
      <c r="AQ397" s="4">
        <f>AQ392-SUM(AQ393:AQ396)</f>
      </c>
      <c r="AR397" s="4">
        <f>AR392-SUM(AR393:AR396)</f>
      </c>
      <c r="AS397" s="4">
        <f>AS392-SUM(AS393:AS396)</f>
      </c>
      <c r="AT397" s="4">
        <f>AT392 - SUM(AT393:AT396)</f>
      </c>
      <c r="AU397" s="4">
        <f>AU392-SUM(AU393:AU396)</f>
      </c>
      <c r="AV397" s="4">
        <f>AV392-SUM(AV393:AV396)</f>
      </c>
      <c r="AW397" s="4">
        <f>AW392-SUM(AW393:AW396)</f>
      </c>
      <c r="AX397" s="4">
        <f>AX392 - SUM(AX393:AX396)</f>
      </c>
      <c r="AY397" s="4">
        <f>AY392 - SUM(AY393:AY396)</f>
      </c>
      <c r="AZ397" s="4">
        <f>AZ392 - SUM(AZ393:AZ396)</f>
      </c>
      <c r="BA397" s="4">
        <f>BA392 - SUM(BA393:BA396)</f>
      </c>
      <c r="BB397" s="4">
        <f>BB392 - SUM(BB393:BB396)</f>
      </c>
    </row>
    <row r="398" spans="1:54">
      <c r="A398" s="6" t="s">
        <v>63</v>
      </c>
      <c r="B398" s="6" t="s">
        <v>21</v>
      </c>
      <c r="C398" s="2">
        <f>C397/C392</f>
      </c>
      <c r="D398" s="2">
        <f>D397/D392</f>
      </c>
      <c r="E398" s="2">
        <f>E397/E392</f>
      </c>
      <c r="F398" s="2">
        <f>F397 /F392</f>
      </c>
      <c r="G398" s="2">
        <f>G397/G392</f>
      </c>
      <c r="H398" s="2">
        <f>H397/H392</f>
      </c>
      <c r="I398" s="2">
        <f>I397/I392</f>
      </c>
      <c r="J398" s="2">
        <f>J397 /J392</f>
      </c>
      <c r="K398" s="2">
        <f>K397/K392</f>
      </c>
      <c r="L398" s="2">
        <f>L397/L392</f>
      </c>
      <c r="M398" s="2">
        <f>M397/M392</f>
      </c>
      <c r="N398" s="2">
        <f>N397 /N392</f>
      </c>
      <c r="O398" s="2">
        <f>O397/O392</f>
      </c>
      <c r="P398" s="2">
        <f>P397/P392</f>
      </c>
      <c r="Q398" s="2">
        <f>Q397/Q392</f>
      </c>
      <c r="R398" s="2">
        <f>R397 /R392</f>
      </c>
      <c r="S398" s="2">
        <f>S397/S392</f>
      </c>
      <c r="T398" s="2">
        <f>T397/T392</f>
      </c>
      <c r="U398" s="2">
        <f>U397/U392</f>
      </c>
      <c r="V398" s="2">
        <f>V397 /V392</f>
      </c>
      <c r="W398" s="2">
        <f>W397/W392</f>
      </c>
      <c r="X398" s="2">
        <f>X397/X392</f>
      </c>
      <c r="Y398" s="2">
        <f>Y397/Y392</f>
      </c>
      <c r="Z398" s="2">
        <f>Z397 /Z392</f>
      </c>
      <c r="AA398" s="2">
        <f>AA397/AA392</f>
      </c>
      <c r="AB398" s="2">
        <f>AB397/AB392</f>
      </c>
      <c r="AC398" s="2">
        <f>AC397/AC392</f>
      </c>
      <c r="AD398" s="2">
        <f>AD397 /AD392</f>
      </c>
      <c r="AE398" s="2">
        <f>AE397/AE392</f>
      </c>
      <c r="AF398" s="2">
        <f>AF397/AF392</f>
      </c>
      <c r="AG398" s="2">
        <f>AG397/AG392</f>
      </c>
      <c r="AH398" s="2">
        <f>AH397 /AH392</f>
      </c>
      <c r="AI398" s="2">
        <f>AI397/AI392</f>
      </c>
      <c r="AJ398" s="2">
        <f>AJ397/AJ392</f>
      </c>
      <c r="AK398" s="2">
        <f>AK397/AK392</f>
      </c>
      <c r="AL398" s="2">
        <f>AL397 /AL392</f>
      </c>
      <c r="AM398" s="2">
        <f>AM397/AM392</f>
      </c>
      <c r="AN398" s="2">
        <f>AN397/AN392</f>
      </c>
      <c r="AO398" s="2">
        <f>AO397/AO392</f>
      </c>
      <c r="AP398" s="2">
        <f>AP397 /AP392</f>
      </c>
      <c r="AQ398" s="2">
        <f>AQ397/AQ392</f>
      </c>
      <c r="AR398" s="2">
        <f>AR397/AR392</f>
      </c>
      <c r="AS398" s="2">
        <f>AS397/AS392</f>
      </c>
      <c r="AT398" s="2">
        <f>AT397 /AT392</f>
      </c>
      <c r="AU398" s="2">
        <f>AU397/AU392</f>
      </c>
      <c r="AV398" s="2">
        <f>AV397/AV392</f>
      </c>
      <c r="AW398" s="2">
        <f>AW397/AW392</f>
      </c>
      <c r="AX398" s="2">
        <f>AX397 /AX392</f>
      </c>
      <c r="AY398" s="2">
        <f>AY397 / AY392</f>
      </c>
      <c r="AZ398" s="2">
        <f>AZ397 / AZ392</f>
      </c>
      <c r="BA398" s="2">
        <f>BA397 / BA392</f>
      </c>
      <c r="BB398" s="2">
        <f>BB397 / BB392</f>
      </c>
    </row>
    <row r="400" spans="1:54">
      <c r="A400" s="7" t="s">
        <v>25</v>
      </c>
      <c r="B400" s="7" t="s">
        <v>64</v>
      </c>
      <c r="C400" s="7" t="s">
        <v>22</v>
      </c>
      <c r="D400" s="7" t="s">
        <v>23</v>
      </c>
      <c r="E400" s="7" t="s">
        <v>24</v>
      </c>
      <c r="F400" s="7" t="s">
        <v>3</v>
      </c>
      <c r="G400" s="7" t="s">
        <v>22</v>
      </c>
      <c r="H400" s="7" t="s">
        <v>23</v>
      </c>
      <c r="I400" s="7" t="s">
        <v>24</v>
      </c>
      <c r="J400" s="7" t="s">
        <v>3</v>
      </c>
      <c r="K400" s="7" t="s">
        <v>22</v>
      </c>
      <c r="L400" s="7" t="s">
        <v>23</v>
      </c>
      <c r="M400" s="7" t="s">
        <v>24</v>
      </c>
      <c r="N400" s="7" t="s">
        <v>3</v>
      </c>
      <c r="O400" s="7" t="s">
        <v>22</v>
      </c>
      <c r="P400" s="7" t="s">
        <v>23</v>
      </c>
      <c r="Q400" s="7" t="s">
        <v>24</v>
      </c>
      <c r="R400" s="7" t="s">
        <v>3</v>
      </c>
      <c r="S400" s="7" t="s">
        <v>22</v>
      </c>
      <c r="T400" s="7" t="s">
        <v>23</v>
      </c>
      <c r="U400" s="7" t="s">
        <v>24</v>
      </c>
      <c r="V400" s="7" t="s">
        <v>3</v>
      </c>
      <c r="W400" s="7" t="s">
        <v>22</v>
      </c>
      <c r="X400" s="7" t="s">
        <v>23</v>
      </c>
      <c r="Y400" s="7" t="s">
        <v>24</v>
      </c>
      <c r="Z400" s="7" t="s">
        <v>3</v>
      </c>
      <c r="AA400" s="7" t="s">
        <v>22</v>
      </c>
      <c r="AB400" s="7" t="s">
        <v>23</v>
      </c>
      <c r="AC400" s="7" t="s">
        <v>24</v>
      </c>
      <c r="AD400" s="7" t="s">
        <v>3</v>
      </c>
      <c r="AE400" s="7" t="s">
        <v>22</v>
      </c>
      <c r="AF400" s="7" t="s">
        <v>23</v>
      </c>
      <c r="AG400" s="7" t="s">
        <v>24</v>
      </c>
      <c r="AH400" s="7" t="s">
        <v>3</v>
      </c>
      <c r="AI400" s="7" t="s">
        <v>22</v>
      </c>
      <c r="AJ400" s="7" t="s">
        <v>23</v>
      </c>
      <c r="AK400" s="7" t="s">
        <v>24</v>
      </c>
      <c r="AL400" s="7" t="s">
        <v>3</v>
      </c>
      <c r="AM400" s="7" t="s">
        <v>22</v>
      </c>
      <c r="AN400" s="7" t="s">
        <v>23</v>
      </c>
      <c r="AO400" s="7" t="s">
        <v>24</v>
      </c>
      <c r="AP400" s="7" t="s">
        <v>3</v>
      </c>
      <c r="AQ400" s="7" t="s">
        <v>22</v>
      </c>
      <c r="AR400" s="7" t="s">
        <v>23</v>
      </c>
      <c r="AS400" s="7" t="s">
        <v>24</v>
      </c>
      <c r="AT400" s="7" t="s">
        <v>3</v>
      </c>
      <c r="AU400" s="7" t="s">
        <v>22</v>
      </c>
      <c r="AV400" s="7" t="s">
        <v>23</v>
      </c>
      <c r="AW400" s="7" t="s">
        <v>24</v>
      </c>
      <c r="AX400" s="7" t="s">
        <v>3</v>
      </c>
      <c r="AY400" s="8" t="s">
        <v>22</v>
      </c>
      <c r="AZ400" s="8" t="s">
        <v>23</v>
      </c>
      <c r="BA400" s="8" t="s">
        <v>24</v>
      </c>
      <c r="BB400" s="8" t="s">
        <v>3</v>
      </c>
    </row>
    <row r="401" spans="1:54">
      <c r="A401" s="6" t="s">
        <v>65</v>
      </c>
      <c r="B401" s="6" t="s">
        <v>4</v>
      </c>
      <c r="C401" s="3" t="n">
        <v>0</v>
      </c>
      <c r="D401" s="3" t="n">
        <v>0</v>
      </c>
      <c r="E401" s="3" t="n">
        <v>0</v>
      </c>
      <c r="F401" s="4">
        <f>SUM(C401:E401)</f>
      </c>
      <c r="G401" s="3" t="n">
        <v>0</v>
      </c>
      <c r="H401" s="3" t="n">
        <v>0</v>
      </c>
      <c r="I401" s="3" t="n">
        <v>0</v>
      </c>
      <c r="J401" s="4">
        <f>SUM(G401:I401)</f>
      </c>
      <c r="K401" s="3" t="n">
        <v>0</v>
      </c>
      <c r="L401" s="3" t="n">
        <v>0</v>
      </c>
      <c r="M401" s="3" t="n">
        <v>0</v>
      </c>
      <c r="N401" s="4">
        <f>SUM(K401:M401)</f>
      </c>
      <c r="O401" s="3" t="n">
        <v>0</v>
      </c>
      <c r="P401" s="3" t="n">
        <v>0</v>
      </c>
      <c r="Q401" s="3" t="n">
        <v>0</v>
      </c>
      <c r="R401" s="4">
        <f>SUM(O401:Q401)</f>
      </c>
      <c r="S401" s="3" t="n">
        <v>0</v>
      </c>
      <c r="T401" s="3" t="n">
        <v>0</v>
      </c>
      <c r="U401" s="3" t="n">
        <v>0</v>
      </c>
      <c r="V401" s="4">
        <f>SUM(S401:U401)</f>
      </c>
      <c r="W401" s="3" t="n">
        <v>0</v>
      </c>
      <c r="X401" s="3" t="n">
        <v>0</v>
      </c>
      <c r="Y401" s="3" t="n">
        <v>0</v>
      </c>
      <c r="Z401" s="4">
        <f>SUM(W401:Y401)</f>
      </c>
      <c r="AA401" s="3" t="n">
        <v>3106</v>
      </c>
      <c r="AB401" s="3" t="n">
        <v>3106</v>
      </c>
      <c r="AC401" s="3" t="n">
        <v>0</v>
      </c>
      <c r="AD401" s="4">
        <f>SUM(AA401:AC401)</f>
      </c>
      <c r="AE401" s="3" t="n">
        <v>4141</v>
      </c>
      <c r="AF401" s="3" t="n">
        <v>4141</v>
      </c>
      <c r="AG401" s="3" t="n">
        <v>0</v>
      </c>
      <c r="AH401" s="4">
        <f>SUM(AE401:AG401)</f>
      </c>
      <c r="AI401" s="3" t="n">
        <v>8221</v>
      </c>
      <c r="AJ401" s="3" t="n">
        <v>8221</v>
      </c>
      <c r="AK401" s="3" t="n">
        <v>0</v>
      </c>
      <c r="AL401" s="4">
        <f>SUM(AI401:AK401)</f>
      </c>
      <c r="AM401" s="3" t="n">
        <v>9679</v>
      </c>
      <c r="AN401" s="3" t="n">
        <v>9679</v>
      </c>
      <c r="AO401" s="3" t="n">
        <v>0</v>
      </c>
      <c r="AP401" s="4">
        <f>SUM(AM401:AO401)</f>
      </c>
      <c r="AQ401" s="3" t="n">
        <v>11274</v>
      </c>
      <c r="AR401" s="3" t="n">
        <v>11274</v>
      </c>
      <c r="AS401" s="3" t="n">
        <v>0</v>
      </c>
      <c r="AT401" s="4">
        <f>SUM(AQ401:AS401)</f>
      </c>
      <c r="AU401" s="3" t="n">
        <v>10893</v>
      </c>
      <c r="AV401" s="3" t="n">
        <v>10893</v>
      </c>
      <c r="AW401" s="3" t="n">
        <v>0</v>
      </c>
      <c r="AX401" s="4">
        <f>SUM(AU401:AW401)</f>
      </c>
      <c r="AY401" s="3">
        <f>SUM(C401,G401,K401,O401,S401,W401,AA401,AE401,AI401,AM401,AQ401,AU401)</f>
      </c>
      <c r="AZ401" s="3">
        <f>SUM(D401,H401,L401,P401,T401,X401,AB401,AF401,AJ401,AN401,AR401,AV401)</f>
      </c>
      <c r="BA401" s="3">
        <f>SUM(E401,I401,M401,Q401,U401,Y401,AC401,AG401,AK401,AO401,AS401,AW401)</f>
      </c>
      <c r="BB401" s="3">
        <f>SUM(AY401:BA401)</f>
      </c>
    </row>
    <row r="402" spans="1:54">
      <c r="A402" s="6" t="s">
        <v>65</v>
      </c>
      <c r="B402" s="6" t="s">
        <v>28</v>
      </c>
      <c r="C402" s="4" t="n">
        <v>0</v>
      </c>
      <c r="D402" s="4" t="n">
        <v>0</v>
      </c>
      <c r="E402" s="4" t="n">
        <v>0</v>
      </c>
      <c r="F402" s="4">
        <f>F406 / F401 * 0.355</f>
      </c>
      <c r="G402" s="4" t="n">
        <v>0</v>
      </c>
      <c r="H402" s="4" t="n">
        <v>0</v>
      </c>
      <c r="I402" s="4" t="n">
        <v>0</v>
      </c>
      <c r="J402" s="4">
        <f>J406 / J401 * 0.355</f>
      </c>
      <c r="K402" s="4" t="n">
        <v>0</v>
      </c>
      <c r="L402" s="4" t="n">
        <v>0</v>
      </c>
      <c r="M402" s="4" t="n">
        <v>0</v>
      </c>
      <c r="N402" s="4">
        <f>N406 / N401 * 0.355</f>
      </c>
      <c r="O402" s="4" t="n">
        <v>0</v>
      </c>
      <c r="P402" s="4" t="n">
        <v>0</v>
      </c>
      <c r="Q402" s="4" t="n">
        <v>0</v>
      </c>
      <c r="R402" s="4">
        <f>R406 / R401 * 0.355</f>
      </c>
      <c r="S402" s="4" t="n">
        <v>0</v>
      </c>
      <c r="T402" s="4" t="n">
        <v>0</v>
      </c>
      <c r="U402" s="4" t="n">
        <v>0</v>
      </c>
      <c r="V402" s="4">
        <f>V406 / V401 * 0.355</f>
      </c>
      <c r="W402" s="4" t="n">
        <v>0</v>
      </c>
      <c r="X402" s="4" t="n">
        <v>0</v>
      </c>
      <c r="Y402" s="4" t="n">
        <v>0</v>
      </c>
      <c r="Z402" s="4">
        <f>Z406 / Z401 * 0.355</f>
      </c>
      <c r="AA402" s="4" t="n">
        <v>3.89</v>
      </c>
      <c r="AB402" s="4" t="n">
        <v>3.89</v>
      </c>
      <c r="AC402" s="4" t="n">
        <v>0</v>
      </c>
      <c r="AD402" s="4">
        <f>AD406 / AD401 * 0.355</f>
      </c>
      <c r="AE402" s="4" t="n">
        <v>3.89</v>
      </c>
      <c r="AF402" s="4" t="n">
        <v>3.89</v>
      </c>
      <c r="AG402" s="4" t="n">
        <v>0</v>
      </c>
      <c r="AH402" s="4">
        <f>AH406 / AH401 * 0.355</f>
      </c>
      <c r="AI402" s="4" t="n">
        <v>3.89</v>
      </c>
      <c r="AJ402" s="4" t="n">
        <v>3.89</v>
      </c>
      <c r="AK402" s="4" t="n">
        <v>0</v>
      </c>
      <c r="AL402" s="4">
        <f>AL406 / AL401 * 0.355</f>
      </c>
      <c r="AM402" s="4" t="n">
        <v>3.89</v>
      </c>
      <c r="AN402" s="4" t="n">
        <v>3.89</v>
      </c>
      <c r="AO402" s="4" t="n">
        <v>0</v>
      </c>
      <c r="AP402" s="4">
        <f>AP406 / AP401 * 0.355</f>
      </c>
      <c r="AQ402" s="4" t="n">
        <v>3.89</v>
      </c>
      <c r="AR402" s="4" t="n">
        <v>3.89</v>
      </c>
      <c r="AS402" s="4" t="n">
        <v>0</v>
      </c>
      <c r="AT402" s="4">
        <f>AT406 / AT401 * 0.355</f>
      </c>
      <c r="AU402" s="4" t="n">
        <v>3.89</v>
      </c>
      <c r="AV402" s="4" t="n">
        <v>3.89</v>
      </c>
      <c r="AW402" s="4" t="n">
        <v>0</v>
      </c>
      <c r="AX402" s="4">
        <f>AX406 / AX401 * 0.355</f>
      </c>
      <c r="AY402" s="4">
        <f>AY406 / AY401 * 0.355</f>
      </c>
      <c r="AZ402" s="4">
        <f>AZ406 / AZ401 * 0.355</f>
      </c>
      <c r="BA402" s="4">
        <f>BA406 / BA401 * 0.355</f>
      </c>
      <c r="BB402" s="4">
        <f>BB406 / BB401 * 0.355</f>
      </c>
    </row>
    <row r="403" spans="1:54" hidden="true" outlineLevel="1" collapsed="true">
      <c r="A403" s="6" t="s">
        <v>65</v>
      </c>
      <c r="B403" s="6" t="s">
        <v>29</v>
      </c>
      <c r="C403" s="4" t="n">
        <v>4.79</v>
      </c>
      <c r="D403" s="4" t="n">
        <v>4.79</v>
      </c>
      <c r="E403" s="4" t="n">
        <v>0</v>
      </c>
      <c r="F403" s="4" t="n">
        <v>0</v>
      </c>
      <c r="G403" s="4" t="n">
        <v>4.79</v>
      </c>
      <c r="H403" s="4" t="n">
        <v>4.79</v>
      </c>
      <c r="I403" s="4" t="n">
        <v>0</v>
      </c>
      <c r="J403" s="4" t="n">
        <v>0</v>
      </c>
      <c r="K403" s="4" t="n">
        <v>4.79</v>
      </c>
      <c r="L403" s="4" t="n">
        <v>7.79</v>
      </c>
      <c r="M403" s="4" t="n">
        <v>0</v>
      </c>
      <c r="N403" s="4" t="n">
        <v>0</v>
      </c>
      <c r="O403" s="4" t="n">
        <v>4.79</v>
      </c>
      <c r="P403" s="4" t="n">
        <v>7.79</v>
      </c>
      <c r="Q403" s="4" t="n">
        <v>0</v>
      </c>
      <c r="R403" s="4" t="n">
        <v>0</v>
      </c>
      <c r="S403" s="4" t="n">
        <v>4.79</v>
      </c>
      <c r="T403" s="4" t="n">
        <v>7.79</v>
      </c>
      <c r="U403" s="4" t="n">
        <v>0</v>
      </c>
      <c r="V403" s="4" t="n">
        <v>0</v>
      </c>
      <c r="W403" s="4" t="n">
        <v>4.79</v>
      </c>
      <c r="X403" s="4" t="n">
        <v>7.79</v>
      </c>
      <c r="Y403" s="4" t="n">
        <v>0</v>
      </c>
      <c r="Z403" s="4" t="n">
        <v>0</v>
      </c>
      <c r="AA403" s="4" t="n">
        <v>4.79</v>
      </c>
      <c r="AB403" s="4" t="n">
        <v>7.79</v>
      </c>
      <c r="AC403" s="4" t="n">
        <v>0</v>
      </c>
      <c r="AD403" s="4" t="n">
        <v>0</v>
      </c>
      <c r="AE403" s="4" t="n">
        <v>4.79</v>
      </c>
      <c r="AF403" s="4" t="n">
        <v>7.79</v>
      </c>
      <c r="AG403" s="4" t="n">
        <v>0</v>
      </c>
      <c r="AH403" s="4" t="n">
        <v>0</v>
      </c>
      <c r="AI403" s="4" t="n">
        <v>4.79</v>
      </c>
      <c r="AJ403" s="4" t="n">
        <v>7.79</v>
      </c>
      <c r="AK403" s="4" t="n">
        <v>0</v>
      </c>
      <c r="AL403" s="4" t="n">
        <v>0</v>
      </c>
      <c r="AM403" s="4" t="n">
        <v>4.79</v>
      </c>
      <c r="AN403" s="4" t="n">
        <v>7.79</v>
      </c>
      <c r="AO403" s="4" t="n">
        <v>0</v>
      </c>
      <c r="AP403" s="4" t="n">
        <v>0</v>
      </c>
      <c r="AQ403" s="4" t="n">
        <v>4.79</v>
      </c>
      <c r="AR403" s="4" t="n">
        <v>4.79</v>
      </c>
      <c r="AS403" s="4" t="n">
        <v>0</v>
      </c>
      <c r="AT403" s="4" t="n">
        <v>0</v>
      </c>
      <c r="AU403" s="4" t="n">
        <v>4.79</v>
      </c>
      <c r="AV403" s="4" t="n">
        <v>4.79</v>
      </c>
      <c r="AW403" s="4" t="n">
        <v>0</v>
      </c>
      <c r="AX403" s="4" t="n">
        <v>0</v>
      </c>
      <c r="AY403" s="4" t="n">
        <v>0</v>
      </c>
      <c r="AZ403" s="4" t="n">
        <v>0</v>
      </c>
      <c r="BA403" s="4" t="n">
        <v>0</v>
      </c>
      <c r="BB403" s="4" t="n">
        <v>0</v>
      </c>
    </row>
    <row r="404" spans="1:54" hidden="true" outlineLevel="1" collapsed="true">
      <c r="A404" s="6" t="s">
        <v>65</v>
      </c>
      <c r="B404" s="6" t="s">
        <v>6</v>
      </c>
      <c r="C404" s="1" t="n">
        <v>0.5</v>
      </c>
      <c r="D404" s="1" t="n">
        <v>0.5</v>
      </c>
      <c r="E404" s="1" t="n">
        <v>0.5</v>
      </c>
      <c r="F404" s="1">
        <f>(C401 / F401 * C404)+(D401 / F401 * D404)+(E401 / F401 * E404)</f>
      </c>
      <c r="G404" s="1" t="n">
        <v>0.5</v>
      </c>
      <c r="H404" s="1" t="n">
        <v>0.5</v>
      </c>
      <c r="I404" s="1" t="n">
        <v>0.5</v>
      </c>
      <c r="J404" s="1">
        <f>(G401 / J401 * G404)+(H401 / J401 * H404)+(I401 / J401 * I404)</f>
      </c>
      <c r="K404" s="1" t="n">
        <v>0.5</v>
      </c>
      <c r="L404" s="1" t="n">
        <v>0.5</v>
      </c>
      <c r="M404" s="1" t="n">
        <v>0.5</v>
      </c>
      <c r="N404" s="1">
        <f>(K401 / N401 * K404)+(L401 / N401 * L404)+(M401 / N401 * M404)</f>
      </c>
      <c r="O404" s="1" t="n">
        <v>0.5</v>
      </c>
      <c r="P404" s="1" t="n">
        <v>0.5</v>
      </c>
      <c r="Q404" s="1" t="n">
        <v>0.5</v>
      </c>
      <c r="R404" s="1">
        <f>(O401 / R401 * O404)+(P401 / R401 * P404)+(Q401 / R401 * Q404)</f>
      </c>
      <c r="S404" s="1" t="n">
        <v>0.5</v>
      </c>
      <c r="T404" s="1" t="n">
        <v>0.5</v>
      </c>
      <c r="U404" s="1" t="n">
        <v>0.5</v>
      </c>
      <c r="V404" s="1">
        <f>(S401 / V401 * S404)+(T401 / V401 * T404)+(U401 / V401 * U404)</f>
      </c>
      <c r="W404" s="1" t="n">
        <v>0.5</v>
      </c>
      <c r="X404" s="1" t="n">
        <v>0.5</v>
      </c>
      <c r="Y404" s="1" t="n">
        <v>0.5</v>
      </c>
      <c r="Z404" s="1">
        <f>(W401 / Z401 * W404)+(X401 / Z401 * X404)+(Y401 / Z401 * Y404)</f>
      </c>
      <c r="AA404" s="1" t="n">
        <v>0</v>
      </c>
      <c r="AB404" s="1" t="n">
        <v>0.24</v>
      </c>
      <c r="AC404" s="1" t="n">
        <v>0.5</v>
      </c>
      <c r="AD404" s="1">
        <f>(AA401 / AD401 * AA404)+(AB401 / AD401 * AB404)+(AC401 / AD401 * AC404)</f>
      </c>
      <c r="AE404" s="1" t="n">
        <v>0</v>
      </c>
      <c r="AF404" s="1" t="n">
        <v>0</v>
      </c>
      <c r="AG404" s="1" t="n">
        <v>0.5</v>
      </c>
      <c r="AH404" s="1">
        <f>(AE401 / AH401 * AE404)+(AF401 / AH401 * AF404)+(AG401 / AH401 * AG404)</f>
      </c>
      <c r="AI404" s="1" t="n">
        <v>0</v>
      </c>
      <c r="AJ404" s="1" t="n">
        <v>0</v>
      </c>
      <c r="AK404" s="1" t="n">
        <v>0.5</v>
      </c>
      <c r="AL404" s="1">
        <f>(AI401 / AL401 * AI404)+(AJ401 / AL401 * AJ404)+(AK401 / AL401 * AK404)</f>
      </c>
      <c r="AM404" s="1" t="n">
        <v>0</v>
      </c>
      <c r="AN404" s="1" t="n">
        <v>0</v>
      </c>
      <c r="AO404" s="1" t="n">
        <v>0.5</v>
      </c>
      <c r="AP404" s="1">
        <f>(AM401 / AP401 * AM404)+(AN401 / AP401 * AN404)+(AO401 / AP401 * AO404)</f>
      </c>
      <c r="AQ404" s="1" t="n">
        <v>0</v>
      </c>
      <c r="AR404" s="1" t="n">
        <v>0</v>
      </c>
      <c r="AS404" s="1" t="n">
        <v>0.5</v>
      </c>
      <c r="AT404" s="1">
        <f>(AQ401 / AT401 * AQ404)+(AR401 / AT401 * AR404)+(AS401 / AT401 * AS404)</f>
      </c>
      <c r="AU404" s="1" t="n">
        <v>0</v>
      </c>
      <c r="AV404" s="1" t="n">
        <v>0</v>
      </c>
      <c r="AW404" s="1" t="n">
        <v>0.5</v>
      </c>
      <c r="AX404" s="1">
        <f>(AU401 / AX401 * AU404)+(AV401 / AX401 * AV404)+(AW401 / AX401 * AW404)</f>
      </c>
      <c r="AY404" s="1" t="n">
        <v>0</v>
      </c>
      <c r="AZ404" s="1" t="n">
        <v>0</v>
      </c>
      <c r="BA404" s="1" t="n">
        <v>0</v>
      </c>
      <c r="BB404" s="1" t="n">
        <v>0</v>
      </c>
    </row>
    <row r="405" spans="1:54" hidden="true" outlineLevel="1" collapsed="true">
      <c r="A405" s="6" t="s">
        <v>65</v>
      </c>
      <c r="B405" s="6" t="s">
        <v>7</v>
      </c>
      <c r="C405" s="1" t="n">
        <v>0.5</v>
      </c>
      <c r="D405" s="1" t="n">
        <v>0.5</v>
      </c>
      <c r="E405" s="1" t="n">
        <v>0.5</v>
      </c>
      <c r="F405" s="1">
        <f>(C401 / F401 * C405)+(D401 / F401 * D405)+(E401 / F401 * E405)</f>
      </c>
      <c r="G405" s="1" t="n">
        <v>0.5</v>
      </c>
      <c r="H405" s="1" t="n">
        <v>0.5</v>
      </c>
      <c r="I405" s="1" t="n">
        <v>0.5</v>
      </c>
      <c r="J405" s="1">
        <f>(G401 / J401 * G405)+(H401 / J401 * H405)+(I401 / J401 * I405)</f>
      </c>
      <c r="K405" s="1" t="n">
        <v>0.5</v>
      </c>
      <c r="L405" s="1" t="n">
        <v>0.5</v>
      </c>
      <c r="M405" s="1" t="n">
        <v>0.5</v>
      </c>
      <c r="N405" s="1">
        <f>(K401 / N401 * K405)+(L401 / N401 * L405)+(M401 / N401 * M405)</f>
      </c>
      <c r="O405" s="1" t="n">
        <v>0.5</v>
      </c>
      <c r="P405" s="1" t="n">
        <v>0.5</v>
      </c>
      <c r="Q405" s="1" t="n">
        <v>0.5</v>
      </c>
      <c r="R405" s="1">
        <f>(O401 / R401 * O405)+(P401 / R401 * P405)+(Q401 / R401 * Q405)</f>
      </c>
      <c r="S405" s="1" t="n">
        <v>0.5</v>
      </c>
      <c r="T405" s="1" t="n">
        <v>0.5</v>
      </c>
      <c r="U405" s="1" t="n">
        <v>0.5</v>
      </c>
      <c r="V405" s="1">
        <f>(S401 / V401 * S405)+(T401 / V401 * T405)+(U401 / V401 * U405)</f>
      </c>
      <c r="W405" s="1" t="n">
        <v>0.5</v>
      </c>
      <c r="X405" s="1" t="n">
        <v>0.5</v>
      </c>
      <c r="Y405" s="1" t="n">
        <v>0.5</v>
      </c>
      <c r="Z405" s="1">
        <f>(W401 / Z401 * W405)+(X401 / Z401 * X405)+(Y401 / Z401 * Y405)</f>
      </c>
      <c r="AA405" s="1" t="n">
        <v>0.65</v>
      </c>
      <c r="AB405" s="1" t="n">
        <v>0.75</v>
      </c>
      <c r="AC405" s="1" t="n">
        <v>0.5</v>
      </c>
      <c r="AD405" s="1">
        <f>(AA401 / AD401 * AA405)+(AB401 / AD401 * AB405)+(AC401 / AD401 * AC405)</f>
      </c>
      <c r="AE405" s="1" t="n">
        <v>0.65</v>
      </c>
      <c r="AF405" s="1" t="n">
        <v>0.75</v>
      </c>
      <c r="AG405" s="1" t="n">
        <v>0.5</v>
      </c>
      <c r="AH405" s="1">
        <f>(AE401 / AH401 * AE405)+(AF401 / AH401 * AF405)+(AG401 / AH401 * AG405)</f>
      </c>
      <c r="AI405" s="1" t="n">
        <v>0.65</v>
      </c>
      <c r="AJ405" s="1" t="n">
        <v>0.75</v>
      </c>
      <c r="AK405" s="1" t="n">
        <v>0.5</v>
      </c>
      <c r="AL405" s="1">
        <f>(AI401 / AL401 * AI405)+(AJ401 / AL401 * AJ405)+(AK401 / AL401 * AK405)</f>
      </c>
      <c r="AM405" s="1" t="n">
        <v>0.65</v>
      </c>
      <c r="AN405" s="1" t="n">
        <v>0.75</v>
      </c>
      <c r="AO405" s="1" t="n">
        <v>0.5</v>
      </c>
      <c r="AP405" s="1">
        <f>(AM401 / AP401 * AM405)+(AN401 / AP401 * AN405)+(AO401 / AP401 * AO405)</f>
      </c>
      <c r="AQ405" s="1" t="n">
        <v>0.65</v>
      </c>
      <c r="AR405" s="1" t="n">
        <v>0.75</v>
      </c>
      <c r="AS405" s="1" t="n">
        <v>0.5</v>
      </c>
      <c r="AT405" s="1">
        <f>(AQ401 / AT401 * AQ405)+(AR401 / AT401 * AR405)+(AS401 / AT401 * AS405)</f>
      </c>
      <c r="AU405" s="1" t="n">
        <v>0.65</v>
      </c>
      <c r="AV405" s="1" t="n">
        <v>0.75</v>
      </c>
      <c r="AW405" s="1" t="n">
        <v>0.5</v>
      </c>
      <c r="AX405" s="1">
        <f>(AU401 / AX401 * AU405)+(AV401 / AX401 * AV405)+(AW401 / AX401 * AW405)</f>
      </c>
      <c r="AY405" s="1" t="n">
        <v>0</v>
      </c>
      <c r="AZ405" s="1" t="n">
        <v>0</v>
      </c>
      <c r="BA405" s="1" t="n">
        <v>0</v>
      </c>
      <c r="BB405" s="1" t="n">
        <v>0</v>
      </c>
    </row>
    <row r="406" spans="1:54" hidden="true" outlineLevel="1" collapsed="true">
      <c r="A406" s="6" t="s">
        <v>65</v>
      </c>
      <c r="B406" s="6" t="s">
        <v>8</v>
      </c>
      <c r="C406" s="4" t="n">
        <v>0</v>
      </c>
      <c r="D406" s="4" t="n">
        <v>0</v>
      </c>
      <c r="E406" s="4" t="n">
        <v>0</v>
      </c>
      <c r="F406" s="4">
        <f>SUM(C406:E406)</f>
      </c>
      <c r="G406" s="4" t="n">
        <v>0</v>
      </c>
      <c r="H406" s="4" t="n">
        <v>0</v>
      </c>
      <c r="I406" s="4" t="n">
        <v>0</v>
      </c>
      <c r="J406" s="4">
        <f>SUM(G406:I406)</f>
      </c>
      <c r="K406" s="4" t="n">
        <v>0</v>
      </c>
      <c r="L406" s="4" t="n">
        <v>0</v>
      </c>
      <c r="M406" s="4" t="n">
        <v>0</v>
      </c>
      <c r="N406" s="4">
        <f>SUM(K406:M406)</f>
      </c>
      <c r="O406" s="4" t="n">
        <v>0</v>
      </c>
      <c r="P406" s="4" t="n">
        <v>0</v>
      </c>
      <c r="Q406" s="4" t="n">
        <v>0</v>
      </c>
      <c r="R406" s="4">
        <f>SUM(O406:Q406)</f>
      </c>
      <c r="S406" s="4" t="n">
        <v>0</v>
      </c>
      <c r="T406" s="4" t="n">
        <v>0</v>
      </c>
      <c r="U406" s="4" t="n">
        <v>0</v>
      </c>
      <c r="V406" s="4">
        <f>SUM(S406:U406)</f>
      </c>
      <c r="W406" s="4" t="n">
        <v>0</v>
      </c>
      <c r="X406" s="4" t="n">
        <v>0</v>
      </c>
      <c r="Y406" s="4" t="n">
        <v>0</v>
      </c>
      <c r="Z406" s="4">
        <f>SUM(W406:Y406)</f>
      </c>
      <c r="AA406" s="4" t="n">
        <v>34034.76056338028</v>
      </c>
      <c r="AB406" s="4" t="n">
        <v>34034.76056338028</v>
      </c>
      <c r="AC406" s="4" t="n">
        <v>0</v>
      </c>
      <c r="AD406" s="4">
        <f>SUM(AA406:AC406)</f>
      </c>
      <c r="AE406" s="4" t="n">
        <v>45376.028169014084</v>
      </c>
      <c r="AF406" s="4" t="n">
        <v>45376.028169014084</v>
      </c>
      <c r="AG406" s="4" t="n">
        <v>0</v>
      </c>
      <c r="AH406" s="4">
        <f>SUM(AE406:AG406)</f>
      </c>
      <c r="AI406" s="4" t="n">
        <v>90083.63380281691</v>
      </c>
      <c r="AJ406" s="4" t="n">
        <v>90083.63380281691</v>
      </c>
      <c r="AK406" s="4" t="n">
        <v>0</v>
      </c>
      <c r="AL406" s="4">
        <f>SUM(AI406:AK406)</f>
      </c>
      <c r="AM406" s="4" t="n">
        <v>106060.02816901408</v>
      </c>
      <c r="AN406" s="4" t="n">
        <v>106060.02816901408</v>
      </c>
      <c r="AO406" s="4" t="n">
        <v>0</v>
      </c>
      <c r="AP406" s="4">
        <f>SUM(AM406:AO406)</f>
      </c>
      <c r="AQ406" s="4" t="n">
        <v>123537.63380281691</v>
      </c>
      <c r="AR406" s="4" t="n">
        <v>123537.63380281691</v>
      </c>
      <c r="AS406" s="4" t="n">
        <v>0</v>
      </c>
      <c r="AT406" s="4">
        <f>SUM(AQ406:AS406)</f>
      </c>
      <c r="AU406" s="4" t="n">
        <v>119362.7323943662</v>
      </c>
      <c r="AV406" s="4" t="n">
        <v>119362.7323943662</v>
      </c>
      <c r="AW406" s="4" t="n">
        <v>0</v>
      </c>
      <c r="AX406" s="4">
        <f>SUM(AU406:AW406)</f>
      </c>
      <c r="AY406" s="4">
        <f>SUM(C406,G406,K406,O406,S406,W406,AA406,AE406,AI406,AM406,AQ406,AU406)</f>
      </c>
      <c r="AZ406" s="4">
        <f>SUM(D406,H406,L406,P406,T406,X406,AB406,AF406,AJ406,AN406,AR406,AV406)</f>
      </c>
      <c r="BA406" s="4">
        <f>SUM(E406,I406,M406,Q406,U406,Y406,AC406,AG406,AK406,AO406,AS406,AW406)</f>
      </c>
      <c r="BB406" s="4">
        <f>SUM(AY406:BA406)</f>
      </c>
    </row>
    <row r="407" spans="1:54" hidden="true" outlineLevel="1" collapsed="true">
      <c r="A407" s="6" t="s">
        <v>65</v>
      </c>
      <c r="B407" s="6" t="s">
        <v>9</v>
      </c>
      <c r="C407" s="4" t="n">
        <v>0</v>
      </c>
      <c r="D407" s="4" t="n">
        <v>0</v>
      </c>
      <c r="E407" s="4" t="n">
        <v>0</v>
      </c>
      <c r="F407" s="4">
        <f>SUM(C407:E407)</f>
      </c>
      <c r="G407" s="4" t="n">
        <v>0</v>
      </c>
      <c r="H407" s="4" t="n">
        <v>0</v>
      </c>
      <c r="I407" s="4" t="n">
        <v>0</v>
      </c>
      <c r="J407" s="4">
        <f>SUM(G407:I407)</f>
      </c>
      <c r="K407" s="4" t="n">
        <v>0</v>
      </c>
      <c r="L407" s="4" t="n">
        <v>0</v>
      </c>
      <c r="M407" s="4" t="n">
        <v>0</v>
      </c>
      <c r="N407" s="4">
        <f>SUM(K407:M407)</f>
      </c>
      <c r="O407" s="4" t="n">
        <v>0</v>
      </c>
      <c r="P407" s="4" t="n">
        <v>0</v>
      </c>
      <c r="Q407" s="4" t="n">
        <v>0</v>
      </c>
      <c r="R407" s="4">
        <f>SUM(O407:Q407)</f>
      </c>
      <c r="S407" s="4" t="n">
        <v>0</v>
      </c>
      <c r="T407" s="4" t="n">
        <v>0</v>
      </c>
      <c r="U407" s="4" t="n">
        <v>0</v>
      </c>
      <c r="V407" s="4">
        <f>SUM(S407:U407)</f>
      </c>
      <c r="W407" s="4" t="n">
        <v>0</v>
      </c>
      <c r="X407" s="4" t="n">
        <v>0</v>
      </c>
      <c r="Y407" s="4" t="n">
        <v>0</v>
      </c>
      <c r="Z407" s="4">
        <f>SUM(W407:Y407)</f>
      </c>
      <c r="AA407" s="4" t="n">
        <v>3332.8488794401633</v>
      </c>
      <c r="AB407" s="4" t="n">
        <v>14842.874987114175</v>
      </c>
      <c r="AC407" s="4" t="n">
        <v>0</v>
      </c>
      <c r="AD407" s="4">
        <f>SUM(AA407:AC407)</f>
      </c>
      <c r="AE407" s="4" t="n">
        <v>4443.440827354062</v>
      </c>
      <c r="AF407" s="4" t="n">
        <v>19777.64929577465</v>
      </c>
      <c r="AG407" s="4" t="n">
        <v>0</v>
      </c>
      <c r="AH407" s="4">
        <f>SUM(AE407:AG407)</f>
      </c>
      <c r="AI407" s="4" t="n">
        <v>8821.426477101604</v>
      </c>
      <c r="AJ407" s="4" t="n">
        <v>39263.95915492958</v>
      </c>
      <c r="AK407" s="4" t="n">
        <v>0</v>
      </c>
      <c r="AL407" s="4">
        <f>SUM(AI407:AK407)</f>
      </c>
      <c r="AM407" s="4" t="n">
        <v>10385.91252546727</v>
      </c>
      <c r="AN407" s="4" t="n">
        <v>46227.449295774655</v>
      </c>
      <c r="AO407" s="4" t="n">
        <v>0</v>
      </c>
      <c r="AP407" s="4">
        <f>SUM(AM407:AO407)</f>
      </c>
      <c r="AQ407" s="4" t="n">
        <v>12097.404464522988</v>
      </c>
      <c r="AR407" s="4" t="n">
        <v>26937.006395127522</v>
      </c>
      <c r="AS407" s="4" t="n">
        <v>0</v>
      </c>
      <c r="AT407" s="4">
        <f>SUM(AQ407:AS407)</f>
      </c>
      <c r="AU407" s="4" t="n">
        <v>11688.577863406856</v>
      </c>
      <c r="AV407" s="4" t="n">
        <v>26026.68180433955</v>
      </c>
      <c r="AW407" s="4" t="n">
        <v>0</v>
      </c>
      <c r="AX407" s="4">
        <f>SUM(AU407:AW407)</f>
      </c>
      <c r="AY407" s="4">
        <f>SUM(C407,G407,K407,O407,S407,W407,AA407,AE407,AI407,AM407,AQ407,AU407)</f>
      </c>
      <c r="AZ407" s="4">
        <f>SUM(D407,H407,L407,P407,T407,X407,AB407,AF407,AJ407,AN407,AR407,AV407)</f>
      </c>
      <c r="BA407" s="4">
        <f>SUM(E407,I407,M407,Q407,U407,Y407,AC407,AG407,AK407,AO407,AS407,AW407)</f>
      </c>
      <c r="BB407" s="4">
        <f>SUM(AY407:BA407)</f>
      </c>
    </row>
    <row r="408" spans="1:54" hidden="true" outlineLevel="1" collapsed="true">
      <c r="A408" s="6" t="s">
        <v>65</v>
      </c>
      <c r="B408" s="6" t="s">
        <v>10</v>
      </c>
      <c r="C408" s="4" t="n">
        <v>0</v>
      </c>
      <c r="D408" s="4" t="n">
        <v>0</v>
      </c>
      <c r="E408" s="4" t="n">
        <v>0</v>
      </c>
      <c r="F408" s="4">
        <f>SUM(C408:E408)</f>
      </c>
      <c r="G408" s="4" t="n">
        <v>0</v>
      </c>
      <c r="H408" s="4" t="n">
        <v>0</v>
      </c>
      <c r="I408" s="4" t="n">
        <v>0</v>
      </c>
      <c r="J408" s="4">
        <f>SUM(G408:I408)</f>
      </c>
      <c r="K408" s="4" t="n">
        <v>0</v>
      </c>
      <c r="L408" s="4" t="n">
        <v>0</v>
      </c>
      <c r="M408" s="4" t="n">
        <v>0</v>
      </c>
      <c r="N408" s="4">
        <f>SUM(K408:M408)</f>
      </c>
      <c r="O408" s="4" t="n">
        <v>0</v>
      </c>
      <c r="P408" s="4" t="n">
        <v>0</v>
      </c>
      <c r="Q408" s="4" t="n">
        <v>0</v>
      </c>
      <c r="R408" s="4">
        <f>SUM(O408:Q408)</f>
      </c>
      <c r="S408" s="4" t="n">
        <v>0</v>
      </c>
      <c r="T408" s="4" t="n">
        <v>0</v>
      </c>
      <c r="U408" s="4" t="n">
        <v>0</v>
      </c>
      <c r="V408" s="4">
        <f>SUM(S408:U408)</f>
      </c>
      <c r="W408" s="4" t="n">
        <v>0</v>
      </c>
      <c r="X408" s="4" t="n">
        <v>0</v>
      </c>
      <c r="Y408" s="4" t="n">
        <v>0</v>
      </c>
      <c r="Z408" s="4">
        <f>SUM(W408:Y408)</f>
      </c>
      <c r="AA408" s="4" t="n">
        <v>838.1825352112676</v>
      </c>
      <c r="AB408" s="4" t="n">
        <v>0</v>
      </c>
      <c r="AC408" s="4" t="n">
        <v>0</v>
      </c>
      <c r="AD408" s="4">
        <f>SUM(AA408:AC408)</f>
      </c>
      <c r="AE408" s="4" t="n">
        <v>1117.4867605633804</v>
      </c>
      <c r="AF408" s="4" t="n">
        <v>0</v>
      </c>
      <c r="AG408" s="4" t="n">
        <v>0</v>
      </c>
      <c r="AH408" s="4">
        <f>SUM(AE408:AG408)</f>
      </c>
      <c r="AI408" s="4" t="n">
        <v>2218.5121126760564</v>
      </c>
      <c r="AJ408" s="4" t="n">
        <v>0</v>
      </c>
      <c r="AK408" s="4" t="n">
        <v>0</v>
      </c>
      <c r="AL408" s="4">
        <f>SUM(AI408:AK408)</f>
      </c>
      <c r="AM408" s="4" t="n">
        <v>2611.9667605633804</v>
      </c>
      <c r="AN408" s="4" t="n">
        <v>0</v>
      </c>
      <c r="AO408" s="4" t="n">
        <v>0</v>
      </c>
      <c r="AP408" s="4">
        <f>SUM(AM408:AO408)</f>
      </c>
      <c r="AQ408" s="4" t="n">
        <v>3042.392112676056</v>
      </c>
      <c r="AR408" s="4" t="n">
        <v>0</v>
      </c>
      <c r="AS408" s="4" t="n">
        <v>0</v>
      </c>
      <c r="AT408" s="4">
        <f>SUM(AQ408:AS408)</f>
      </c>
      <c r="AU408" s="4" t="n">
        <v>2939.575774647887</v>
      </c>
      <c r="AV408" s="4" t="n">
        <v>0</v>
      </c>
      <c r="AW408" s="4" t="n">
        <v>0</v>
      </c>
      <c r="AX408" s="4">
        <f>SUM(AU408:AW408)</f>
      </c>
      <c r="AY408" s="4">
        <f>SUM(C408,G408,K408,O408,S408,W408,AA408,AE408,AI408,AM408,AQ408,AU408)</f>
      </c>
      <c r="AZ408" s="4">
        <f>SUM(D408,H408,L408,P408,T408,X408,AB408,AF408,AJ408,AN408,AR408,AV408)</f>
      </c>
      <c r="BA408" s="4">
        <f>SUM(E408,I408,M408,Q408,U408,Y408,AC408,AG408,AK408,AO408,AS408,AW408)</f>
      </c>
      <c r="BB408" s="4">
        <f>SUM(AY408:BA408)</f>
      </c>
    </row>
    <row r="409" spans="1:54" hidden="true" outlineLevel="1" collapsed="true">
      <c r="A409" s="6" t="s">
        <v>65</v>
      </c>
      <c r="B409" s="6" t="s">
        <v>11</v>
      </c>
      <c r="C409" s="4" t="n">
        <v>0</v>
      </c>
      <c r="D409" s="4" t="n">
        <v>0</v>
      </c>
      <c r="E409" s="4" t="n">
        <v>0</v>
      </c>
      <c r="F409" s="4">
        <f>SUM(C409:E409)</f>
      </c>
      <c r="G409" s="4" t="n">
        <v>0</v>
      </c>
      <c r="H409" s="4" t="n">
        <v>0</v>
      </c>
      <c r="I409" s="4" t="n">
        <v>0</v>
      </c>
      <c r="J409" s="4">
        <f>SUM(G409:I409)</f>
      </c>
      <c r="K409" s="4" t="n">
        <v>0</v>
      </c>
      <c r="L409" s="4" t="n">
        <v>0</v>
      </c>
      <c r="M409" s="4" t="n">
        <v>0</v>
      </c>
      <c r="N409" s="4">
        <f>SUM(K409:M409)</f>
      </c>
      <c r="O409" s="4" t="n">
        <v>0</v>
      </c>
      <c r="P409" s="4" t="n">
        <v>0</v>
      </c>
      <c r="Q409" s="4" t="n">
        <v>0</v>
      </c>
      <c r="R409" s="4">
        <f>SUM(O409:Q409)</f>
      </c>
      <c r="S409" s="4" t="n">
        <v>0</v>
      </c>
      <c r="T409" s="4" t="n">
        <v>0</v>
      </c>
      <c r="U409" s="4" t="n">
        <v>0</v>
      </c>
      <c r="V409" s="4">
        <f>SUM(S409:U409)</f>
      </c>
      <c r="W409" s="4" t="n">
        <v>0</v>
      </c>
      <c r="X409" s="4" t="n">
        <v>0</v>
      </c>
      <c r="Y409" s="4" t="n">
        <v>0</v>
      </c>
      <c r="Z409" s="4">
        <f>SUM(W409:Y409)</f>
      </c>
      <c r="AA409" s="4" t="n">
        <v>1285.997905926123</v>
      </c>
      <c r="AB409" s="4" t="n">
        <v>888.7311261612227</v>
      </c>
      <c r="AC409" s="4" t="n">
        <v>0</v>
      </c>
      <c r="AD409" s="4">
        <f>SUM(AA409:AC409)</f>
      </c>
      <c r="AE409" s="4" t="n">
        <v>1714.5258623438747</v>
      </c>
      <c r="AF409" s="4" t="n">
        <v>1102.3225352112674</v>
      </c>
      <c r="AG409" s="4" t="n">
        <v>0</v>
      </c>
      <c r="AH409" s="4">
        <f>SUM(AE409:AG409)</f>
      </c>
      <c r="AI409" s="4" t="n">
        <v>3403.7954876428385</v>
      </c>
      <c r="AJ409" s="4" t="n">
        <v>2188.407042253521</v>
      </c>
      <c r="AK409" s="4" t="n">
        <v>0</v>
      </c>
      <c r="AL409" s="4">
        <f>SUM(AI409:AK409)</f>
      </c>
      <c r="AM409" s="4" t="n">
        <v>4007.4609566834974</v>
      </c>
      <c r="AN409" s="4" t="n">
        <v>2576.5225352112675</v>
      </c>
      <c r="AO409" s="4" t="n">
        <v>0</v>
      </c>
      <c r="AP409" s="4">
        <f>SUM(AM409:AO409)</f>
      </c>
      <c r="AQ409" s="4" t="n">
        <v>4667.849449906989</v>
      </c>
      <c r="AR409" s="4" t="n">
        <v>4159.835629996194</v>
      </c>
      <c r="AS409" s="4" t="n">
        <v>0</v>
      </c>
      <c r="AT409" s="4">
        <f>SUM(AQ409:AS409)</f>
      </c>
      <c r="AU409" s="4" t="n">
        <v>4510.101477544513</v>
      </c>
      <c r="AV409" s="4" t="n">
        <v>4019.255767034641</v>
      </c>
      <c r="AW409" s="4" t="n">
        <v>0</v>
      </c>
      <c r="AX409" s="4">
        <f>SUM(AU409:AW409)</f>
      </c>
      <c r="AY409" s="4">
        <f>SUM(C409,G409,K409,O409,S409,W409,AA409,AE409,AI409,AM409,AQ409,AU409)</f>
      </c>
      <c r="AZ409" s="4">
        <f>SUM(D409,H409,L409,P409,T409,X409,AB409,AF409,AJ409,AN409,AR409,AV409)</f>
      </c>
      <c r="BA409" s="4">
        <f>SUM(E409,I409,M409,Q409,U409,Y409,AC409,AG409,AK409,AO409,AS409,AW409)</f>
      </c>
      <c r="BB409" s="4">
        <f>SUM(AY409:BA409)</f>
      </c>
    </row>
    <row r="410" spans="1:54" hidden="true" outlineLevel="1" collapsed="true">
      <c r="A410" s="6" t="s">
        <v>65</v>
      </c>
      <c r="B410" s="6" t="s">
        <v>12</v>
      </c>
      <c r="C410" s="4" t="n">
        <v>0</v>
      </c>
      <c r="D410" s="4" t="n">
        <v>0</v>
      </c>
      <c r="E410" s="4" t="n">
        <v>0</v>
      </c>
      <c r="F410" s="4">
        <f>SUM(C410:E410)</f>
      </c>
      <c r="G410" s="4" t="n">
        <v>0</v>
      </c>
      <c r="H410" s="4" t="n">
        <v>0</v>
      </c>
      <c r="I410" s="4" t="n">
        <v>0</v>
      </c>
      <c r="J410" s="4">
        <f>SUM(G410:I410)</f>
      </c>
      <c r="K410" s="4" t="n">
        <v>0</v>
      </c>
      <c r="L410" s="4" t="n">
        <v>0</v>
      </c>
      <c r="M410" s="4" t="n">
        <v>0</v>
      </c>
      <c r="N410" s="4">
        <f>SUM(K410:M410)</f>
      </c>
      <c r="O410" s="4" t="n">
        <v>0</v>
      </c>
      <c r="P410" s="4" t="n">
        <v>0</v>
      </c>
      <c r="Q410" s="4" t="n">
        <v>0</v>
      </c>
      <c r="R410" s="4">
        <f>SUM(O410:Q410)</f>
      </c>
      <c r="S410" s="4" t="n">
        <v>0</v>
      </c>
      <c r="T410" s="4" t="n">
        <v>0</v>
      </c>
      <c r="U410" s="4" t="n">
        <v>0</v>
      </c>
      <c r="V410" s="4">
        <f>SUM(S410:U410)</f>
      </c>
      <c r="W410" s="4" t="n">
        <v>0</v>
      </c>
      <c r="X410" s="4" t="n">
        <v>0</v>
      </c>
      <c r="Y410" s="4" t="n">
        <v>0</v>
      </c>
      <c r="Z410" s="4">
        <f>SUM(W410:Y410)</f>
      </c>
      <c r="AA410" s="4" t="n">
        <v>7144.432810700682</v>
      </c>
      <c r="AB410" s="4" t="n">
        <v>2196.378534012586</v>
      </c>
      <c r="AC410" s="4" t="n">
        <v>0</v>
      </c>
      <c r="AD410" s="4">
        <f>SUM(AA410:AC410)</f>
      </c>
      <c r="AE410" s="4" t="n">
        <v>9525.143679688194</v>
      </c>
      <c r="AF410" s="4" t="n">
        <v>2939.5267605633803</v>
      </c>
      <c r="AG410" s="4" t="n">
        <v>0</v>
      </c>
      <c r="AH410" s="4">
        <f>SUM(AE410:AG410)</f>
      </c>
      <c r="AI410" s="4" t="n">
        <v>18909.9749313491</v>
      </c>
      <c r="AJ410" s="4" t="n">
        <v>5835.752112676057</v>
      </c>
      <c r="AK410" s="4" t="n">
        <v>0</v>
      </c>
      <c r="AL410" s="4">
        <f>SUM(AI410:AK410)</f>
      </c>
      <c r="AM410" s="4" t="n">
        <v>22263.671981574986</v>
      </c>
      <c r="AN410" s="4" t="n">
        <v>6870.726760563381</v>
      </c>
      <c r="AO410" s="4" t="n">
        <v>0</v>
      </c>
      <c r="AP410" s="4">
        <f>SUM(AM410:AO410)</f>
      </c>
      <c r="AQ410" s="4" t="n">
        <v>25932.496943927716</v>
      </c>
      <c r="AR410" s="4" t="n">
        <v>11092.895013323183</v>
      </c>
      <c r="AS410" s="4" t="n">
        <v>0</v>
      </c>
      <c r="AT410" s="4">
        <f>SUM(AQ410:AS410)</f>
      </c>
      <c r="AU410" s="4" t="n">
        <v>25056.119319691734</v>
      </c>
      <c r="AV410" s="4" t="n">
        <v>10718.01537875904</v>
      </c>
      <c r="AW410" s="4" t="n">
        <v>0</v>
      </c>
      <c r="AX410" s="4">
        <f>SUM(AU410:AW410)</f>
      </c>
      <c r="AY410" s="4">
        <f>SUM(C410,G410,K410,O410,S410,W410,AA410,AE410,AI410,AM410,AQ410,AU410)</f>
      </c>
      <c r="AZ410" s="4">
        <f>SUM(D410,H410,L410,P410,T410,X410,AB410,AF410,AJ410,AN410,AR410,AV410)</f>
      </c>
      <c r="BA410" s="4">
        <f>SUM(E410,I410,M410,Q410,U410,Y410,AC410,AG410,AK410,AO410,AS410,AW410)</f>
      </c>
      <c r="BB410" s="4">
        <f>SUM(AY410:BA410)</f>
      </c>
    </row>
    <row r="411" spans="1:54" hidden="true" outlineLevel="1" collapsed="true">
      <c r="A411" s="6" t="s">
        <v>65</v>
      </c>
      <c r="B411" s="6" t="s">
        <v>13</v>
      </c>
      <c r="C411" s="4" t="n">
        <v>0</v>
      </c>
      <c r="D411" s="4" t="n">
        <v>0</v>
      </c>
      <c r="E411" s="4" t="n">
        <v>0</v>
      </c>
      <c r="F411" s="4">
        <f>SUM(C411:E411)</f>
      </c>
      <c r="G411" s="4" t="n">
        <v>0</v>
      </c>
      <c r="H411" s="4" t="n">
        <v>0</v>
      </c>
      <c r="I411" s="4" t="n">
        <v>0</v>
      </c>
      <c r="J411" s="4">
        <f>SUM(G411:I411)</f>
      </c>
      <c r="K411" s="4" t="n">
        <v>0</v>
      </c>
      <c r="L411" s="4" t="n">
        <v>0</v>
      </c>
      <c r="M411" s="4" t="n">
        <v>0</v>
      </c>
      <c r="N411" s="4">
        <f>SUM(K411:M411)</f>
      </c>
      <c r="O411" s="4" t="n">
        <v>0</v>
      </c>
      <c r="P411" s="4" t="n">
        <v>0</v>
      </c>
      <c r="Q411" s="4" t="n">
        <v>0</v>
      </c>
      <c r="R411" s="4">
        <f>SUM(O411:Q411)</f>
      </c>
      <c r="S411" s="4" t="n">
        <v>0</v>
      </c>
      <c r="T411" s="4" t="n">
        <v>0</v>
      </c>
      <c r="U411" s="4" t="n">
        <v>0</v>
      </c>
      <c r="V411" s="4">
        <f>SUM(S411:U411)</f>
      </c>
      <c r="W411" s="4" t="n">
        <v>0</v>
      </c>
      <c r="X411" s="4" t="n">
        <v>0</v>
      </c>
      <c r="Y411" s="4" t="n">
        <v>0</v>
      </c>
      <c r="Z411" s="4">
        <f>SUM(W411:Y411)</f>
      </c>
      <c r="AA411" s="4" t="n">
        <v>398.6593508370981</v>
      </c>
      <c r="AB411" s="4" t="n">
        <v>317.15143097728503</v>
      </c>
      <c r="AC411" s="4" t="n">
        <v>0</v>
      </c>
      <c r="AD411" s="4">
        <f>SUM(AA411:AC411)</f>
      </c>
      <c r="AE411" s="4" t="n">
        <v>531.5030173266011</v>
      </c>
      <c r="AF411" s="4" t="n">
        <v>400.9514501408451</v>
      </c>
      <c r="AG411" s="4" t="n">
        <v>0</v>
      </c>
      <c r="AH411" s="4">
        <f>SUM(AE411:AG411)</f>
      </c>
      <c r="AI411" s="4" t="n">
        <v>1055.1766011692798</v>
      </c>
      <c r="AJ411" s="4" t="n">
        <v>795.9965881690141</v>
      </c>
      <c r="AK411" s="4" t="n">
        <v>0</v>
      </c>
      <c r="AL411" s="4">
        <f>SUM(AI411:AK411)</f>
      </c>
      <c r="AM411" s="4" t="n">
        <v>1242.3128965718843</v>
      </c>
      <c r="AN411" s="4" t="n">
        <v>937.1671301408452</v>
      </c>
      <c r="AO411" s="4" t="n">
        <v>0</v>
      </c>
      <c r="AP411" s="4">
        <f>SUM(AM411:AO411)</f>
      </c>
      <c r="AQ411" s="4" t="n">
        <v>1447.0333294711666</v>
      </c>
      <c r="AR411" s="4" t="n">
        <v>1513.0708798172818</v>
      </c>
      <c r="AS411" s="4" t="n">
        <v>0</v>
      </c>
      <c r="AT411" s="4">
        <f>SUM(AQ411:AS411)</f>
      </c>
      <c r="AU411" s="4" t="n">
        <v>1398.1314580387989</v>
      </c>
      <c r="AV411" s="4" t="n">
        <v>1461.937297662733</v>
      </c>
      <c r="AW411" s="4" t="n">
        <v>0</v>
      </c>
      <c r="AX411" s="4">
        <f>SUM(AU411:AW411)</f>
      </c>
      <c r="AY411" s="4">
        <f>SUM(C411,G411,K411,O411,S411,W411,AA411,AE411,AI411,AM411,AQ411,AU411)</f>
      </c>
      <c r="AZ411" s="4">
        <f>SUM(D411,H411,L411,P411,T411,X411,AB411,AF411,AJ411,AN411,AR411,AV411)</f>
      </c>
      <c r="BA411" s="4">
        <f>SUM(E411,I411,M411,Q411,U411,Y411,AC411,AG411,AK411,AO411,AS411,AW411)</f>
      </c>
      <c r="BB411" s="4">
        <f>SUM(AY411:BA411)</f>
      </c>
    </row>
    <row r="412" spans="1:54" hidden="true" outlineLevel="1" collapsed="true">
      <c r="A412" s="6" t="s">
        <v>65</v>
      </c>
      <c r="B412" s="6" t="s">
        <v>14</v>
      </c>
      <c r="C412" s="4" t="n">
        <v>0</v>
      </c>
      <c r="D412" s="4" t="n">
        <v>0</v>
      </c>
      <c r="E412" s="4" t="n">
        <v>0</v>
      </c>
      <c r="F412" s="4">
        <f>SUM(C412:E412)</f>
      </c>
      <c r="G412" s="4" t="n">
        <v>0</v>
      </c>
      <c r="H412" s="4" t="n">
        <v>0</v>
      </c>
      <c r="I412" s="4" t="n">
        <v>0</v>
      </c>
      <c r="J412" s="4">
        <f>SUM(G412:I412)</f>
      </c>
      <c r="K412" s="4" t="n">
        <v>0</v>
      </c>
      <c r="L412" s="4" t="n">
        <v>0</v>
      </c>
      <c r="M412" s="4" t="n">
        <v>0</v>
      </c>
      <c r="N412" s="4">
        <f>SUM(K412:M412)</f>
      </c>
      <c r="O412" s="4" t="n">
        <v>0</v>
      </c>
      <c r="P412" s="4" t="n">
        <v>0</v>
      </c>
      <c r="Q412" s="4" t="n">
        <v>0</v>
      </c>
      <c r="R412" s="4">
        <f>SUM(O412:Q412)</f>
      </c>
      <c r="S412" s="4" t="n">
        <v>0</v>
      </c>
      <c r="T412" s="4" t="n">
        <v>0</v>
      </c>
      <c r="U412" s="4" t="n">
        <v>0</v>
      </c>
      <c r="V412" s="4">
        <f>SUM(S412:U412)</f>
      </c>
      <c r="W412" s="4" t="n">
        <v>0</v>
      </c>
      <c r="X412" s="4" t="n">
        <v>0</v>
      </c>
      <c r="Y412" s="4" t="n">
        <v>0</v>
      </c>
      <c r="Z412" s="4">
        <f>SUM(W412:Y412)</f>
      </c>
      <c r="AA412" s="4" t="n">
        <v>1830.4036861015152</v>
      </c>
      <c r="AB412" s="4" t="n">
        <v>1457.2359539456997</v>
      </c>
      <c r="AC412" s="4" t="n">
        <v>0</v>
      </c>
      <c r="AD412" s="4">
        <f>SUM(AA412:AC412)</f>
      </c>
      <c r="AE412" s="4" t="n">
        <v>2440.3418107361153</v>
      </c>
      <c r="AF412" s="4" t="n">
        <v>1840.9276259154933</v>
      </c>
      <c r="AG412" s="4" t="n">
        <v>0</v>
      </c>
      <c r="AH412" s="4">
        <f>SUM(AE412:AG412)</f>
      </c>
      <c r="AI412" s="4" t="n">
        <v>4844.73557741164</v>
      </c>
      <c r="AJ412" s="4" t="n">
        <v>3654.737023098592</v>
      </c>
      <c r="AK412" s="4" t="n">
        <v>0</v>
      </c>
      <c r="AL412" s="4">
        <f>SUM(AI412:AK412)</f>
      </c>
      <c r="AM412" s="4" t="n">
        <v>5703.952761679512</v>
      </c>
      <c r="AN412" s="4" t="n">
        <v>4302.907145915494</v>
      </c>
      <c r="AO412" s="4" t="n">
        <v>0</v>
      </c>
      <c r="AP412" s="4">
        <f>SUM(AM412:AO412)</f>
      </c>
      <c r="AQ412" s="4" t="n">
        <v>6643.905717034282</v>
      </c>
      <c r="AR412" s="4" t="n">
        <v>6947.1103836772</v>
      </c>
      <c r="AS412" s="4" t="n">
        <v>0</v>
      </c>
      <c r="AT412" s="4">
        <f>SUM(AQ412:AS412)</f>
      </c>
      <c r="AU412" s="4" t="n">
        <v>6419.377769705024</v>
      </c>
      <c r="AV412" s="4" t="n">
        <v>6712.335764537496</v>
      </c>
      <c r="AW412" s="4" t="n">
        <v>0</v>
      </c>
      <c r="AX412" s="4">
        <f>SUM(AU412:AW412)</f>
      </c>
      <c r="AY412" s="4">
        <f>SUM(C412,G412,K412,O412,S412,W412,AA412,AE412,AI412,AM412,AQ412,AU412)</f>
      </c>
      <c r="AZ412" s="4">
        <f>SUM(D412,H412,L412,P412,T412,X412,AB412,AF412,AJ412,AN412,AR412,AV412)</f>
      </c>
      <c r="BA412" s="4">
        <f>SUM(E412,I412,M412,Q412,U412,Y412,AC412,AG412,AK412,AO412,AS412,AW412)</f>
      </c>
      <c r="BB412" s="4">
        <f>SUM(AY412:BA412)</f>
      </c>
    </row>
    <row r="413" spans="1:54" hidden="true" outlineLevel="1" collapsed="true">
      <c r="A413" s="6" t="s">
        <v>65</v>
      </c>
      <c r="B413" s="6" t="s">
        <v>15</v>
      </c>
      <c r="C413" s="4">
        <f>C406-SUM(C407:C412)</f>
      </c>
      <c r="D413" s="4">
        <f>D406-SUM(D407:D412)</f>
      </c>
      <c r="E413" s="4">
        <f>E406-SUM(E407:E412)</f>
      </c>
      <c r="F413" s="4">
        <f>F406 - SUM(F407:F412)</f>
      </c>
      <c r="G413" s="4">
        <f>G406-SUM(G407:G412)</f>
      </c>
      <c r="H413" s="4">
        <f>H406-SUM(H407:H412)</f>
      </c>
      <c r="I413" s="4">
        <f>I406-SUM(I407:I412)</f>
      </c>
      <c r="J413" s="4">
        <f>J406 - SUM(J407:J412)</f>
      </c>
      <c r="K413" s="4">
        <f>K406-SUM(K407:K412)</f>
      </c>
      <c r="L413" s="4">
        <f>L406-SUM(L407:L412)</f>
      </c>
      <c r="M413" s="4">
        <f>M406-SUM(M407:M412)</f>
      </c>
      <c r="N413" s="4">
        <f>N406 - SUM(N407:N412)</f>
      </c>
      <c r="O413" s="4">
        <f>O406-SUM(O407:O412)</f>
      </c>
      <c r="P413" s="4">
        <f>P406-SUM(P407:P412)</f>
      </c>
      <c r="Q413" s="4">
        <f>Q406-SUM(Q407:Q412)</f>
      </c>
      <c r="R413" s="4">
        <f>R406 - SUM(R407:R412)</f>
      </c>
      <c r="S413" s="4">
        <f>S406-SUM(S407:S412)</f>
      </c>
      <c r="T413" s="4">
        <f>T406-SUM(T407:T412)</f>
      </c>
      <c r="U413" s="4">
        <f>U406-SUM(U407:U412)</f>
      </c>
      <c r="V413" s="4">
        <f>V406 - SUM(V407:V412)</f>
      </c>
      <c r="W413" s="4">
        <f>W406-SUM(W407:W412)</f>
      </c>
      <c r="X413" s="4">
        <f>X406-SUM(X407:X412)</f>
      </c>
      <c r="Y413" s="4">
        <f>Y406-SUM(Y407:Y412)</f>
      </c>
      <c r="Z413" s="4">
        <f>Z406 - SUM(Z407:Z412)</f>
      </c>
      <c r="AA413" s="4">
        <f>AA406-SUM(AA407:AA412)</f>
      </c>
      <c r="AB413" s="4">
        <f>AB406-SUM(AB407:AB412)</f>
      </c>
      <c r="AC413" s="4">
        <f>AC406-SUM(AC407:AC412)</f>
      </c>
      <c r="AD413" s="4">
        <f>AD406 - SUM(AD407:AD412)</f>
      </c>
      <c r="AE413" s="4">
        <f>AE406-SUM(AE407:AE412)</f>
      </c>
      <c r="AF413" s="4">
        <f>AF406-SUM(AF407:AF412)</f>
      </c>
      <c r="AG413" s="4">
        <f>AG406-SUM(AG407:AG412)</f>
      </c>
      <c r="AH413" s="4">
        <f>AH406 - SUM(AH407:AH412)</f>
      </c>
      <c r="AI413" s="4">
        <f>AI406-SUM(AI407:AI412)</f>
      </c>
      <c r="AJ413" s="4">
        <f>AJ406-SUM(AJ407:AJ412)</f>
      </c>
      <c r="AK413" s="4">
        <f>AK406-SUM(AK407:AK412)</f>
      </c>
      <c r="AL413" s="4">
        <f>AL406 - SUM(AL407:AL412)</f>
      </c>
      <c r="AM413" s="4">
        <f>AM406-SUM(AM407:AM412)</f>
      </c>
      <c r="AN413" s="4">
        <f>AN406-SUM(AN407:AN412)</f>
      </c>
      <c r="AO413" s="4">
        <f>AO406-SUM(AO407:AO412)</f>
      </c>
      <c r="AP413" s="4">
        <f>AP406 - SUM(AP407:AP412)</f>
      </c>
      <c r="AQ413" s="4">
        <f>AQ406-SUM(AQ407:AQ412)</f>
      </c>
      <c r="AR413" s="4">
        <f>AR406-SUM(AR407:AR412)</f>
      </c>
      <c r="AS413" s="4">
        <f>AS406-SUM(AS407:AS412)</f>
      </c>
      <c r="AT413" s="4">
        <f>AT406 - SUM(AT407:AT412)</f>
      </c>
      <c r="AU413" s="4">
        <f>AU406-SUM(AU407:AU412)</f>
      </c>
      <c r="AV413" s="4">
        <f>AV406-SUM(AV407:AV412)</f>
      </c>
      <c r="AW413" s="4">
        <f>AW406-SUM(AW407:AW412)</f>
      </c>
      <c r="AX413" s="4">
        <f>AX406 - SUM(AX407:AX412)</f>
      </c>
      <c r="AY413" s="4">
        <f>AY406 - SUM(AY407:AY412)</f>
      </c>
      <c r="AZ413" s="4">
        <f>AZ406 - SUM(AZ407:AZ412)</f>
      </c>
      <c r="BA413" s="4">
        <f>BA406 - SUM(BA407:BA412)</f>
      </c>
      <c r="BB413" s="4">
        <f>BB406 - SUM(BB407:BB412)</f>
      </c>
    </row>
    <row r="414" spans="1:54" hidden="true" outlineLevel="1" collapsed="true">
      <c r="A414" s="6" t="s">
        <v>65</v>
      </c>
      <c r="B414" s="6" t="s">
        <v>16</v>
      </c>
      <c r="C414" s="4" t="n">
        <v>0</v>
      </c>
      <c r="D414" s="4" t="n">
        <v>0</v>
      </c>
      <c r="E414" s="4" t="n">
        <v>0</v>
      </c>
      <c r="F414" s="4">
        <f>SUM(C414:E414)</f>
      </c>
      <c r="G414" s="4" t="n">
        <v>0</v>
      </c>
      <c r="H414" s="4" t="n">
        <v>0</v>
      </c>
      <c r="I414" s="4" t="n">
        <v>0</v>
      </c>
      <c r="J414" s="4">
        <f>SUM(G414:I414)</f>
      </c>
      <c r="K414" s="4" t="n">
        <v>0</v>
      </c>
      <c r="L414" s="4" t="n">
        <v>0</v>
      </c>
      <c r="M414" s="4" t="n">
        <v>0</v>
      </c>
      <c r="N414" s="4">
        <f>SUM(K414:M414)</f>
      </c>
      <c r="O414" s="4" t="n">
        <v>0</v>
      </c>
      <c r="P414" s="4" t="n">
        <v>0</v>
      </c>
      <c r="Q414" s="4" t="n">
        <v>0</v>
      </c>
      <c r="R414" s="4">
        <f>SUM(O414:Q414)</f>
      </c>
      <c r="S414" s="4" t="n">
        <v>0</v>
      </c>
      <c r="T414" s="4" t="n">
        <v>0</v>
      </c>
      <c r="U414" s="4" t="n">
        <v>0</v>
      </c>
      <c r="V414" s="4">
        <f>SUM(S414:U414)</f>
      </c>
      <c r="W414" s="4" t="n">
        <v>0</v>
      </c>
      <c r="X414" s="4" t="n">
        <v>0</v>
      </c>
      <c r="Y414" s="4" t="n">
        <v>0</v>
      </c>
      <c r="Z414" s="4">
        <f>SUM(W414:Y414)</f>
      </c>
      <c r="AA414" s="4" t="n">
        <v>11389.83323943662</v>
      </c>
      <c r="AB414" s="4" t="n">
        <v>11389.83323943662</v>
      </c>
      <c r="AC414" s="4" t="n">
        <v>0</v>
      </c>
      <c r="AD414" s="4">
        <f>SUM(AA414:AC414)</f>
      </c>
      <c r="AE414" s="4" t="n">
        <v>15185.221971830988</v>
      </c>
      <c r="AF414" s="4" t="n">
        <v>15185.221971830988</v>
      </c>
      <c r="AG414" s="4" t="n">
        <v>0</v>
      </c>
      <c r="AH414" s="4">
        <f>SUM(AE414:AG414)</f>
      </c>
      <c r="AI414" s="4" t="n">
        <v>30146.754366197187</v>
      </c>
      <c r="AJ414" s="4" t="n">
        <v>30146.754366197187</v>
      </c>
      <c r="AK414" s="4" t="n">
        <v>0</v>
      </c>
      <c r="AL414" s="4">
        <f>SUM(AI414:AK414)</f>
      </c>
      <c r="AM414" s="4" t="n">
        <v>35493.30197183099</v>
      </c>
      <c r="AN414" s="4" t="n">
        <v>35493.30197183099</v>
      </c>
      <c r="AO414" s="4" t="n">
        <v>0</v>
      </c>
      <c r="AP414" s="4">
        <f>SUM(AM414:AO414)</f>
      </c>
      <c r="AQ414" s="4" t="n">
        <v>41342.23436619719</v>
      </c>
      <c r="AR414" s="4" t="n">
        <v>41342.23436619719</v>
      </c>
      <c r="AS414" s="4" t="n">
        <v>0</v>
      </c>
      <c r="AT414" s="4">
        <f>SUM(AQ414:AS414)</f>
      </c>
      <c r="AU414" s="4" t="n">
        <v>39945.09126760564</v>
      </c>
      <c r="AV414" s="4" t="n">
        <v>39945.09126760564</v>
      </c>
      <c r="AW414" s="4" t="n">
        <v>0</v>
      </c>
      <c r="AX414" s="4">
        <f>SUM(AU414:AW414)</f>
      </c>
      <c r="AY414" s="4">
        <f>SUM(C414,G414,K414,O414,S414,W414,AA414,AE414,AI414,AM414,AQ414,AU414)</f>
      </c>
      <c r="AZ414" s="4">
        <f>SUM(D414,H414,L414,P414,T414,X414,AB414,AF414,AJ414,AN414,AR414,AV414)</f>
      </c>
      <c r="BA414" s="4">
        <f>SUM(E414,I414,M414,Q414,U414,Y414,AC414,AG414,AK414,AO414,AS414,AW414)</f>
      </c>
      <c r="BB414" s="4">
        <f>SUM(AY414:BA414)</f>
      </c>
    </row>
    <row r="415" spans="1:54" hidden="true" outlineLevel="1" collapsed="true">
      <c r="A415" s="6" t="s">
        <v>65</v>
      </c>
      <c r="B415" s="6" t="s">
        <v>17</v>
      </c>
      <c r="C415" s="4" t="n">
        <v>0</v>
      </c>
      <c r="D415" s="4" t="n">
        <v>0</v>
      </c>
      <c r="E415" s="4" t="n">
        <v>0</v>
      </c>
      <c r="F415" s="4">
        <f>SUM(C415:E415)</f>
      </c>
      <c r="G415" s="4" t="n">
        <v>0</v>
      </c>
      <c r="H415" s="4" t="n">
        <v>0</v>
      </c>
      <c r="I415" s="4" t="n">
        <v>0</v>
      </c>
      <c r="J415" s="4">
        <f>SUM(G415:I415)</f>
      </c>
      <c r="K415" s="4" t="n">
        <v>0</v>
      </c>
      <c r="L415" s="4" t="n">
        <v>0</v>
      </c>
      <c r="M415" s="4" t="n">
        <v>0</v>
      </c>
      <c r="N415" s="4">
        <f>SUM(K415:M415)</f>
      </c>
      <c r="O415" s="4" t="n">
        <v>0</v>
      </c>
      <c r="P415" s="4" t="n">
        <v>0</v>
      </c>
      <c r="Q415" s="4" t="n">
        <v>0</v>
      </c>
      <c r="R415" s="4">
        <f>SUM(O415:Q415)</f>
      </c>
      <c r="S415" s="4" t="n">
        <v>0</v>
      </c>
      <c r="T415" s="4" t="n">
        <v>0</v>
      </c>
      <c r="U415" s="4" t="n">
        <v>0</v>
      </c>
      <c r="V415" s="4">
        <f>SUM(S415:U415)</f>
      </c>
      <c r="W415" s="4" t="n">
        <v>0</v>
      </c>
      <c r="X415" s="4" t="n">
        <v>0</v>
      </c>
      <c r="Y415" s="4" t="n">
        <v>0</v>
      </c>
      <c r="Z415" s="4">
        <f>SUM(W415:Y415)</f>
      </c>
      <c r="AA415" s="4" t="n">
        <v>1191.2166197183099</v>
      </c>
      <c r="AB415" s="4" t="n">
        <v>1191.2166197183099</v>
      </c>
      <c r="AC415" s="4" t="n">
        <v>0</v>
      </c>
      <c r="AD415" s="4">
        <f>SUM(AA415:AC415)</f>
      </c>
      <c r="AE415" s="4" t="n">
        <v>1588.1609859154933</v>
      </c>
      <c r="AF415" s="4" t="n">
        <v>1588.1609859154933</v>
      </c>
      <c r="AG415" s="4" t="n">
        <v>0</v>
      </c>
      <c r="AH415" s="4">
        <f>SUM(AE415:AG415)</f>
      </c>
      <c r="AI415" s="4" t="n">
        <v>2702.509014084507</v>
      </c>
      <c r="AJ415" s="4" t="n">
        <v>2702.509014084507</v>
      </c>
      <c r="AK415" s="4" t="n">
        <v>0</v>
      </c>
      <c r="AL415" s="4">
        <f>SUM(AI415:AK415)</f>
      </c>
      <c r="AM415" s="4" t="n">
        <v>3181.800845070423</v>
      </c>
      <c r="AN415" s="4" t="n">
        <v>3181.800845070423</v>
      </c>
      <c r="AO415" s="4" t="n">
        <v>0</v>
      </c>
      <c r="AP415" s="4">
        <f>SUM(AM415:AO415)</f>
      </c>
      <c r="AQ415" s="4" t="n">
        <v>3706.129014084507</v>
      </c>
      <c r="AR415" s="4" t="n">
        <v>3706.129014084507</v>
      </c>
      <c r="AS415" s="4" t="n">
        <v>0</v>
      </c>
      <c r="AT415" s="4">
        <f>SUM(AQ415:AS415)</f>
      </c>
      <c r="AU415" s="4" t="n">
        <v>3580.881971830986</v>
      </c>
      <c r="AV415" s="4" t="n">
        <v>3580.881971830986</v>
      </c>
      <c r="AW415" s="4" t="n">
        <v>0</v>
      </c>
      <c r="AX415" s="4">
        <f>SUM(AU415:AW415)</f>
      </c>
      <c r="AY415" s="4">
        <f>SUM(C415,G415,K415,O415,S415,W415,AA415,AE415,AI415,AM415,AQ415,AU415)</f>
      </c>
      <c r="AZ415" s="4">
        <f>SUM(D415,H415,L415,P415,T415,X415,AB415,AF415,AJ415,AN415,AR415,AV415)</f>
      </c>
      <c r="BA415" s="4">
        <f>SUM(E415,I415,M415,Q415,U415,Y415,AC415,AG415,AK415,AO415,AS415,AW415)</f>
      </c>
      <c r="BB415" s="4">
        <f>SUM(AY415:BA415)</f>
      </c>
    </row>
    <row r="416" spans="1:54" hidden="true" outlineLevel="1" collapsed="true">
      <c r="A416" s="6" t="s">
        <v>65</v>
      </c>
      <c r="B416" s="6" t="s">
        <v>18</v>
      </c>
      <c r="C416" s="4" t="n">
        <v>0</v>
      </c>
      <c r="D416" s="4" t="n">
        <v>0</v>
      </c>
      <c r="E416" s="4" t="n">
        <v>0</v>
      </c>
      <c r="F416" s="4">
        <f>SUM(C416:E416)</f>
      </c>
      <c r="G416" s="4" t="n">
        <v>0</v>
      </c>
      <c r="H416" s="4" t="n">
        <v>0</v>
      </c>
      <c r="I416" s="4" t="n">
        <v>0</v>
      </c>
      <c r="J416" s="4">
        <f>SUM(G416:I416)</f>
      </c>
      <c r="K416" s="4" t="n">
        <v>0</v>
      </c>
      <c r="L416" s="4" t="n">
        <v>0</v>
      </c>
      <c r="M416" s="4" t="n">
        <v>0</v>
      </c>
      <c r="N416" s="4">
        <f>SUM(K416:M416)</f>
      </c>
      <c r="O416" s="4" t="n">
        <v>0</v>
      </c>
      <c r="P416" s="4" t="n">
        <v>0</v>
      </c>
      <c r="Q416" s="4" t="n">
        <v>0</v>
      </c>
      <c r="R416" s="4">
        <f>SUM(O416:Q416)</f>
      </c>
      <c r="S416" s="4" t="n">
        <v>0</v>
      </c>
      <c r="T416" s="4" t="n">
        <v>0</v>
      </c>
      <c r="U416" s="4" t="n">
        <v>0</v>
      </c>
      <c r="V416" s="4">
        <f>SUM(S416:U416)</f>
      </c>
      <c r="W416" s="4" t="n">
        <v>0</v>
      </c>
      <c r="X416" s="4" t="n">
        <v>0</v>
      </c>
      <c r="Y416" s="4" t="n">
        <v>0</v>
      </c>
      <c r="Z416" s="4">
        <f>SUM(W416:Y416)</f>
      </c>
      <c r="AA416" s="4" t="n">
        <v>288.06353092745155</v>
      </c>
      <c r="AB416" s="4" t="n">
        <v>214.98582796753973</v>
      </c>
      <c r="AC416" s="4" t="n">
        <v>0</v>
      </c>
      <c r="AD416" s="4">
        <f>SUM(AA416:AC416)</f>
      </c>
      <c r="AE416" s="4" t="n">
        <v>307.2430345320223</v>
      </c>
      <c r="AF416" s="4" t="n">
        <v>231.77580601690136</v>
      </c>
      <c r="AG416" s="4" t="n">
        <v>0</v>
      </c>
      <c r="AH416" s="4">
        <f>SUM(AE416:AG416)</f>
      </c>
      <c r="AI416" s="4" t="n">
        <v>304.98007569279827</v>
      </c>
      <c r="AJ416" s="4" t="n">
        <v>230.0686912901408</v>
      </c>
      <c r="AK416" s="4" t="n">
        <v>0</v>
      </c>
      <c r="AL416" s="4">
        <f>SUM(AI416:AK416)</f>
      </c>
      <c r="AM416" s="4" t="n">
        <v>359.0685017188414</v>
      </c>
      <c r="AN416" s="4" t="n">
        <v>270.8715318084507</v>
      </c>
      <c r="AO416" s="4" t="n">
        <v>0</v>
      </c>
      <c r="AP416" s="4">
        <f>SUM(AM416:AO416)</f>
      </c>
      <c r="AQ416" s="4" t="n">
        <v>418.2393107116662</v>
      </c>
      <c r="AR416" s="4" t="n">
        <v>437.32629300525315</v>
      </c>
      <c r="AS416" s="4" t="n">
        <v>0</v>
      </c>
      <c r="AT416" s="4">
        <f>SUM(AQ416:AS416)</f>
      </c>
      <c r="AU416" s="4" t="n">
        <v>404.1050923879883</v>
      </c>
      <c r="AV416" s="4" t="n">
        <v>422.5470382921964</v>
      </c>
      <c r="AW416" s="4" t="n">
        <v>0</v>
      </c>
      <c r="AX416" s="4">
        <f>SUM(AU416:AW416)</f>
      </c>
      <c r="AY416" s="4">
        <f>SUM(C416,G416,K416,O416,S416,W416,AA416,AE416,AI416,AM416,AQ416,AU416)</f>
      </c>
      <c r="AZ416" s="4">
        <f>SUM(D416,H416,L416,P416,T416,X416,AB416,AF416,AJ416,AN416,AR416,AV416)</f>
      </c>
      <c r="BA416" s="4">
        <f>SUM(E416,I416,M416,Q416,U416,Y416,AC416,AG416,AK416,AO416,AS416,AW416)</f>
      </c>
      <c r="BB416" s="4">
        <f>SUM(AY416:BA416)</f>
      </c>
    </row>
    <row r="417" spans="1:54" hidden="true" outlineLevel="1" collapsed="true">
      <c r="A417" s="6" t="s">
        <v>65</v>
      </c>
      <c r="B417" s="6" t="s">
        <v>19</v>
      </c>
      <c r="C417" s="4" t="n">
        <v>0</v>
      </c>
      <c r="D417" s="4" t="n">
        <v>0</v>
      </c>
      <c r="E417" s="4" t="n">
        <v>0</v>
      </c>
      <c r="F417" s="4">
        <f>SUM(C417:E417)</f>
      </c>
      <c r="G417" s="4" t="n">
        <v>0</v>
      </c>
      <c r="H417" s="4" t="n">
        <v>0</v>
      </c>
      <c r="I417" s="4" t="n">
        <v>0</v>
      </c>
      <c r="J417" s="4">
        <f>SUM(G417:I417)</f>
      </c>
      <c r="K417" s="4" t="n">
        <v>0</v>
      </c>
      <c r="L417" s="4" t="n">
        <v>0</v>
      </c>
      <c r="M417" s="4" t="n">
        <v>0</v>
      </c>
      <c r="N417" s="4">
        <f>SUM(K417:M417)</f>
      </c>
      <c r="O417" s="4" t="n">
        <v>0</v>
      </c>
      <c r="P417" s="4" t="n">
        <v>0</v>
      </c>
      <c r="Q417" s="4" t="n">
        <v>0</v>
      </c>
      <c r="R417" s="4">
        <f>SUM(O417:Q417)</f>
      </c>
      <c r="S417" s="4" t="n">
        <v>0</v>
      </c>
      <c r="T417" s="4" t="n">
        <v>0</v>
      </c>
      <c r="U417" s="4" t="n">
        <v>0</v>
      </c>
      <c r="V417" s="4">
        <f>SUM(S417:U417)</f>
      </c>
      <c r="W417" s="4" t="n">
        <v>0</v>
      </c>
      <c r="X417" s="4" t="n">
        <v>0</v>
      </c>
      <c r="Y417" s="4" t="n">
        <v>0</v>
      </c>
      <c r="Z417" s="4">
        <f>SUM(W417:Y417)</f>
      </c>
      <c r="AA417" s="4" t="n">
        <v>604.1170000000001</v>
      </c>
      <c r="AB417" s="4" t="n">
        <v>896.8575000000001</v>
      </c>
      <c r="AC417" s="4" t="n">
        <v>0</v>
      </c>
      <c r="AD417" s="4">
        <f>SUM(AA417:AC417)</f>
      </c>
      <c r="AE417" s="4" t="n">
        <v>805.4245000000001</v>
      </c>
      <c r="AF417" s="4" t="n">
        <v>1195.7137500000001</v>
      </c>
      <c r="AG417" s="4" t="n">
        <v>0</v>
      </c>
      <c r="AH417" s="4">
        <f>SUM(AE417:AG417)</f>
      </c>
      <c r="AI417" s="4" t="n">
        <v>1598.9845</v>
      </c>
      <c r="AJ417" s="4" t="n">
        <v>2373.8137500000003</v>
      </c>
      <c r="AK417" s="4" t="n">
        <v>0</v>
      </c>
      <c r="AL417" s="4">
        <f>SUM(AI417:AK417)</f>
      </c>
      <c r="AM417" s="4" t="n">
        <v>1882.5655000000002</v>
      </c>
      <c r="AN417" s="4" t="n">
        <v>2794.81125</v>
      </c>
      <c r="AO417" s="4" t="n">
        <v>0</v>
      </c>
      <c r="AP417" s="4">
        <f>SUM(AM417:AO417)</f>
      </c>
      <c r="AQ417" s="4" t="n">
        <v>2192.793</v>
      </c>
      <c r="AR417" s="4" t="n">
        <v>3255.3675000000003</v>
      </c>
      <c r="AS417" s="4" t="n">
        <v>0</v>
      </c>
      <c r="AT417" s="4">
        <f>SUM(AQ417:AS417)</f>
      </c>
      <c r="AU417" s="4" t="n">
        <v>2118.6885</v>
      </c>
      <c r="AV417" s="4" t="n">
        <v>3145.35375</v>
      </c>
      <c r="AW417" s="4" t="n">
        <v>0</v>
      </c>
      <c r="AX417" s="4">
        <f>SUM(AU417:AW417)</f>
      </c>
      <c r="AY417" s="4">
        <f>SUM(C417,G417,K417,O417,S417,W417,AA417,AE417,AI417,AM417,AQ417,AU417)</f>
      </c>
      <c r="AZ417" s="4">
        <f>SUM(D417,H417,L417,P417,T417,X417,AB417,AF417,AJ417,AN417,AR417,AV417)</f>
      </c>
      <c r="BA417" s="4">
        <f>SUM(E417,I417,M417,Q417,U417,Y417,AC417,AG417,AK417,AO417,AS417,AW417)</f>
      </c>
      <c r="BB417" s="4">
        <f>SUM(AY417:BA417)</f>
      </c>
    </row>
    <row r="418" spans="1:54">
      <c r="A418" s="6" t="s">
        <v>65</v>
      </c>
      <c r="B418" s="6" t="s">
        <v>20</v>
      </c>
      <c r="C418" s="4">
        <f>C413-SUM(C414:C417)</f>
      </c>
      <c r="D418" s="4">
        <f>D413-SUM(D414:D417)</f>
      </c>
      <c r="E418" s="4">
        <f>E413-SUM(E414:E417)</f>
      </c>
      <c r="F418" s="4">
        <f>F413 - SUM(F414:F417)</f>
      </c>
      <c r="G418" s="4">
        <f>G413-SUM(G414:G417)</f>
      </c>
      <c r="H418" s="4">
        <f>H413-SUM(H414:H417)</f>
      </c>
      <c r="I418" s="4">
        <f>I413-SUM(I414:I417)</f>
      </c>
      <c r="J418" s="4">
        <f>J413 - SUM(J414:J417)</f>
      </c>
      <c r="K418" s="4">
        <f>K413-SUM(K414:K417)</f>
      </c>
      <c r="L418" s="4">
        <f>L413-SUM(L414:L417)</f>
      </c>
      <c r="M418" s="4">
        <f>M413-SUM(M414:M417)</f>
      </c>
      <c r="N418" s="4">
        <f>N413 - SUM(N414:N417)</f>
      </c>
      <c r="O418" s="4">
        <f>O413-SUM(O414:O417)</f>
      </c>
      <c r="P418" s="4">
        <f>P413-SUM(P414:P417)</f>
      </c>
      <c r="Q418" s="4">
        <f>Q413-SUM(Q414:Q417)</f>
      </c>
      <c r="R418" s="4">
        <f>R413 - SUM(R414:R417)</f>
      </c>
      <c r="S418" s="4">
        <f>S413-SUM(S414:S417)</f>
      </c>
      <c r="T418" s="4">
        <f>T413-SUM(T414:T417)</f>
      </c>
      <c r="U418" s="4">
        <f>U413-SUM(U414:U417)</f>
      </c>
      <c r="V418" s="4">
        <f>V413 - SUM(V414:V417)</f>
      </c>
      <c r="W418" s="4">
        <f>W413-SUM(W414:W417)</f>
      </c>
      <c r="X418" s="4">
        <f>X413-SUM(X414:X417)</f>
      </c>
      <c r="Y418" s="4">
        <f>Y413-SUM(Y414:Y417)</f>
      </c>
      <c r="Z418" s="4">
        <f>Z413 - SUM(Z414:Z417)</f>
      </c>
      <c r="AA418" s="4">
        <f>AA413-SUM(AA414:AA417)</f>
      </c>
      <c r="AB418" s="4">
        <f>AB413-SUM(AB414:AB417)</f>
      </c>
      <c r="AC418" s="4">
        <f>AC413-SUM(AC414:AC417)</f>
      </c>
      <c r="AD418" s="4">
        <f>AD413 - SUM(AD414:AD417)</f>
      </c>
      <c r="AE418" s="4">
        <f>AE413-SUM(AE414:AE417)</f>
      </c>
      <c r="AF418" s="4">
        <f>AF413-SUM(AF414:AF417)</f>
      </c>
      <c r="AG418" s="4">
        <f>AG413-SUM(AG414:AG417)</f>
      </c>
      <c r="AH418" s="4">
        <f>AH413 - SUM(AH414:AH417)</f>
      </c>
      <c r="AI418" s="4">
        <f>AI413-SUM(AI414:AI417)</f>
      </c>
      <c r="AJ418" s="4">
        <f>AJ413-SUM(AJ414:AJ417)</f>
      </c>
      <c r="AK418" s="4">
        <f>AK413-SUM(AK414:AK417)</f>
      </c>
      <c r="AL418" s="4">
        <f>AL413 - SUM(AL414:AL417)</f>
      </c>
      <c r="AM418" s="4">
        <f>AM413-SUM(AM414:AM417)</f>
      </c>
      <c r="AN418" s="4">
        <f>AN413-SUM(AN414:AN417)</f>
      </c>
      <c r="AO418" s="4">
        <f>AO413-SUM(AO414:AO417)</f>
      </c>
      <c r="AP418" s="4">
        <f>AP413 - SUM(AP414:AP417)</f>
      </c>
      <c r="AQ418" s="4">
        <f>AQ413-SUM(AQ414:AQ417)</f>
      </c>
      <c r="AR418" s="4">
        <f>AR413-SUM(AR414:AR417)</f>
      </c>
      <c r="AS418" s="4">
        <f>AS413-SUM(AS414:AS417)</f>
      </c>
      <c r="AT418" s="4">
        <f>AT413 - SUM(AT414:AT417)</f>
      </c>
      <c r="AU418" s="4">
        <f>AU413-SUM(AU414:AU417)</f>
      </c>
      <c r="AV418" s="4">
        <f>AV413-SUM(AV414:AV417)</f>
      </c>
      <c r="AW418" s="4">
        <f>AW413-SUM(AW414:AW417)</f>
      </c>
      <c r="AX418" s="4">
        <f>AX413 - SUM(AX414:AX417)</f>
      </c>
      <c r="AY418" s="4">
        <f>AY413 - SUM(AY414:AY417)</f>
      </c>
      <c r="AZ418" s="4">
        <f>AZ413 - SUM(AZ414:AZ417)</f>
      </c>
      <c r="BA418" s="4">
        <f>BA413 - SUM(BA414:BA417)</f>
      </c>
      <c r="BB418" s="4">
        <f>BB413 - SUM(BB414:BB417)</f>
      </c>
    </row>
    <row r="419" spans="1:54">
      <c r="A419" s="6" t="s">
        <v>65</v>
      </c>
      <c r="B419" s="6" t="s">
        <v>21</v>
      </c>
      <c r="C419" s="2">
        <f>C418/C413</f>
      </c>
      <c r="D419" s="2">
        <f>D418/D413</f>
      </c>
      <c r="E419" s="2">
        <f>E418/E413</f>
      </c>
      <c r="F419" s="2">
        <f>F418 /F413</f>
      </c>
      <c r="G419" s="2">
        <f>G418/G413</f>
      </c>
      <c r="H419" s="2">
        <f>H418/H413</f>
      </c>
      <c r="I419" s="2">
        <f>I418/I413</f>
      </c>
      <c r="J419" s="2">
        <f>J418 /J413</f>
      </c>
      <c r="K419" s="2">
        <f>K418/K413</f>
      </c>
      <c r="L419" s="2">
        <f>L418/L413</f>
      </c>
      <c r="M419" s="2">
        <f>M418/M413</f>
      </c>
      <c r="N419" s="2">
        <f>N418 /N413</f>
      </c>
      <c r="O419" s="2">
        <f>O418/O413</f>
      </c>
      <c r="P419" s="2">
        <f>P418/P413</f>
      </c>
      <c r="Q419" s="2">
        <f>Q418/Q413</f>
      </c>
      <c r="R419" s="2">
        <f>R418 /R413</f>
      </c>
      <c r="S419" s="2">
        <f>S418/S413</f>
      </c>
      <c r="T419" s="2">
        <f>T418/T413</f>
      </c>
      <c r="U419" s="2">
        <f>U418/U413</f>
      </c>
      <c r="V419" s="2">
        <f>V418 /V413</f>
      </c>
      <c r="W419" s="2">
        <f>W418/W413</f>
      </c>
      <c r="X419" s="2">
        <f>X418/X413</f>
      </c>
      <c r="Y419" s="2">
        <f>Y418/Y413</f>
      </c>
      <c r="Z419" s="2">
        <f>Z418 /Z413</f>
      </c>
      <c r="AA419" s="2">
        <f>AA418/AA413</f>
      </c>
      <c r="AB419" s="2">
        <f>AB418/AB413</f>
      </c>
      <c r="AC419" s="2">
        <f>AC418/AC413</f>
      </c>
      <c r="AD419" s="2">
        <f>AD418 /AD413</f>
      </c>
      <c r="AE419" s="2">
        <f>AE418/AE413</f>
      </c>
      <c r="AF419" s="2">
        <f>AF418/AF413</f>
      </c>
      <c r="AG419" s="2">
        <f>AG418/AG413</f>
      </c>
      <c r="AH419" s="2">
        <f>AH418 /AH413</f>
      </c>
      <c r="AI419" s="2">
        <f>AI418/AI413</f>
      </c>
      <c r="AJ419" s="2">
        <f>AJ418/AJ413</f>
      </c>
      <c r="AK419" s="2">
        <f>AK418/AK413</f>
      </c>
      <c r="AL419" s="2">
        <f>AL418 /AL413</f>
      </c>
      <c r="AM419" s="2">
        <f>AM418/AM413</f>
      </c>
      <c r="AN419" s="2">
        <f>AN418/AN413</f>
      </c>
      <c r="AO419" s="2">
        <f>AO418/AO413</f>
      </c>
      <c r="AP419" s="2">
        <f>AP418 /AP413</f>
      </c>
      <c r="AQ419" s="2">
        <f>AQ418/AQ413</f>
      </c>
      <c r="AR419" s="2">
        <f>AR418/AR413</f>
      </c>
      <c r="AS419" s="2">
        <f>AS418/AS413</f>
      </c>
      <c r="AT419" s="2">
        <f>AT418 /AT413</f>
      </c>
      <c r="AU419" s="2">
        <f>AU418/AU413</f>
      </c>
      <c r="AV419" s="2">
        <f>AV418/AV413</f>
      </c>
      <c r="AW419" s="2">
        <f>AW418/AW413</f>
      </c>
      <c r="AX419" s="2">
        <f>AX418 /AX413</f>
      </c>
      <c r="AY419" s="2">
        <f>AY418 / AY413</f>
      </c>
      <c r="AZ419" s="2">
        <f>AZ418 / AZ413</f>
      </c>
      <c r="BA419" s="2">
        <f>BA418 / BA413</f>
      </c>
      <c r="BB419" s="2">
        <f>BB418 / BB413</f>
      </c>
    </row>
    <row r="421" spans="1:54">
      <c r="A421" s="7" t="s">
        <v>25</v>
      </c>
      <c r="B421" s="7" t="s">
        <v>66</v>
      </c>
      <c r="C421" s="7" t="s">
        <v>22</v>
      </c>
      <c r="D421" s="7" t="s">
        <v>23</v>
      </c>
      <c r="E421" s="7" t="s">
        <v>24</v>
      </c>
      <c r="F421" s="7" t="s">
        <v>3</v>
      </c>
      <c r="G421" s="7" t="s">
        <v>22</v>
      </c>
      <c r="H421" s="7" t="s">
        <v>23</v>
      </c>
      <c r="I421" s="7" t="s">
        <v>24</v>
      </c>
      <c r="J421" s="7" t="s">
        <v>3</v>
      </c>
      <c r="K421" s="7" t="s">
        <v>22</v>
      </c>
      <c r="L421" s="7" t="s">
        <v>23</v>
      </c>
      <c r="M421" s="7" t="s">
        <v>24</v>
      </c>
      <c r="N421" s="7" t="s">
        <v>3</v>
      </c>
      <c r="O421" s="7" t="s">
        <v>22</v>
      </c>
      <c r="P421" s="7" t="s">
        <v>23</v>
      </c>
      <c r="Q421" s="7" t="s">
        <v>24</v>
      </c>
      <c r="R421" s="7" t="s">
        <v>3</v>
      </c>
      <c r="S421" s="7" t="s">
        <v>22</v>
      </c>
      <c r="T421" s="7" t="s">
        <v>23</v>
      </c>
      <c r="U421" s="7" t="s">
        <v>24</v>
      </c>
      <c r="V421" s="7" t="s">
        <v>3</v>
      </c>
      <c r="W421" s="7" t="s">
        <v>22</v>
      </c>
      <c r="X421" s="7" t="s">
        <v>23</v>
      </c>
      <c r="Y421" s="7" t="s">
        <v>24</v>
      </c>
      <c r="Z421" s="7" t="s">
        <v>3</v>
      </c>
      <c r="AA421" s="7" t="s">
        <v>22</v>
      </c>
      <c r="AB421" s="7" t="s">
        <v>23</v>
      </c>
      <c r="AC421" s="7" t="s">
        <v>24</v>
      </c>
      <c r="AD421" s="7" t="s">
        <v>3</v>
      </c>
      <c r="AE421" s="7" t="s">
        <v>22</v>
      </c>
      <c r="AF421" s="7" t="s">
        <v>23</v>
      </c>
      <c r="AG421" s="7" t="s">
        <v>24</v>
      </c>
      <c r="AH421" s="7" t="s">
        <v>3</v>
      </c>
      <c r="AI421" s="7" t="s">
        <v>22</v>
      </c>
      <c r="AJ421" s="7" t="s">
        <v>23</v>
      </c>
      <c r="AK421" s="7" t="s">
        <v>24</v>
      </c>
      <c r="AL421" s="7" t="s">
        <v>3</v>
      </c>
      <c r="AM421" s="7" t="s">
        <v>22</v>
      </c>
      <c r="AN421" s="7" t="s">
        <v>23</v>
      </c>
      <c r="AO421" s="7" t="s">
        <v>24</v>
      </c>
      <c r="AP421" s="7" t="s">
        <v>3</v>
      </c>
      <c r="AQ421" s="7" t="s">
        <v>22</v>
      </c>
      <c r="AR421" s="7" t="s">
        <v>23</v>
      </c>
      <c r="AS421" s="7" t="s">
        <v>24</v>
      </c>
      <c r="AT421" s="7" t="s">
        <v>3</v>
      </c>
      <c r="AU421" s="7" t="s">
        <v>22</v>
      </c>
      <c r="AV421" s="7" t="s">
        <v>23</v>
      </c>
      <c r="AW421" s="7" t="s">
        <v>24</v>
      </c>
      <c r="AX421" s="7" t="s">
        <v>3</v>
      </c>
      <c r="AY421" s="8" t="s">
        <v>22</v>
      </c>
      <c r="AZ421" s="8" t="s">
        <v>23</v>
      </c>
      <c r="BA421" s="8" t="s">
        <v>24</v>
      </c>
      <c r="BB421" s="8" t="s">
        <v>3</v>
      </c>
    </row>
    <row r="422" spans="1:54">
      <c r="A422" s="6" t="s">
        <v>67</v>
      </c>
      <c r="B422" s="6" t="s">
        <v>4</v>
      </c>
      <c r="C422" s="3" t="n">
        <v>0</v>
      </c>
      <c r="D422" s="3" t="n">
        <v>0</v>
      </c>
      <c r="E422" s="3" t="n">
        <v>0</v>
      </c>
      <c r="F422" s="4">
        <f>SUM(C422:E422)</f>
      </c>
      <c r="G422" s="3" t="n">
        <v>0</v>
      </c>
      <c r="H422" s="3" t="n">
        <v>0</v>
      </c>
      <c r="I422" s="3" t="n">
        <v>0</v>
      </c>
      <c r="J422" s="4">
        <f>SUM(G422:I422)</f>
      </c>
      <c r="K422" s="3" t="n">
        <v>0</v>
      </c>
      <c r="L422" s="3" t="n">
        <v>0</v>
      </c>
      <c r="M422" s="3" t="n">
        <v>0</v>
      </c>
      <c r="N422" s="4">
        <f>SUM(K422:M422)</f>
      </c>
      <c r="O422" s="3" t="n">
        <v>0</v>
      </c>
      <c r="P422" s="3" t="n">
        <v>0</v>
      </c>
      <c r="Q422" s="3" t="n">
        <v>0</v>
      </c>
      <c r="R422" s="4">
        <f>SUM(O422:Q422)</f>
      </c>
      <c r="S422" s="3" t="n">
        <v>0</v>
      </c>
      <c r="T422" s="3" t="n">
        <v>0</v>
      </c>
      <c r="U422" s="3" t="n">
        <v>0</v>
      </c>
      <c r="V422" s="4">
        <f>SUM(S422:U422)</f>
      </c>
      <c r="W422" s="3" t="n">
        <v>0</v>
      </c>
      <c r="X422" s="3" t="n">
        <v>0</v>
      </c>
      <c r="Y422" s="3" t="n">
        <v>0</v>
      </c>
      <c r="Z422" s="4">
        <f>SUM(W422:Y422)</f>
      </c>
      <c r="AA422" s="3" t="n">
        <v>110933</v>
      </c>
      <c r="AB422" s="3" t="n">
        <v>177494</v>
      </c>
      <c r="AC422" s="3" t="n">
        <v>0</v>
      </c>
      <c r="AD422" s="4">
        <f>SUM(AA422:AC422)</f>
      </c>
      <c r="AE422" s="3" t="n">
        <v>147896</v>
      </c>
      <c r="AF422" s="3" t="n">
        <v>236633</v>
      </c>
      <c r="AG422" s="3" t="n">
        <v>0</v>
      </c>
      <c r="AH422" s="4">
        <f>SUM(AE422:AG422)</f>
      </c>
      <c r="AI422" s="3" t="n">
        <v>293629</v>
      </c>
      <c r="AJ422" s="3" t="n">
        <v>469807</v>
      </c>
      <c r="AK422" s="3" t="n">
        <v>0</v>
      </c>
      <c r="AL422" s="4">
        <f>SUM(AI422:AK422)</f>
      </c>
      <c r="AM422" s="3" t="n">
        <v>345668</v>
      </c>
      <c r="AN422" s="3" t="n">
        <v>553070</v>
      </c>
      <c r="AO422" s="3" t="n">
        <v>0</v>
      </c>
      <c r="AP422" s="4">
        <f>SUM(AM422:AO422)</f>
      </c>
      <c r="AQ422" s="3" t="n">
        <v>402649</v>
      </c>
      <c r="AR422" s="3" t="n">
        <v>644239</v>
      </c>
      <c r="AS422" s="3" t="n">
        <v>0</v>
      </c>
      <c r="AT422" s="4">
        <f>SUM(AQ422:AS422)</f>
      </c>
      <c r="AU422" s="3" t="n">
        <v>389046</v>
      </c>
      <c r="AV422" s="3" t="n">
        <v>622473</v>
      </c>
      <c r="AW422" s="3" t="n">
        <v>0</v>
      </c>
      <c r="AX422" s="4">
        <f>SUM(AU422:AW422)</f>
      </c>
      <c r="AY422" s="3">
        <f>SUM(C422,G422,K422,O422,S422,W422,AA422,AE422,AI422,AM422,AQ422,AU422)</f>
      </c>
      <c r="AZ422" s="3">
        <f>SUM(D422,H422,L422,P422,T422,X422,AB422,AF422,AJ422,AN422,AR422,AV422)</f>
      </c>
      <c r="BA422" s="3">
        <f>SUM(E422,I422,M422,Q422,U422,Y422,AC422,AG422,AK422,AO422,AS422,AW422)</f>
      </c>
      <c r="BB422" s="3">
        <f>SUM(AY422:BA422)</f>
      </c>
    </row>
    <row r="423" spans="1:54">
      <c r="A423" s="6" t="s">
        <v>67</v>
      </c>
      <c r="B423" s="6" t="s">
        <v>28</v>
      </c>
      <c r="C423" s="4" t="n">
        <v>0</v>
      </c>
      <c r="D423" s="4" t="n">
        <v>0</v>
      </c>
      <c r="E423" s="4" t="n">
        <v>0</v>
      </c>
      <c r="F423" s="4">
        <f>F427 / F422 * 0.35</f>
      </c>
      <c r="G423" s="4" t="n">
        <v>0</v>
      </c>
      <c r="H423" s="4" t="n">
        <v>0</v>
      </c>
      <c r="I423" s="4" t="n">
        <v>0</v>
      </c>
      <c r="J423" s="4">
        <f>J427 / J422 * 0.35</f>
      </c>
      <c r="K423" s="4" t="n">
        <v>0</v>
      </c>
      <c r="L423" s="4" t="n">
        <v>0</v>
      </c>
      <c r="M423" s="4" t="n">
        <v>0</v>
      </c>
      <c r="N423" s="4">
        <f>N427 / N422 * 0.35</f>
      </c>
      <c r="O423" s="4" t="n">
        <v>0</v>
      </c>
      <c r="P423" s="4" t="n">
        <v>0</v>
      </c>
      <c r="Q423" s="4" t="n">
        <v>0</v>
      </c>
      <c r="R423" s="4">
        <f>R427 / R422 * 0.35</f>
      </c>
      <c r="S423" s="4" t="n">
        <v>0</v>
      </c>
      <c r="T423" s="4" t="n">
        <v>0</v>
      </c>
      <c r="U423" s="4" t="n">
        <v>0</v>
      </c>
      <c r="V423" s="4">
        <f>V427 / V422 * 0.35</f>
      </c>
      <c r="W423" s="4" t="n">
        <v>0</v>
      </c>
      <c r="X423" s="4" t="n">
        <v>0</v>
      </c>
      <c r="Y423" s="4" t="n">
        <v>0</v>
      </c>
      <c r="Z423" s="4">
        <f>Z427 / Z422 * 0.35</f>
      </c>
      <c r="AA423" s="4" t="n">
        <v>2.31</v>
      </c>
      <c r="AB423" s="4" t="n">
        <v>2.31</v>
      </c>
      <c r="AC423" s="4" t="n">
        <v>0</v>
      </c>
      <c r="AD423" s="4">
        <f>AD427 / AD422 * 0.35</f>
      </c>
      <c r="AE423" s="4" t="n">
        <v>2.31</v>
      </c>
      <c r="AF423" s="4" t="n">
        <v>2.31</v>
      </c>
      <c r="AG423" s="4" t="n">
        <v>0</v>
      </c>
      <c r="AH423" s="4">
        <f>AH427 / AH422 * 0.35</f>
      </c>
      <c r="AI423" s="4" t="n">
        <v>2.31</v>
      </c>
      <c r="AJ423" s="4" t="n">
        <v>2.31</v>
      </c>
      <c r="AK423" s="4" t="n">
        <v>0</v>
      </c>
      <c r="AL423" s="4">
        <f>AL427 / AL422 * 0.35</f>
      </c>
      <c r="AM423" s="4" t="n">
        <v>2.31</v>
      </c>
      <c r="AN423" s="4" t="n">
        <v>2.31</v>
      </c>
      <c r="AO423" s="4" t="n">
        <v>0</v>
      </c>
      <c r="AP423" s="4">
        <f>AP427 / AP422 * 0.35</f>
      </c>
      <c r="AQ423" s="4" t="n">
        <v>2.31</v>
      </c>
      <c r="AR423" s="4" t="n">
        <v>2.31</v>
      </c>
      <c r="AS423" s="4" t="n">
        <v>0</v>
      </c>
      <c r="AT423" s="4">
        <f>AT427 / AT422 * 0.35</f>
      </c>
      <c r="AU423" s="4" t="n">
        <v>2.31</v>
      </c>
      <c r="AV423" s="4" t="n">
        <v>2.31</v>
      </c>
      <c r="AW423" s="4" t="n">
        <v>0</v>
      </c>
      <c r="AX423" s="4">
        <f>AX427 / AX422 * 0.35</f>
      </c>
      <c r="AY423" s="4">
        <f>AY427 / AY422 * 0.35</f>
      </c>
      <c r="AZ423" s="4">
        <f>AZ427 / AZ422 * 0.35</f>
      </c>
      <c r="BA423" s="4">
        <f>BA427 / BA422 * 0.35</f>
      </c>
      <c r="BB423" s="4">
        <f>BB427 / BB422 * 0.35</f>
      </c>
    </row>
    <row r="424" spans="1:54" hidden="true" outlineLevel="1" collapsed="true">
      <c r="A424" s="6" t="s">
        <v>67</v>
      </c>
      <c r="B424" s="6" t="s">
        <v>29</v>
      </c>
      <c r="C424" s="4" t="n">
        <v>2.34</v>
      </c>
      <c r="D424" s="4" t="n">
        <v>2.75</v>
      </c>
      <c r="E424" s="4" t="n">
        <v>0</v>
      </c>
      <c r="F424" s="4" t="n">
        <v>0</v>
      </c>
      <c r="G424" s="4" t="n">
        <v>2.34</v>
      </c>
      <c r="H424" s="4" t="n">
        <v>2.75</v>
      </c>
      <c r="I424" s="4" t="n">
        <v>0</v>
      </c>
      <c r="J424" s="4" t="n">
        <v>0</v>
      </c>
      <c r="K424" s="4" t="n">
        <v>2.34</v>
      </c>
      <c r="L424" s="4" t="n">
        <v>2.75</v>
      </c>
      <c r="M424" s="4" t="n">
        <v>0</v>
      </c>
      <c r="N424" s="4" t="n">
        <v>0</v>
      </c>
      <c r="O424" s="4" t="n">
        <v>2.34</v>
      </c>
      <c r="P424" s="4" t="n">
        <v>2.75</v>
      </c>
      <c r="Q424" s="4" t="n">
        <v>0</v>
      </c>
      <c r="R424" s="4" t="n">
        <v>0</v>
      </c>
      <c r="S424" s="4" t="n">
        <v>2.34</v>
      </c>
      <c r="T424" s="4" t="n">
        <v>2.75</v>
      </c>
      <c r="U424" s="4" t="n">
        <v>0</v>
      </c>
      <c r="V424" s="4" t="n">
        <v>0</v>
      </c>
      <c r="W424" s="4" t="n">
        <v>2.34</v>
      </c>
      <c r="X424" s="4" t="n">
        <v>2.75</v>
      </c>
      <c r="Y424" s="4" t="n">
        <v>0</v>
      </c>
      <c r="Z424" s="4" t="n">
        <v>0</v>
      </c>
      <c r="AA424" s="4" t="n">
        <v>2.34</v>
      </c>
      <c r="AB424" s="4" t="n">
        <v>2.75</v>
      </c>
      <c r="AC424" s="4" t="n">
        <v>0</v>
      </c>
      <c r="AD424" s="4" t="n">
        <v>0</v>
      </c>
      <c r="AE424" s="4" t="n">
        <v>2.34</v>
      </c>
      <c r="AF424" s="4" t="n">
        <v>2.75</v>
      </c>
      <c r="AG424" s="4" t="n">
        <v>0</v>
      </c>
      <c r="AH424" s="4" t="n">
        <v>0</v>
      </c>
      <c r="AI424" s="4" t="n">
        <v>2.34</v>
      </c>
      <c r="AJ424" s="4" t="n">
        <v>2.75</v>
      </c>
      <c r="AK424" s="4" t="n">
        <v>0</v>
      </c>
      <c r="AL424" s="4" t="n">
        <v>0</v>
      </c>
      <c r="AM424" s="4" t="n">
        <v>2.34</v>
      </c>
      <c r="AN424" s="4" t="n">
        <v>2.75</v>
      </c>
      <c r="AO424" s="4" t="n">
        <v>0</v>
      </c>
      <c r="AP424" s="4" t="n">
        <v>0</v>
      </c>
      <c r="AQ424" s="4" t="n">
        <v>2.4</v>
      </c>
      <c r="AR424" s="4" t="n">
        <v>2.81</v>
      </c>
      <c r="AS424" s="4" t="n">
        <v>0</v>
      </c>
      <c r="AT424" s="4" t="n">
        <v>0</v>
      </c>
      <c r="AU424" s="4" t="n">
        <v>2.4</v>
      </c>
      <c r="AV424" s="4" t="n">
        <v>2.81</v>
      </c>
      <c r="AW424" s="4" t="n">
        <v>0</v>
      </c>
      <c r="AX424" s="4" t="n">
        <v>0</v>
      </c>
      <c r="AY424" s="4" t="n">
        <v>0</v>
      </c>
      <c r="AZ424" s="4" t="n">
        <v>0</v>
      </c>
      <c r="BA424" s="4" t="n">
        <v>0</v>
      </c>
      <c r="BB424" s="4" t="n">
        <v>0</v>
      </c>
    </row>
    <row r="425" spans="1:54" hidden="true" outlineLevel="1" collapsed="true">
      <c r="A425" s="6" t="s">
        <v>67</v>
      </c>
      <c r="B425" s="6" t="s">
        <v>6</v>
      </c>
      <c r="C425" s="1" t="n">
        <v>0.5</v>
      </c>
      <c r="D425" s="1" t="n">
        <v>0.5</v>
      </c>
      <c r="E425" s="1" t="n">
        <v>0.5</v>
      </c>
      <c r="F425" s="1">
        <f>(C422 / F422 * C425)+(D422 / F422 * D425)+(E422 / F422 * E425)</f>
      </c>
      <c r="G425" s="1" t="n">
        <v>0.5</v>
      </c>
      <c r="H425" s="1" t="n">
        <v>0.5</v>
      </c>
      <c r="I425" s="1" t="n">
        <v>0.5</v>
      </c>
      <c r="J425" s="1">
        <f>(G422 / J422 * G425)+(H422 / J422 * H425)+(I422 / J422 * I425)</f>
      </c>
      <c r="K425" s="1" t="n">
        <v>0.5</v>
      </c>
      <c r="L425" s="1" t="n">
        <v>0.5</v>
      </c>
      <c r="M425" s="1" t="n">
        <v>0.5</v>
      </c>
      <c r="N425" s="1">
        <f>(K422 / N422 * K425)+(L422 / N422 * L425)+(M422 / N422 * M425)</f>
      </c>
      <c r="O425" s="1" t="n">
        <v>0.5</v>
      </c>
      <c r="P425" s="1" t="n">
        <v>0.5</v>
      </c>
      <c r="Q425" s="1" t="n">
        <v>0.5</v>
      </c>
      <c r="R425" s="1">
        <f>(O422 / R422 * O425)+(P422 / R422 * P425)+(Q422 / R422 * Q425)</f>
      </c>
      <c r="S425" s="1" t="n">
        <v>0.5</v>
      </c>
      <c r="T425" s="1" t="n">
        <v>0.5</v>
      </c>
      <c r="U425" s="1" t="n">
        <v>0.5</v>
      </c>
      <c r="V425" s="1">
        <f>(S422 / V422 * S425)+(T422 / V422 * T425)+(U422 / V422 * U425)</f>
      </c>
      <c r="W425" s="1" t="n">
        <v>0.5</v>
      </c>
      <c r="X425" s="1" t="n">
        <v>0.5</v>
      </c>
      <c r="Y425" s="1" t="n">
        <v>0.5</v>
      </c>
      <c r="Z425" s="1">
        <f>(W422 / Z422 * W425)+(X422 / Z422 * X425)+(Y422 / Z422 * Y425)</f>
      </c>
      <c r="AA425" s="1" t="n">
        <v>0</v>
      </c>
      <c r="AB425" s="1" t="n">
        <v>0</v>
      </c>
      <c r="AC425" s="1" t="n">
        <v>0.5</v>
      </c>
      <c r="AD425" s="1">
        <f>(AA422 / AD422 * AA425)+(AB422 / AD422 * AB425)+(AC422 / AD422 * AC425)</f>
      </c>
      <c r="AE425" s="1" t="n">
        <v>0</v>
      </c>
      <c r="AF425" s="1" t="n">
        <v>0</v>
      </c>
      <c r="AG425" s="1" t="n">
        <v>0.5</v>
      </c>
      <c r="AH425" s="1">
        <f>(AE422 / AH422 * AE425)+(AF422 / AH422 * AF425)+(AG422 / AH422 * AG425)</f>
      </c>
      <c r="AI425" s="1" t="n">
        <v>0</v>
      </c>
      <c r="AJ425" s="1" t="n">
        <v>0</v>
      </c>
      <c r="AK425" s="1" t="n">
        <v>0.5</v>
      </c>
      <c r="AL425" s="1">
        <f>(AI422 / AL422 * AI425)+(AJ422 / AL422 * AJ425)+(AK422 / AL422 * AK425)</f>
      </c>
      <c r="AM425" s="1" t="n">
        <v>0</v>
      </c>
      <c r="AN425" s="1" t="n">
        <v>0</v>
      </c>
      <c r="AO425" s="1" t="n">
        <v>0.5</v>
      </c>
      <c r="AP425" s="1">
        <f>(AM422 / AP422 * AM425)+(AN422 / AP422 * AN425)+(AO422 / AP422 * AO425)</f>
      </c>
      <c r="AQ425" s="1" t="n">
        <v>0</v>
      </c>
      <c r="AR425" s="1" t="n">
        <v>0</v>
      </c>
      <c r="AS425" s="1" t="n">
        <v>0.5</v>
      </c>
      <c r="AT425" s="1">
        <f>(AQ422 / AT422 * AQ425)+(AR422 / AT422 * AR425)+(AS422 / AT422 * AS425)</f>
      </c>
      <c r="AU425" s="1" t="n">
        <v>0</v>
      </c>
      <c r="AV425" s="1" t="n">
        <v>0</v>
      </c>
      <c r="AW425" s="1" t="n">
        <v>0.5</v>
      </c>
      <c r="AX425" s="1">
        <f>(AU422 / AX422 * AU425)+(AV422 / AX422 * AV425)+(AW422 / AX422 * AW425)</f>
      </c>
      <c r="AY425" s="1" t="n">
        <v>0</v>
      </c>
      <c r="AZ425" s="1" t="n">
        <v>0</v>
      </c>
      <c r="BA425" s="1" t="n">
        <v>0</v>
      </c>
      <c r="BB425" s="1" t="n">
        <v>0</v>
      </c>
    </row>
    <row r="426" spans="1:54" hidden="true" outlineLevel="1" collapsed="true">
      <c r="A426" s="6" t="s">
        <v>67</v>
      </c>
      <c r="B426" s="6" t="s">
        <v>7</v>
      </c>
      <c r="C426" s="1" t="n">
        <v>0.5</v>
      </c>
      <c r="D426" s="1" t="n">
        <v>0.5</v>
      </c>
      <c r="E426" s="1" t="n">
        <v>0.5</v>
      </c>
      <c r="F426" s="1">
        <f>(C422 / F422 * C426)+(D422 / F422 * D426)+(E422 / F422 * E426)</f>
      </c>
      <c r="G426" s="1" t="n">
        <v>0.5</v>
      </c>
      <c r="H426" s="1" t="n">
        <v>0.5</v>
      </c>
      <c r="I426" s="1" t="n">
        <v>0.5</v>
      </c>
      <c r="J426" s="1">
        <f>(G422 / J422 * G426)+(H422 / J422 * H426)+(I422 / J422 * I426)</f>
      </c>
      <c r="K426" s="1" t="n">
        <v>0.5</v>
      </c>
      <c r="L426" s="1" t="n">
        <v>0.5</v>
      </c>
      <c r="M426" s="1" t="n">
        <v>0.5</v>
      </c>
      <c r="N426" s="1">
        <f>(K422 / N422 * K426)+(L422 / N422 * L426)+(M422 / N422 * M426)</f>
      </c>
      <c r="O426" s="1" t="n">
        <v>0.5</v>
      </c>
      <c r="P426" s="1" t="n">
        <v>0.5</v>
      </c>
      <c r="Q426" s="1" t="n">
        <v>0.5</v>
      </c>
      <c r="R426" s="1">
        <f>(O422 / R422 * O426)+(P422 / R422 * P426)+(Q422 / R422 * Q426)</f>
      </c>
      <c r="S426" s="1" t="n">
        <v>0.5</v>
      </c>
      <c r="T426" s="1" t="n">
        <v>0.5</v>
      </c>
      <c r="U426" s="1" t="n">
        <v>0.5</v>
      </c>
      <c r="V426" s="1">
        <f>(S422 / V422 * S426)+(T422 / V422 * T426)+(U422 / V422 * U426)</f>
      </c>
      <c r="W426" s="1" t="n">
        <v>0.5</v>
      </c>
      <c r="X426" s="1" t="n">
        <v>0.5</v>
      </c>
      <c r="Y426" s="1" t="n">
        <v>0.5</v>
      </c>
      <c r="Z426" s="1">
        <f>(W422 / Z422 * W426)+(X422 / Z422 * X426)+(Y422 / Z422 * Y426)</f>
      </c>
      <c r="AA426" s="1" t="n">
        <v>0.65</v>
      </c>
      <c r="AB426" s="1" t="n">
        <v>0.75</v>
      </c>
      <c r="AC426" s="1" t="n">
        <v>0.5</v>
      </c>
      <c r="AD426" s="1">
        <f>(AA422 / AD422 * AA426)+(AB422 / AD422 * AB426)+(AC422 / AD422 * AC426)</f>
      </c>
      <c r="AE426" s="1" t="n">
        <v>0.65</v>
      </c>
      <c r="AF426" s="1" t="n">
        <v>0.75</v>
      </c>
      <c r="AG426" s="1" t="n">
        <v>0.5</v>
      </c>
      <c r="AH426" s="1">
        <f>(AE422 / AH422 * AE426)+(AF422 / AH422 * AF426)+(AG422 / AH422 * AG426)</f>
      </c>
      <c r="AI426" s="1" t="n">
        <v>0.65</v>
      </c>
      <c r="AJ426" s="1" t="n">
        <v>0.75</v>
      </c>
      <c r="AK426" s="1" t="n">
        <v>0.5</v>
      </c>
      <c r="AL426" s="1">
        <f>(AI422 / AL422 * AI426)+(AJ422 / AL422 * AJ426)+(AK422 / AL422 * AK426)</f>
      </c>
      <c r="AM426" s="1" t="n">
        <v>0.65</v>
      </c>
      <c r="AN426" s="1" t="n">
        <v>0.75</v>
      </c>
      <c r="AO426" s="1" t="n">
        <v>0.5</v>
      </c>
      <c r="AP426" s="1">
        <f>(AM422 / AP422 * AM426)+(AN422 / AP422 * AN426)+(AO422 / AP422 * AO426)</f>
      </c>
      <c r="AQ426" s="1" t="n">
        <v>0.65</v>
      </c>
      <c r="AR426" s="1" t="n">
        <v>0.75</v>
      </c>
      <c r="AS426" s="1" t="n">
        <v>0.5</v>
      </c>
      <c r="AT426" s="1">
        <f>(AQ422 / AT422 * AQ426)+(AR422 / AT422 * AR426)+(AS422 / AT422 * AS426)</f>
      </c>
      <c r="AU426" s="1" t="n">
        <v>0.65</v>
      </c>
      <c r="AV426" s="1" t="n">
        <v>0.75</v>
      </c>
      <c r="AW426" s="1" t="n">
        <v>0.5</v>
      </c>
      <c r="AX426" s="1">
        <f>(AU422 / AX422 * AU426)+(AV422 / AX422 * AV426)+(AW422 / AX422 * AW426)</f>
      </c>
      <c r="AY426" s="1" t="n">
        <v>0</v>
      </c>
      <c r="AZ426" s="1" t="n">
        <v>0</v>
      </c>
      <c r="BA426" s="1" t="n">
        <v>0</v>
      </c>
      <c r="BB426" s="1" t="n">
        <v>0</v>
      </c>
    </row>
    <row r="427" spans="1:54" hidden="true" outlineLevel="1" collapsed="true">
      <c r="A427" s="6" t="s">
        <v>67</v>
      </c>
      <c r="B427" s="6" t="s">
        <v>8</v>
      </c>
      <c r="C427" s="4" t="n">
        <v>0</v>
      </c>
      <c r="D427" s="4" t="n">
        <v>0</v>
      </c>
      <c r="E427" s="4" t="n">
        <v>0</v>
      </c>
      <c r="F427" s="4">
        <f>SUM(C427:E427)</f>
      </c>
      <c r="G427" s="4" t="n">
        <v>0</v>
      </c>
      <c r="H427" s="4" t="n">
        <v>0</v>
      </c>
      <c r="I427" s="4" t="n">
        <v>0</v>
      </c>
      <c r="J427" s="4">
        <f>SUM(G427:I427)</f>
      </c>
      <c r="K427" s="4" t="n">
        <v>0</v>
      </c>
      <c r="L427" s="4" t="n">
        <v>0</v>
      </c>
      <c r="M427" s="4" t="n">
        <v>0</v>
      </c>
      <c r="N427" s="4">
        <f>SUM(K427:M427)</f>
      </c>
      <c r="O427" s="4" t="n">
        <v>0</v>
      </c>
      <c r="P427" s="4" t="n">
        <v>0</v>
      </c>
      <c r="Q427" s="4" t="n">
        <v>0</v>
      </c>
      <c r="R427" s="4">
        <f>SUM(O427:Q427)</f>
      </c>
      <c r="S427" s="4" t="n">
        <v>0</v>
      </c>
      <c r="T427" s="4" t="n">
        <v>0</v>
      </c>
      <c r="U427" s="4" t="n">
        <v>0</v>
      </c>
      <c r="V427" s="4">
        <f>SUM(S427:U427)</f>
      </c>
      <c r="W427" s="4" t="n">
        <v>0</v>
      </c>
      <c r="X427" s="4" t="n">
        <v>0</v>
      </c>
      <c r="Y427" s="4" t="n">
        <v>0</v>
      </c>
      <c r="Z427" s="4">
        <f>SUM(W427:Y427)</f>
      </c>
      <c r="AA427" s="4" t="n">
        <v>732157.8</v>
      </c>
      <c r="AB427" s="4" t="n">
        <v>1171460.4000000001</v>
      </c>
      <c r="AC427" s="4" t="n">
        <v>0</v>
      </c>
      <c r="AD427" s="4">
        <f>SUM(AA427:AC427)</f>
      </c>
      <c r="AE427" s="4" t="n">
        <v>976113.6000000001</v>
      </c>
      <c r="AF427" s="4" t="n">
        <v>1561777.8</v>
      </c>
      <c r="AG427" s="4" t="n">
        <v>0</v>
      </c>
      <c r="AH427" s="4">
        <f>SUM(AE427:AG427)</f>
      </c>
      <c r="AI427" s="4" t="n">
        <v>1937951.4000000001</v>
      </c>
      <c r="AJ427" s="4" t="n">
        <v>3100726.2</v>
      </c>
      <c r="AK427" s="4" t="n">
        <v>0</v>
      </c>
      <c r="AL427" s="4">
        <f>SUM(AI427:AK427)</f>
      </c>
      <c r="AM427" s="4" t="n">
        <v>2281408.8000000003</v>
      </c>
      <c r="AN427" s="4" t="n">
        <v>3650262.0000000005</v>
      </c>
      <c r="AO427" s="4" t="n">
        <v>0</v>
      </c>
      <c r="AP427" s="4">
        <f>SUM(AM427:AO427)</f>
      </c>
      <c r="AQ427" s="4" t="n">
        <v>2657483.4000000004</v>
      </c>
      <c r="AR427" s="4" t="n">
        <v>4251977.4</v>
      </c>
      <c r="AS427" s="4" t="n">
        <v>0</v>
      </c>
      <c r="AT427" s="4">
        <f>SUM(AQ427:AS427)</f>
      </c>
      <c r="AU427" s="4" t="n">
        <v>2567703.6</v>
      </c>
      <c r="AV427" s="4" t="n">
        <v>4108321.8000000003</v>
      </c>
      <c r="AW427" s="4" t="n">
        <v>0</v>
      </c>
      <c r="AX427" s="4">
        <f>SUM(AU427:AW427)</f>
      </c>
      <c r="AY427" s="4">
        <f>SUM(C427,G427,K427,O427,S427,W427,AA427,AE427,AI427,AM427,AQ427,AU427)</f>
      </c>
      <c r="AZ427" s="4">
        <f>SUM(D427,H427,L427,P427,T427,X427,AB427,AF427,AJ427,AN427,AR427,AV427)</f>
      </c>
      <c r="BA427" s="4">
        <f>SUM(E427,I427,M427,Q427,U427,Y427,AC427,AG427,AK427,AO427,AS427,AW427)</f>
      </c>
      <c r="BB427" s="4">
        <f>SUM(AY427:BA427)</f>
      </c>
    </row>
    <row r="428" spans="1:54" hidden="true" outlineLevel="1" collapsed="true">
      <c r="A428" s="6" t="s">
        <v>67</v>
      </c>
      <c r="B428" s="6" t="s">
        <v>9</v>
      </c>
      <c r="C428" s="4" t="n">
        <v>0</v>
      </c>
      <c r="D428" s="4" t="n">
        <v>0</v>
      </c>
      <c r="E428" s="4" t="n">
        <v>0</v>
      </c>
      <c r="F428" s="4">
        <f>SUM(C428:E428)</f>
      </c>
      <c r="G428" s="4" t="n">
        <v>0</v>
      </c>
      <c r="H428" s="4" t="n">
        <v>0</v>
      </c>
      <c r="I428" s="4" t="n">
        <v>0</v>
      </c>
      <c r="J428" s="4">
        <f>SUM(G428:I428)</f>
      </c>
      <c r="K428" s="4" t="n">
        <v>0</v>
      </c>
      <c r="L428" s="4" t="n">
        <v>0</v>
      </c>
      <c r="M428" s="4" t="n">
        <v>0</v>
      </c>
      <c r="N428" s="4">
        <f>SUM(K428:M428)</f>
      </c>
      <c r="O428" s="4" t="n">
        <v>0</v>
      </c>
      <c r="P428" s="4" t="n">
        <v>0</v>
      </c>
      <c r="Q428" s="4" t="n">
        <v>0</v>
      </c>
      <c r="R428" s="4">
        <f>SUM(O428:Q428)</f>
      </c>
      <c r="S428" s="4" t="n">
        <v>0</v>
      </c>
      <c r="T428" s="4" t="n">
        <v>0</v>
      </c>
      <c r="U428" s="4" t="n">
        <v>0</v>
      </c>
      <c r="V428" s="4">
        <f>SUM(S428:U428)</f>
      </c>
      <c r="W428" s="4" t="n">
        <v>0</v>
      </c>
      <c r="X428" s="4" t="n">
        <v>0</v>
      </c>
      <c r="Y428" s="4" t="n">
        <v>0</v>
      </c>
      <c r="Z428" s="4">
        <f>SUM(W428:Y428)</f>
      </c>
      <c r="AA428" s="4" t="n">
        <v>18149.95444743931</v>
      </c>
      <c r="AB428" s="4" t="n">
        <v>241905.81876447878</v>
      </c>
      <c r="AC428" s="4" t="n">
        <v>0</v>
      </c>
      <c r="AD428" s="4">
        <f>SUM(AA428:AC428)</f>
      </c>
      <c r="AE428" s="4" t="n">
        <v>24197.539622641452</v>
      </c>
      <c r="AF428" s="4" t="n">
        <v>322506.1106949807</v>
      </c>
      <c r="AG428" s="4" t="n">
        <v>0</v>
      </c>
      <c r="AH428" s="4">
        <f>SUM(AE428:AG428)</f>
      </c>
      <c r="AI428" s="4" t="n">
        <v>48041.18679245272</v>
      </c>
      <c r="AJ428" s="4" t="n">
        <v>640297.964980695</v>
      </c>
      <c r="AK428" s="4" t="n">
        <v>0</v>
      </c>
      <c r="AL428" s="4">
        <f>SUM(AI428:AK428)</f>
      </c>
      <c r="AM428" s="4" t="n">
        <v>56555.38436657668</v>
      </c>
      <c r="AN428" s="4" t="n">
        <v>753776.754054054</v>
      </c>
      <c r="AO428" s="4" t="n">
        <v>0</v>
      </c>
      <c r="AP428" s="4">
        <f>SUM(AM428:AO428)</f>
      </c>
      <c r="AQ428" s="4" t="n">
        <v>88995.19676549864</v>
      </c>
      <c r="AR428" s="4" t="n">
        <v>909222.7091505793</v>
      </c>
      <c r="AS428" s="4" t="n">
        <v>0</v>
      </c>
      <c r="AT428" s="4">
        <f>SUM(AQ428:AS428)</f>
      </c>
      <c r="AU428" s="4" t="n">
        <v>85988.60377358488</v>
      </c>
      <c r="AV428" s="4" t="n">
        <v>878504.0760231662</v>
      </c>
      <c r="AW428" s="4" t="n">
        <v>0</v>
      </c>
      <c r="AX428" s="4">
        <f>SUM(AU428:AW428)</f>
      </c>
      <c r="AY428" s="4">
        <f>SUM(C428,G428,K428,O428,S428,W428,AA428,AE428,AI428,AM428,AQ428,AU428)</f>
      </c>
      <c r="AZ428" s="4">
        <f>SUM(D428,H428,L428,P428,T428,X428,AB428,AF428,AJ428,AN428,AR428,AV428)</f>
      </c>
      <c r="BA428" s="4">
        <f>SUM(E428,I428,M428,Q428,U428,Y428,AC428,AG428,AK428,AO428,AS428,AW428)</f>
      </c>
      <c r="BB428" s="4">
        <f>SUM(AY428:BA428)</f>
      </c>
    </row>
    <row r="429" spans="1:54" hidden="true" outlineLevel="1" collapsed="true">
      <c r="A429" s="6" t="s">
        <v>67</v>
      </c>
      <c r="B429" s="6" t="s">
        <v>10</v>
      </c>
      <c r="C429" s="4" t="n">
        <v>0</v>
      </c>
      <c r="D429" s="4" t="n">
        <v>0</v>
      </c>
      <c r="E429" s="4" t="n">
        <v>0</v>
      </c>
      <c r="F429" s="4">
        <f>SUM(C429:E429)</f>
      </c>
      <c r="G429" s="4" t="n">
        <v>0</v>
      </c>
      <c r="H429" s="4" t="n">
        <v>0</v>
      </c>
      <c r="I429" s="4" t="n">
        <v>0</v>
      </c>
      <c r="J429" s="4">
        <f>SUM(G429:I429)</f>
      </c>
      <c r="K429" s="4" t="n">
        <v>0</v>
      </c>
      <c r="L429" s="4" t="n">
        <v>0</v>
      </c>
      <c r="M429" s="4" t="n">
        <v>0</v>
      </c>
      <c r="N429" s="4">
        <f>SUM(K429:M429)</f>
      </c>
      <c r="O429" s="4" t="n">
        <v>0</v>
      </c>
      <c r="P429" s="4" t="n">
        <v>0</v>
      </c>
      <c r="Q429" s="4" t="n">
        <v>0</v>
      </c>
      <c r="R429" s="4">
        <f>SUM(O429:Q429)</f>
      </c>
      <c r="S429" s="4" t="n">
        <v>0</v>
      </c>
      <c r="T429" s="4" t="n">
        <v>0</v>
      </c>
      <c r="U429" s="4" t="n">
        <v>0</v>
      </c>
      <c r="V429" s="4">
        <f>SUM(S429:U429)</f>
      </c>
      <c r="W429" s="4" t="n">
        <v>0</v>
      </c>
      <c r="X429" s="4" t="n">
        <v>0</v>
      </c>
      <c r="Y429" s="4" t="n">
        <v>0</v>
      </c>
      <c r="Z429" s="4">
        <f>SUM(W429:Y429)</f>
      </c>
      <c r="AA429" s="4" t="n">
        <v>14833.326857142856</v>
      </c>
      <c r="AB429" s="4" t="n">
        <v>0</v>
      </c>
      <c r="AC429" s="4" t="n">
        <v>0</v>
      </c>
      <c r="AD429" s="4">
        <f>SUM(AA429:AC429)</f>
      </c>
      <c r="AE429" s="4" t="n">
        <v>19775.807999999997</v>
      </c>
      <c r="AF429" s="4" t="n">
        <v>0</v>
      </c>
      <c r="AG429" s="4" t="n">
        <v>0</v>
      </c>
      <c r="AH429" s="4">
        <f>SUM(AE429:AG429)</f>
      </c>
      <c r="AI429" s="4" t="n">
        <v>39262.39199999999</v>
      </c>
      <c r="AJ429" s="4" t="n">
        <v>0</v>
      </c>
      <c r="AK429" s="4" t="n">
        <v>0</v>
      </c>
      <c r="AL429" s="4">
        <f>SUM(AI429:AK429)</f>
      </c>
      <c r="AM429" s="4" t="n">
        <v>46220.74971428571</v>
      </c>
      <c r="AN429" s="4" t="n">
        <v>0</v>
      </c>
      <c r="AO429" s="4" t="n">
        <v>0</v>
      </c>
      <c r="AP429" s="4">
        <f>SUM(AM429:AO429)</f>
      </c>
      <c r="AQ429" s="4" t="n">
        <v>55220.43428571429</v>
      </c>
      <c r="AR429" s="4" t="n">
        <v>0</v>
      </c>
      <c r="AS429" s="4" t="n">
        <v>0</v>
      </c>
      <c r="AT429" s="4">
        <f>SUM(AQ429:AS429)</f>
      </c>
      <c r="AU429" s="4" t="n">
        <v>53354.880000000005</v>
      </c>
      <c r="AV429" s="4" t="n">
        <v>0</v>
      </c>
      <c r="AW429" s="4" t="n">
        <v>0</v>
      </c>
      <c r="AX429" s="4">
        <f>SUM(AU429:AW429)</f>
      </c>
      <c r="AY429" s="4">
        <f>SUM(C429,G429,K429,O429,S429,W429,AA429,AE429,AI429,AM429,AQ429,AU429)</f>
      </c>
      <c r="AZ429" s="4">
        <f>SUM(D429,H429,L429,P429,T429,X429,AB429,AF429,AJ429,AN429,AR429,AV429)</f>
      </c>
      <c r="BA429" s="4">
        <f>SUM(E429,I429,M429,Q429,U429,Y429,AC429,AG429,AK429,AO429,AS429,AW429)</f>
      </c>
      <c r="BB429" s="4">
        <f>SUM(AY429:BA429)</f>
      </c>
    </row>
    <row r="430" spans="1:54" hidden="true" outlineLevel="1" collapsed="true">
      <c r="A430" s="6" t="s">
        <v>67</v>
      </c>
      <c r="B430" s="6" t="s">
        <v>11</v>
      </c>
      <c r="C430" s="4" t="n">
        <v>0</v>
      </c>
      <c r="D430" s="4" t="n">
        <v>0</v>
      </c>
      <c r="E430" s="4" t="n">
        <v>0</v>
      </c>
      <c r="F430" s="4">
        <f>SUM(C430:E430)</f>
      </c>
      <c r="G430" s="4" t="n">
        <v>0</v>
      </c>
      <c r="H430" s="4" t="n">
        <v>0</v>
      </c>
      <c r="I430" s="4" t="n">
        <v>0</v>
      </c>
      <c r="J430" s="4">
        <f>SUM(G430:I430)</f>
      </c>
      <c r="K430" s="4" t="n">
        <v>0</v>
      </c>
      <c r="L430" s="4" t="n">
        <v>0</v>
      </c>
      <c r="M430" s="4" t="n">
        <v>0</v>
      </c>
      <c r="N430" s="4">
        <f>SUM(K430:M430)</f>
      </c>
      <c r="O430" s="4" t="n">
        <v>0</v>
      </c>
      <c r="P430" s="4" t="n">
        <v>0</v>
      </c>
      <c r="Q430" s="4" t="n">
        <v>0</v>
      </c>
      <c r="R430" s="4">
        <f>SUM(O430:Q430)</f>
      </c>
      <c r="S430" s="4" t="n">
        <v>0</v>
      </c>
      <c r="T430" s="4" t="n">
        <v>0</v>
      </c>
      <c r="U430" s="4" t="n">
        <v>0</v>
      </c>
      <c r="V430" s="4">
        <f>SUM(S430:U430)</f>
      </c>
      <c r="W430" s="4" t="n">
        <v>0</v>
      </c>
      <c r="X430" s="4" t="n">
        <v>0</v>
      </c>
      <c r="Y430" s="4" t="n">
        <v>0</v>
      </c>
      <c r="Z430" s="4">
        <f>SUM(W430:Y430)</f>
      </c>
      <c r="AA430" s="4" t="n">
        <v>30107.99362803235</v>
      </c>
      <c r="AB430" s="4" t="n">
        <v>40028.66617760619</v>
      </c>
      <c r="AC430" s="4" t="n">
        <v>0</v>
      </c>
      <c r="AD430" s="4">
        <f>SUM(AA430:AC430)</f>
      </c>
      <c r="AE430" s="4" t="n">
        <v>40140.01086792453</v>
      </c>
      <c r="AF430" s="4" t="n">
        <v>53365.766525096544</v>
      </c>
      <c r="AG430" s="4" t="n">
        <v>0</v>
      </c>
      <c r="AH430" s="4">
        <f>SUM(AE430:AG430)</f>
      </c>
      <c r="AI430" s="4" t="n">
        <v>79692.9683773585</v>
      </c>
      <c r="AJ430" s="4" t="n">
        <v>105951.45509652513</v>
      </c>
      <c r="AK430" s="4" t="n">
        <v>0</v>
      </c>
      <c r="AL430" s="4">
        <f>SUM(AI430:AK430)</f>
      </c>
      <c r="AM430" s="4" t="n">
        <v>93816.71767115904</v>
      </c>
      <c r="AN430" s="4" t="n">
        <v>124729.02972972975</v>
      </c>
      <c r="AO430" s="4" t="n">
        <v>0</v>
      </c>
      <c r="AP430" s="4">
        <f>SUM(AM430:AO430)</f>
      </c>
      <c r="AQ430" s="4" t="n">
        <v>108226.84172506738</v>
      </c>
      <c r="AR430" s="4" t="n">
        <v>143946.37424710425</v>
      </c>
      <c r="AS430" s="4" t="n">
        <v>0</v>
      </c>
      <c r="AT430" s="4">
        <f>SUM(AQ430:AS430)</f>
      </c>
      <c r="AU430" s="4" t="n">
        <v>104570.53132075472</v>
      </c>
      <c r="AV430" s="4" t="n">
        <v>139083.0598841699</v>
      </c>
      <c r="AW430" s="4" t="n">
        <v>0</v>
      </c>
      <c r="AX430" s="4">
        <f>SUM(AU430:AW430)</f>
      </c>
      <c r="AY430" s="4">
        <f>SUM(C430,G430,K430,O430,S430,W430,AA430,AE430,AI430,AM430,AQ430,AU430)</f>
      </c>
      <c r="AZ430" s="4">
        <f>SUM(D430,H430,L430,P430,T430,X430,AB430,AF430,AJ430,AN430,AR430,AV430)</f>
      </c>
      <c r="BA430" s="4">
        <f>SUM(E430,I430,M430,Q430,U430,Y430,AC430,AG430,AK430,AO430,AS430,AW430)</f>
      </c>
      <c r="BB430" s="4">
        <f>SUM(AY430:BA430)</f>
      </c>
    </row>
    <row r="431" spans="1:54" hidden="true" outlineLevel="1" collapsed="true">
      <c r="A431" s="6" t="s">
        <v>67</v>
      </c>
      <c r="B431" s="6" t="s">
        <v>12</v>
      </c>
      <c r="C431" s="4" t="n">
        <v>0</v>
      </c>
      <c r="D431" s="4" t="n">
        <v>0</v>
      </c>
      <c r="E431" s="4" t="n">
        <v>0</v>
      </c>
      <c r="F431" s="4">
        <f>SUM(C431:E431)</f>
      </c>
      <c r="G431" s="4" t="n">
        <v>0</v>
      </c>
      <c r="H431" s="4" t="n">
        <v>0</v>
      </c>
      <c r="I431" s="4" t="n">
        <v>0</v>
      </c>
      <c r="J431" s="4">
        <f>SUM(G431:I431)</f>
      </c>
      <c r="K431" s="4" t="n">
        <v>0</v>
      </c>
      <c r="L431" s="4" t="n">
        <v>0</v>
      </c>
      <c r="M431" s="4" t="n">
        <v>0</v>
      </c>
      <c r="N431" s="4">
        <f>SUM(K431:M431)</f>
      </c>
      <c r="O431" s="4" t="n">
        <v>0</v>
      </c>
      <c r="P431" s="4" t="n">
        <v>0</v>
      </c>
      <c r="Q431" s="4" t="n">
        <v>0</v>
      </c>
      <c r="R431" s="4">
        <f>SUM(O431:Q431)</f>
      </c>
      <c r="S431" s="4" t="n">
        <v>0</v>
      </c>
      <c r="T431" s="4" t="n">
        <v>0</v>
      </c>
      <c r="U431" s="4" t="n">
        <v>0</v>
      </c>
      <c r="V431" s="4">
        <f>SUM(S431:U431)</f>
      </c>
      <c r="W431" s="4" t="n">
        <v>0</v>
      </c>
      <c r="X431" s="4" t="n">
        <v>0</v>
      </c>
      <c r="Y431" s="4" t="n">
        <v>0</v>
      </c>
      <c r="Z431" s="4">
        <f>SUM(W431:Y431)</f>
      </c>
      <c r="AA431" s="4" t="n">
        <v>167266.6312668464</v>
      </c>
      <c r="AB431" s="4" t="n">
        <v>106743.10980694983</v>
      </c>
      <c r="AC431" s="4" t="n">
        <v>0</v>
      </c>
      <c r="AD431" s="4">
        <f>SUM(AA431:AC431)</f>
      </c>
      <c r="AE431" s="4" t="n">
        <v>223000.06037735852</v>
      </c>
      <c r="AF431" s="4" t="n">
        <v>142308.71073359076</v>
      </c>
      <c r="AG431" s="4" t="n">
        <v>0</v>
      </c>
      <c r="AH431" s="4">
        <f>SUM(AE431:AG431)</f>
      </c>
      <c r="AI431" s="4" t="n">
        <v>442738.71320754726</v>
      </c>
      <c r="AJ431" s="4" t="n">
        <v>282537.21359073365</v>
      </c>
      <c r="AK431" s="4" t="n">
        <v>0</v>
      </c>
      <c r="AL431" s="4">
        <f>SUM(AI431:AK431)</f>
      </c>
      <c r="AM431" s="4" t="n">
        <v>521203.98706199473</v>
      </c>
      <c r="AN431" s="4" t="n">
        <v>332610.745945946</v>
      </c>
      <c r="AO431" s="4" t="n">
        <v>0</v>
      </c>
      <c r="AP431" s="4">
        <f>SUM(AM431:AO431)</f>
      </c>
      <c r="AQ431" s="4" t="n">
        <v>601260.2318059299</v>
      </c>
      <c r="AR431" s="4" t="n">
        <v>383856.997992278</v>
      </c>
      <c r="AS431" s="4" t="n">
        <v>0</v>
      </c>
      <c r="AT431" s="4">
        <f>SUM(AQ431:AS431)</f>
      </c>
      <c r="AU431" s="4" t="n">
        <v>580947.3962264151</v>
      </c>
      <c r="AV431" s="4" t="n">
        <v>370888.1596911197</v>
      </c>
      <c r="AW431" s="4" t="n">
        <v>0</v>
      </c>
      <c r="AX431" s="4">
        <f>SUM(AU431:AW431)</f>
      </c>
      <c r="AY431" s="4">
        <f>SUM(C431,G431,K431,O431,S431,W431,AA431,AE431,AI431,AM431,AQ431,AU431)</f>
      </c>
      <c r="AZ431" s="4">
        <f>SUM(D431,H431,L431,P431,T431,X431,AB431,AF431,AJ431,AN431,AR431,AV431)</f>
      </c>
      <c r="BA431" s="4">
        <f>SUM(E431,I431,M431,Q431,U431,Y431,AC431,AG431,AK431,AO431,AS431,AW431)</f>
      </c>
      <c r="BB431" s="4">
        <f>SUM(AY431:BA431)</f>
      </c>
    </row>
    <row r="432" spans="1:54" hidden="true" outlineLevel="1" collapsed="true">
      <c r="A432" s="6" t="s">
        <v>67</v>
      </c>
      <c r="B432" s="6" t="s">
        <v>13</v>
      </c>
      <c r="C432" s="4" t="n">
        <v>0</v>
      </c>
      <c r="D432" s="4" t="n">
        <v>0</v>
      </c>
      <c r="E432" s="4" t="n">
        <v>0</v>
      </c>
      <c r="F432" s="4">
        <f>SUM(C432:E432)</f>
      </c>
      <c r="G432" s="4" t="n">
        <v>0</v>
      </c>
      <c r="H432" s="4" t="n">
        <v>0</v>
      </c>
      <c r="I432" s="4" t="n">
        <v>0</v>
      </c>
      <c r="J432" s="4">
        <f>SUM(G432:I432)</f>
      </c>
      <c r="K432" s="4" t="n">
        <v>0</v>
      </c>
      <c r="L432" s="4" t="n">
        <v>0</v>
      </c>
      <c r="M432" s="4" t="n">
        <v>0</v>
      </c>
      <c r="N432" s="4">
        <f>SUM(K432:M432)</f>
      </c>
      <c r="O432" s="4" t="n">
        <v>0</v>
      </c>
      <c r="P432" s="4" t="n">
        <v>0</v>
      </c>
      <c r="Q432" s="4" t="n">
        <v>0</v>
      </c>
      <c r="R432" s="4">
        <f>SUM(O432:Q432)</f>
      </c>
      <c r="S432" s="4" t="n">
        <v>0</v>
      </c>
      <c r="T432" s="4" t="n">
        <v>0</v>
      </c>
      <c r="U432" s="4" t="n">
        <v>0</v>
      </c>
      <c r="V432" s="4">
        <f>SUM(S432:U432)</f>
      </c>
      <c r="W432" s="4" t="n">
        <v>0</v>
      </c>
      <c r="X432" s="4" t="n">
        <v>0</v>
      </c>
      <c r="Y432" s="4" t="n">
        <v>0</v>
      </c>
      <c r="Z432" s="4">
        <f>SUM(W432:Y432)</f>
      </c>
      <c r="AA432" s="4" t="n">
        <v>9333.478024690028</v>
      </c>
      <c r="AB432" s="4" t="n">
        <v>14559.760177667955</v>
      </c>
      <c r="AC432" s="4" t="n">
        <v>0</v>
      </c>
      <c r="AD432" s="4">
        <f>SUM(AA432:AC432)</f>
      </c>
      <c r="AE432" s="4" t="n">
        <v>12443.403369056605</v>
      </c>
      <c r="AF432" s="4" t="n">
        <v>19410.908144061777</v>
      </c>
      <c r="AG432" s="4" t="n">
        <v>0</v>
      </c>
      <c r="AH432" s="4">
        <f>SUM(AE432:AG432)</f>
      </c>
      <c r="AI432" s="4" t="n">
        <v>24704.820196981134</v>
      </c>
      <c r="AJ432" s="4" t="n">
        <v>38538.07593377606</v>
      </c>
      <c r="AK432" s="4" t="n">
        <v>0</v>
      </c>
      <c r="AL432" s="4">
        <f>SUM(AI432:AK432)</f>
      </c>
      <c r="AM432" s="4" t="n">
        <v>29083.1824780593</v>
      </c>
      <c r="AN432" s="4" t="n">
        <v>45368.105747027024</v>
      </c>
      <c r="AO432" s="4" t="n">
        <v>0</v>
      </c>
      <c r="AP432" s="4">
        <f>SUM(AM432:AO432)</f>
      </c>
      <c r="AQ432" s="4" t="n">
        <v>33550.32093477089</v>
      </c>
      <c r="AR432" s="4" t="n">
        <v>52358.09452614673</v>
      </c>
      <c r="AS432" s="4" t="n">
        <v>0</v>
      </c>
      <c r="AT432" s="4">
        <f>SUM(AQ432:AS432)</f>
      </c>
      <c r="AU432" s="4" t="n">
        <v>32416.86470943396</v>
      </c>
      <c r="AV432" s="4" t="n">
        <v>50589.14498186873</v>
      </c>
      <c r="AW432" s="4" t="n">
        <v>0</v>
      </c>
      <c r="AX432" s="4">
        <f>SUM(AU432:AW432)</f>
      </c>
      <c r="AY432" s="4">
        <f>SUM(C432,G432,K432,O432,S432,W432,AA432,AE432,AI432,AM432,AQ432,AU432)</f>
      </c>
      <c r="AZ432" s="4">
        <f>SUM(D432,H432,L432,P432,T432,X432,AB432,AF432,AJ432,AN432,AR432,AV432)</f>
      </c>
      <c r="BA432" s="4">
        <f>SUM(E432,I432,M432,Q432,U432,Y432,AC432,AG432,AK432,AO432,AS432,AW432)</f>
      </c>
      <c r="BB432" s="4">
        <f>SUM(AY432:BA432)</f>
      </c>
    </row>
    <row r="433" spans="1:54" hidden="true" outlineLevel="1" collapsed="true">
      <c r="A433" s="6" t="s">
        <v>67</v>
      </c>
      <c r="B433" s="6" t="s">
        <v>14</v>
      </c>
      <c r="C433" s="4" t="n">
        <v>0</v>
      </c>
      <c r="D433" s="4" t="n">
        <v>0</v>
      </c>
      <c r="E433" s="4" t="n">
        <v>0</v>
      </c>
      <c r="F433" s="4">
        <f>SUM(C433:E433)</f>
      </c>
      <c r="G433" s="4" t="n">
        <v>0</v>
      </c>
      <c r="H433" s="4" t="n">
        <v>0</v>
      </c>
      <c r="I433" s="4" t="n">
        <v>0</v>
      </c>
      <c r="J433" s="4">
        <f>SUM(G433:I433)</f>
      </c>
      <c r="K433" s="4" t="n">
        <v>0</v>
      </c>
      <c r="L433" s="4" t="n">
        <v>0</v>
      </c>
      <c r="M433" s="4" t="n">
        <v>0</v>
      </c>
      <c r="N433" s="4">
        <f>SUM(K433:M433)</f>
      </c>
      <c r="O433" s="4" t="n">
        <v>0</v>
      </c>
      <c r="P433" s="4" t="n">
        <v>0</v>
      </c>
      <c r="Q433" s="4" t="n">
        <v>0</v>
      </c>
      <c r="R433" s="4">
        <f>SUM(O433:Q433)</f>
      </c>
      <c r="S433" s="4" t="n">
        <v>0</v>
      </c>
      <c r="T433" s="4" t="n">
        <v>0</v>
      </c>
      <c r="U433" s="4" t="n">
        <v>0</v>
      </c>
      <c r="V433" s="4">
        <f>SUM(S433:U433)</f>
      </c>
      <c r="W433" s="4" t="n">
        <v>0</v>
      </c>
      <c r="X433" s="4" t="n">
        <v>0</v>
      </c>
      <c r="Y433" s="4" t="n">
        <v>0</v>
      </c>
      <c r="Z433" s="4">
        <f>SUM(W433:Y433)</f>
      </c>
      <c r="AA433" s="4" t="n">
        <v>42853.71093056605</v>
      </c>
      <c r="AB433" s="4" t="n">
        <v>66849.65156843244</v>
      </c>
      <c r="AC433" s="4" t="n">
        <v>0</v>
      </c>
      <c r="AD433" s="4">
        <f>SUM(AA433:AC433)</f>
      </c>
      <c r="AE433" s="4" t="n">
        <v>57132.61546867925</v>
      </c>
      <c r="AF433" s="4" t="n">
        <v>89123.20190875678</v>
      </c>
      <c r="AG433" s="4" t="n">
        <v>0</v>
      </c>
      <c r="AH433" s="4">
        <f>SUM(AE433:AG433)</f>
      </c>
      <c r="AI433" s="4" t="n">
        <v>113429.6583237736</v>
      </c>
      <c r="AJ433" s="4" t="n">
        <v>176943.63896475677</v>
      </c>
      <c r="AK433" s="4" t="n">
        <v>0</v>
      </c>
      <c r="AL433" s="4">
        <f>SUM(AI433:AK433)</f>
      </c>
      <c r="AM433" s="4" t="n">
        <v>133532.46148528304</v>
      </c>
      <c r="AN433" s="4" t="n">
        <v>208303.0231610811</v>
      </c>
      <c r="AO433" s="4" t="n">
        <v>0</v>
      </c>
      <c r="AP433" s="4">
        <f>SUM(AM433:AO433)</f>
      </c>
      <c r="AQ433" s="4" t="n">
        <v>154042.87138867925</v>
      </c>
      <c r="AR433" s="4" t="n">
        <v>240396.8426092973</v>
      </c>
      <c r="AS433" s="4" t="n">
        <v>0</v>
      </c>
      <c r="AT433" s="4">
        <f>SUM(AQ433:AS433)</f>
      </c>
      <c r="AU433" s="4" t="n">
        <v>148838.72291320754</v>
      </c>
      <c r="AV433" s="4" t="n">
        <v>232274.89147589193</v>
      </c>
      <c r="AW433" s="4" t="n">
        <v>0</v>
      </c>
      <c r="AX433" s="4">
        <f>SUM(AU433:AW433)</f>
      </c>
      <c r="AY433" s="4">
        <f>SUM(C433,G433,K433,O433,S433,W433,AA433,AE433,AI433,AM433,AQ433,AU433)</f>
      </c>
      <c r="AZ433" s="4">
        <f>SUM(D433,H433,L433,P433,T433,X433,AB433,AF433,AJ433,AN433,AR433,AV433)</f>
      </c>
      <c r="BA433" s="4">
        <f>SUM(E433,I433,M433,Q433,U433,Y433,AC433,AG433,AK433,AO433,AS433,AW433)</f>
      </c>
      <c r="BB433" s="4">
        <f>SUM(AY433:BA433)</f>
      </c>
    </row>
    <row r="434" spans="1:54" hidden="true" outlineLevel="1" collapsed="true">
      <c r="A434" s="6" t="s">
        <v>67</v>
      </c>
      <c r="B434" s="6" t="s">
        <v>15</v>
      </c>
      <c r="C434" s="4">
        <f>C427-SUM(C428:C433)</f>
      </c>
      <c r="D434" s="4">
        <f>D427-SUM(D428:D433)</f>
      </c>
      <c r="E434" s="4">
        <f>E427-SUM(E428:E433)</f>
      </c>
      <c r="F434" s="4">
        <f>F427 - SUM(F428:F433)</f>
      </c>
      <c r="G434" s="4">
        <f>G427-SUM(G428:G433)</f>
      </c>
      <c r="H434" s="4">
        <f>H427-SUM(H428:H433)</f>
      </c>
      <c r="I434" s="4">
        <f>I427-SUM(I428:I433)</f>
      </c>
      <c r="J434" s="4">
        <f>J427 - SUM(J428:J433)</f>
      </c>
      <c r="K434" s="4">
        <f>K427-SUM(K428:K433)</f>
      </c>
      <c r="L434" s="4">
        <f>L427-SUM(L428:L433)</f>
      </c>
      <c r="M434" s="4">
        <f>M427-SUM(M428:M433)</f>
      </c>
      <c r="N434" s="4">
        <f>N427 - SUM(N428:N433)</f>
      </c>
      <c r="O434" s="4">
        <f>O427-SUM(O428:O433)</f>
      </c>
      <c r="P434" s="4">
        <f>P427-SUM(P428:P433)</f>
      </c>
      <c r="Q434" s="4">
        <f>Q427-SUM(Q428:Q433)</f>
      </c>
      <c r="R434" s="4">
        <f>R427 - SUM(R428:R433)</f>
      </c>
      <c r="S434" s="4">
        <f>S427-SUM(S428:S433)</f>
      </c>
      <c r="T434" s="4">
        <f>T427-SUM(T428:T433)</f>
      </c>
      <c r="U434" s="4">
        <f>U427-SUM(U428:U433)</f>
      </c>
      <c r="V434" s="4">
        <f>V427 - SUM(V428:V433)</f>
      </c>
      <c r="W434" s="4">
        <f>W427-SUM(W428:W433)</f>
      </c>
      <c r="X434" s="4">
        <f>X427-SUM(X428:X433)</f>
      </c>
      <c r="Y434" s="4">
        <f>Y427-SUM(Y428:Y433)</f>
      </c>
      <c r="Z434" s="4">
        <f>Z427 - SUM(Z428:Z433)</f>
      </c>
      <c r="AA434" s="4">
        <f>AA427-SUM(AA428:AA433)</f>
      </c>
      <c r="AB434" s="4">
        <f>AB427-SUM(AB428:AB433)</f>
      </c>
      <c r="AC434" s="4">
        <f>AC427-SUM(AC428:AC433)</f>
      </c>
      <c r="AD434" s="4">
        <f>AD427 - SUM(AD428:AD433)</f>
      </c>
      <c r="AE434" s="4">
        <f>AE427-SUM(AE428:AE433)</f>
      </c>
      <c r="AF434" s="4">
        <f>AF427-SUM(AF428:AF433)</f>
      </c>
      <c r="AG434" s="4">
        <f>AG427-SUM(AG428:AG433)</f>
      </c>
      <c r="AH434" s="4">
        <f>AH427 - SUM(AH428:AH433)</f>
      </c>
      <c r="AI434" s="4">
        <f>AI427-SUM(AI428:AI433)</f>
      </c>
      <c r="AJ434" s="4">
        <f>AJ427-SUM(AJ428:AJ433)</f>
      </c>
      <c r="AK434" s="4">
        <f>AK427-SUM(AK428:AK433)</f>
      </c>
      <c r="AL434" s="4">
        <f>AL427 - SUM(AL428:AL433)</f>
      </c>
      <c r="AM434" s="4">
        <f>AM427-SUM(AM428:AM433)</f>
      </c>
      <c r="AN434" s="4">
        <f>AN427-SUM(AN428:AN433)</f>
      </c>
      <c r="AO434" s="4">
        <f>AO427-SUM(AO428:AO433)</f>
      </c>
      <c r="AP434" s="4">
        <f>AP427 - SUM(AP428:AP433)</f>
      </c>
      <c r="AQ434" s="4">
        <f>AQ427-SUM(AQ428:AQ433)</f>
      </c>
      <c r="AR434" s="4">
        <f>AR427-SUM(AR428:AR433)</f>
      </c>
      <c r="AS434" s="4">
        <f>AS427-SUM(AS428:AS433)</f>
      </c>
      <c r="AT434" s="4">
        <f>AT427 - SUM(AT428:AT433)</f>
      </c>
      <c r="AU434" s="4">
        <f>AU427-SUM(AU428:AU433)</f>
      </c>
      <c r="AV434" s="4">
        <f>AV427-SUM(AV428:AV433)</f>
      </c>
      <c r="AW434" s="4">
        <f>AW427-SUM(AW428:AW433)</f>
      </c>
      <c r="AX434" s="4">
        <f>AX427 - SUM(AX428:AX433)</f>
      </c>
      <c r="AY434" s="4">
        <f>AY427 - SUM(AY428:AY433)</f>
      </c>
      <c r="AZ434" s="4">
        <f>AZ427 - SUM(AZ428:AZ433)</f>
      </c>
      <c r="BA434" s="4">
        <f>BA427 - SUM(BA428:BA433)</f>
      </c>
      <c r="BB434" s="4">
        <f>BB427 - SUM(BB428:BB433)</f>
      </c>
    </row>
    <row r="435" spans="1:54" hidden="true" outlineLevel="1" collapsed="true">
      <c r="A435" s="6" t="s">
        <v>67</v>
      </c>
      <c r="B435" s="6" t="s">
        <v>16</v>
      </c>
      <c r="C435" s="4" t="n">
        <v>0</v>
      </c>
      <c r="D435" s="4" t="n">
        <v>0</v>
      </c>
      <c r="E435" s="4" t="n">
        <v>0</v>
      </c>
      <c r="F435" s="4">
        <f>SUM(C435:E435)</f>
      </c>
      <c r="G435" s="4" t="n">
        <v>0</v>
      </c>
      <c r="H435" s="4" t="n">
        <v>0</v>
      </c>
      <c r="I435" s="4" t="n">
        <v>0</v>
      </c>
      <c r="J435" s="4">
        <f>SUM(G435:I435)</f>
      </c>
      <c r="K435" s="4" t="n">
        <v>0</v>
      </c>
      <c r="L435" s="4" t="n">
        <v>0</v>
      </c>
      <c r="M435" s="4" t="n">
        <v>0</v>
      </c>
      <c r="N435" s="4">
        <f>SUM(K435:M435)</f>
      </c>
      <c r="O435" s="4" t="n">
        <v>0</v>
      </c>
      <c r="P435" s="4" t="n">
        <v>0</v>
      </c>
      <c r="Q435" s="4" t="n">
        <v>0</v>
      </c>
      <c r="R435" s="4">
        <f>SUM(O435:Q435)</f>
      </c>
      <c r="S435" s="4" t="n">
        <v>0</v>
      </c>
      <c r="T435" s="4" t="n">
        <v>0</v>
      </c>
      <c r="U435" s="4" t="n">
        <v>0</v>
      </c>
      <c r="V435" s="4">
        <f>SUM(S435:U435)</f>
      </c>
      <c r="W435" s="4" t="n">
        <v>0</v>
      </c>
      <c r="X435" s="4" t="n">
        <v>0</v>
      </c>
      <c r="Y435" s="4" t="n">
        <v>0</v>
      </c>
      <c r="Z435" s="4">
        <f>SUM(W435:Y435)</f>
      </c>
      <c r="AA435" s="4" t="n">
        <v>315049.72000000003</v>
      </c>
      <c r="AB435" s="4" t="n">
        <v>504082.9600000001</v>
      </c>
      <c r="AC435" s="4" t="n">
        <v>0</v>
      </c>
      <c r="AD435" s="4">
        <f>SUM(AA435:AC435)</f>
      </c>
      <c r="AE435" s="4" t="n">
        <v>420024.6400000001</v>
      </c>
      <c r="AF435" s="4" t="n">
        <v>672037.7200000001</v>
      </c>
      <c r="AG435" s="4" t="n">
        <v>0</v>
      </c>
      <c r="AH435" s="4">
        <f>SUM(AE435:AG435)</f>
      </c>
      <c r="AI435" s="4" t="n">
        <v>833906.3600000001</v>
      </c>
      <c r="AJ435" s="4" t="n">
        <v>1334251.8800000001</v>
      </c>
      <c r="AK435" s="4" t="n">
        <v>0</v>
      </c>
      <c r="AL435" s="4">
        <f>SUM(AI435:AK435)</f>
      </c>
      <c r="AM435" s="4" t="n">
        <v>981697.1200000001</v>
      </c>
      <c r="AN435" s="4" t="n">
        <v>1570718.8000000003</v>
      </c>
      <c r="AO435" s="4" t="n">
        <v>0</v>
      </c>
      <c r="AP435" s="4">
        <f>SUM(AM435:AO435)</f>
      </c>
      <c r="AQ435" s="4" t="n">
        <v>1143523.1600000001</v>
      </c>
      <c r="AR435" s="4" t="n">
        <v>1829638.7600000002</v>
      </c>
      <c r="AS435" s="4" t="n">
        <v>0</v>
      </c>
      <c r="AT435" s="4">
        <f>SUM(AQ435:AS435)</f>
      </c>
      <c r="AU435" s="4" t="n">
        <v>1104890.6400000001</v>
      </c>
      <c r="AV435" s="4" t="n">
        <v>1767823.3200000003</v>
      </c>
      <c r="AW435" s="4" t="n">
        <v>0</v>
      </c>
      <c r="AX435" s="4">
        <f>SUM(AU435:AW435)</f>
      </c>
      <c r="AY435" s="4">
        <f>SUM(C435,G435,K435,O435,S435,W435,AA435,AE435,AI435,AM435,AQ435,AU435)</f>
      </c>
      <c r="AZ435" s="4">
        <f>SUM(D435,H435,L435,P435,T435,X435,AB435,AF435,AJ435,AN435,AR435,AV435)</f>
      </c>
      <c r="BA435" s="4">
        <f>SUM(E435,I435,M435,Q435,U435,Y435,AC435,AG435,AK435,AO435,AS435,AW435)</f>
      </c>
      <c r="BB435" s="4">
        <f>SUM(AY435:BA435)</f>
      </c>
    </row>
    <row r="436" spans="1:54" hidden="true" outlineLevel="1" collapsed="true">
      <c r="A436" s="6" t="s">
        <v>67</v>
      </c>
      <c r="B436" s="6" t="s">
        <v>17</v>
      </c>
      <c r="C436" s="4" t="n">
        <v>0</v>
      </c>
      <c r="D436" s="4" t="n">
        <v>0</v>
      </c>
      <c r="E436" s="4" t="n">
        <v>0</v>
      </c>
      <c r="F436" s="4">
        <f>SUM(C436:E436)</f>
      </c>
      <c r="G436" s="4" t="n">
        <v>0</v>
      </c>
      <c r="H436" s="4" t="n">
        <v>0</v>
      </c>
      <c r="I436" s="4" t="n">
        <v>0</v>
      </c>
      <c r="J436" s="4">
        <f>SUM(G436:I436)</f>
      </c>
      <c r="K436" s="4" t="n">
        <v>0</v>
      </c>
      <c r="L436" s="4" t="n">
        <v>0</v>
      </c>
      <c r="M436" s="4" t="n">
        <v>0</v>
      </c>
      <c r="N436" s="4">
        <f>SUM(K436:M436)</f>
      </c>
      <c r="O436" s="4" t="n">
        <v>0</v>
      </c>
      <c r="P436" s="4" t="n">
        <v>0</v>
      </c>
      <c r="Q436" s="4" t="n">
        <v>0</v>
      </c>
      <c r="R436" s="4">
        <f>SUM(O436:Q436)</f>
      </c>
      <c r="S436" s="4" t="n">
        <v>0</v>
      </c>
      <c r="T436" s="4" t="n">
        <v>0</v>
      </c>
      <c r="U436" s="4" t="n">
        <v>0</v>
      </c>
      <c r="V436" s="4">
        <f>SUM(S436:U436)</f>
      </c>
      <c r="W436" s="4" t="n">
        <v>0</v>
      </c>
      <c r="X436" s="4" t="n">
        <v>0</v>
      </c>
      <c r="Y436" s="4" t="n">
        <v>0</v>
      </c>
      <c r="Z436" s="4">
        <f>SUM(W436:Y436)</f>
      </c>
      <c r="AA436" s="4" t="n">
        <v>25625.523000000005</v>
      </c>
      <c r="AB436" s="4" t="n">
        <v>41001.11400000001</v>
      </c>
      <c r="AC436" s="4" t="n">
        <v>0</v>
      </c>
      <c r="AD436" s="4">
        <f>SUM(AA436:AC436)</f>
      </c>
      <c r="AE436" s="4" t="n">
        <v>34163.976</v>
      </c>
      <c r="AF436" s="4" t="n">
        <v>54662.22300000001</v>
      </c>
      <c r="AG436" s="4" t="n">
        <v>0</v>
      </c>
      <c r="AH436" s="4">
        <f>SUM(AE436:AG436)</f>
      </c>
      <c r="AI436" s="4" t="n">
        <v>58138.542</v>
      </c>
      <c r="AJ436" s="4" t="n">
        <v>93021.78600000001</v>
      </c>
      <c r="AK436" s="4" t="n">
        <v>0</v>
      </c>
      <c r="AL436" s="4">
        <f>SUM(AI436:AK436)</f>
      </c>
      <c r="AM436" s="4" t="n">
        <v>68442.26400000001</v>
      </c>
      <c r="AN436" s="4" t="n">
        <v>109507.86</v>
      </c>
      <c r="AO436" s="4" t="n">
        <v>0</v>
      </c>
      <c r="AP436" s="4">
        <f>SUM(AM436:AO436)</f>
      </c>
      <c r="AQ436" s="4" t="n">
        <v>79724.502</v>
      </c>
      <c r="AR436" s="4" t="n">
        <v>127559.322</v>
      </c>
      <c r="AS436" s="4" t="n">
        <v>0</v>
      </c>
      <c r="AT436" s="4">
        <f>SUM(AQ436:AS436)</f>
      </c>
      <c r="AU436" s="4" t="n">
        <v>77031.108</v>
      </c>
      <c r="AV436" s="4" t="n">
        <v>123249.65400000002</v>
      </c>
      <c r="AW436" s="4" t="n">
        <v>0</v>
      </c>
      <c r="AX436" s="4">
        <f>SUM(AU436:AW436)</f>
      </c>
      <c r="AY436" s="4">
        <f>SUM(C436,G436,K436,O436,S436,W436,AA436,AE436,AI436,AM436,AQ436,AU436)</f>
      </c>
      <c r="AZ436" s="4">
        <f>SUM(D436,H436,L436,P436,T436,X436,AB436,AF436,AJ436,AN436,AR436,AV436)</f>
      </c>
      <c r="BA436" s="4">
        <f>SUM(E436,I436,M436,Q436,U436,Y436,AC436,AG436,AK436,AO436,AS436,AW436)</f>
      </c>
      <c r="BB436" s="4">
        <f>SUM(AY436:BA436)</f>
      </c>
    </row>
    <row r="437" spans="1:54" hidden="true" outlineLevel="1" collapsed="true">
      <c r="A437" s="6" t="s">
        <v>67</v>
      </c>
      <c r="B437" s="6" t="s">
        <v>18</v>
      </c>
      <c r="C437" s="4" t="n">
        <v>0</v>
      </c>
      <c r="D437" s="4" t="n">
        <v>0</v>
      </c>
      <c r="E437" s="4" t="n">
        <v>0</v>
      </c>
      <c r="F437" s="4">
        <f>SUM(C437:E437)</f>
      </c>
      <c r="G437" s="4" t="n">
        <v>0</v>
      </c>
      <c r="H437" s="4" t="n">
        <v>0</v>
      </c>
      <c r="I437" s="4" t="n">
        <v>0</v>
      </c>
      <c r="J437" s="4">
        <f>SUM(G437:I437)</f>
      </c>
      <c r="K437" s="4" t="n">
        <v>0</v>
      </c>
      <c r="L437" s="4" t="n">
        <v>0</v>
      </c>
      <c r="M437" s="4" t="n">
        <v>0</v>
      </c>
      <c r="N437" s="4">
        <f>SUM(K437:M437)</f>
      </c>
      <c r="O437" s="4" t="n">
        <v>0</v>
      </c>
      <c r="P437" s="4" t="n">
        <v>0</v>
      </c>
      <c r="Q437" s="4" t="n">
        <v>0</v>
      </c>
      <c r="R437" s="4">
        <f>SUM(O437:Q437)</f>
      </c>
      <c r="S437" s="4" t="n">
        <v>0</v>
      </c>
      <c r="T437" s="4" t="n">
        <v>0</v>
      </c>
      <c r="U437" s="4" t="n">
        <v>0</v>
      </c>
      <c r="V437" s="4">
        <f>SUM(S437:U437)</f>
      </c>
      <c r="W437" s="4" t="n">
        <v>0</v>
      </c>
      <c r="X437" s="4" t="n">
        <v>0</v>
      </c>
      <c r="Y437" s="4" t="n">
        <v>0</v>
      </c>
      <c r="Z437" s="4">
        <f>SUM(W437:Y437)</f>
      </c>
      <c r="AA437" s="4" t="n">
        <v>6744.1905726792465</v>
      </c>
      <c r="AB437" s="4" t="n">
        <v>10520.600902572975</v>
      </c>
      <c r="AC437" s="4" t="n">
        <v>0</v>
      </c>
      <c r="AD437" s="4">
        <f>SUM(AA437:AC437)</f>
      </c>
      <c r="AE437" s="4" t="n">
        <v>7193.089947532077</v>
      </c>
      <c r="AF437" s="4" t="n">
        <v>11220.757223922164</v>
      </c>
      <c r="AG437" s="4" t="n">
        <v>0</v>
      </c>
      <c r="AH437" s="4">
        <f>SUM(AE437:AG437)</f>
      </c>
      <c r="AI437" s="4" t="n">
        <v>7140.489966611322</v>
      </c>
      <c r="AJ437" s="4" t="n">
        <v>11138.747108601083</v>
      </c>
      <c r="AK437" s="4" t="n">
        <v>0</v>
      </c>
      <c r="AL437" s="4">
        <f>SUM(AI437:AK437)</f>
      </c>
      <c r="AM437" s="4" t="n">
        <v>8405.97790333585</v>
      </c>
      <c r="AN437" s="4" t="n">
        <v>13112.846048172974</v>
      </c>
      <c r="AO437" s="4" t="n">
        <v>0</v>
      </c>
      <c r="AP437" s="4">
        <f>SUM(AM437:AO437)</f>
      </c>
      <c r="AQ437" s="4" t="n">
        <v>9697.12501856604</v>
      </c>
      <c r="AR437" s="4" t="n">
        <v>15133.178288847568</v>
      </c>
      <c r="AS437" s="4" t="n">
        <v>0</v>
      </c>
      <c r="AT437" s="4">
        <f>SUM(AQ437:AS437)</f>
      </c>
      <c r="AU437" s="4" t="n">
        <v>9369.519606339623</v>
      </c>
      <c r="AV437" s="4" t="n">
        <v>14621.894807662704</v>
      </c>
      <c r="AW437" s="4" t="n">
        <v>0</v>
      </c>
      <c r="AX437" s="4">
        <f>SUM(AU437:AW437)</f>
      </c>
      <c r="AY437" s="4">
        <f>SUM(C437,G437,K437,O437,S437,W437,AA437,AE437,AI437,AM437,AQ437,AU437)</f>
      </c>
      <c r="AZ437" s="4">
        <f>SUM(D437,H437,L437,P437,T437,X437,AB437,AF437,AJ437,AN437,AR437,AV437)</f>
      </c>
      <c r="BA437" s="4">
        <f>SUM(E437,I437,M437,Q437,U437,Y437,AC437,AG437,AK437,AO437,AS437,AW437)</f>
      </c>
      <c r="BB437" s="4">
        <f>SUM(AY437:BA437)</f>
      </c>
    </row>
    <row r="438" spans="1:54" hidden="true" outlineLevel="1" collapsed="true">
      <c r="A438" s="6" t="s">
        <v>67</v>
      </c>
      <c r="B438" s="6" t="s">
        <v>19</v>
      </c>
      <c r="C438" s="4" t="n">
        <v>0</v>
      </c>
      <c r="D438" s="4" t="n">
        <v>0</v>
      </c>
      <c r="E438" s="4" t="n">
        <v>0</v>
      </c>
      <c r="F438" s="4">
        <f>SUM(C438:E438)</f>
      </c>
      <c r="G438" s="4" t="n">
        <v>0</v>
      </c>
      <c r="H438" s="4" t="n">
        <v>0</v>
      </c>
      <c r="I438" s="4" t="n">
        <v>0</v>
      </c>
      <c r="J438" s="4">
        <f>SUM(G438:I438)</f>
      </c>
      <c r="K438" s="4" t="n">
        <v>0</v>
      </c>
      <c r="L438" s="4" t="n">
        <v>0</v>
      </c>
      <c r="M438" s="4" t="n">
        <v>0</v>
      </c>
      <c r="N438" s="4">
        <f>SUM(K438:M438)</f>
      </c>
      <c r="O438" s="4" t="n">
        <v>0</v>
      </c>
      <c r="P438" s="4" t="n">
        <v>0</v>
      </c>
      <c r="Q438" s="4" t="n">
        <v>0</v>
      </c>
      <c r="R438" s="4">
        <f>SUM(O438:Q438)</f>
      </c>
      <c r="S438" s="4" t="n">
        <v>0</v>
      </c>
      <c r="T438" s="4" t="n">
        <v>0</v>
      </c>
      <c r="U438" s="4" t="n">
        <v>0</v>
      </c>
      <c r="V438" s="4">
        <f>SUM(S438:U438)</f>
      </c>
      <c r="W438" s="4" t="n">
        <v>0</v>
      </c>
      <c r="X438" s="4" t="n">
        <v>0</v>
      </c>
      <c r="Y438" s="4" t="n">
        <v>0</v>
      </c>
      <c r="Z438" s="4">
        <f>SUM(W438:Y438)</f>
      </c>
      <c r="AA438" s="4" t="n">
        <v>21576.4685</v>
      </c>
      <c r="AB438" s="4" t="n">
        <v>51251.3925</v>
      </c>
      <c r="AC438" s="4" t="n">
        <v>0</v>
      </c>
      <c r="AD438" s="4">
        <f>SUM(AA438:AC438)</f>
      </c>
      <c r="AE438" s="4" t="n">
        <v>28765.772</v>
      </c>
      <c r="AF438" s="4" t="n">
        <v>68327.77875</v>
      </c>
      <c r="AG438" s="4" t="n">
        <v>0</v>
      </c>
      <c r="AH438" s="4">
        <f>SUM(AE438:AG438)</f>
      </c>
      <c r="AI438" s="4" t="n">
        <v>57110.8405</v>
      </c>
      <c r="AJ438" s="4" t="n">
        <v>135656.77125</v>
      </c>
      <c r="AK438" s="4" t="n">
        <v>0</v>
      </c>
      <c r="AL438" s="4">
        <f>SUM(AI438:AK438)</f>
      </c>
      <c r="AM438" s="4" t="n">
        <v>67232.426</v>
      </c>
      <c r="AN438" s="4" t="n">
        <v>159698.9625</v>
      </c>
      <c r="AO438" s="4" t="n">
        <v>0</v>
      </c>
      <c r="AP438" s="4">
        <f>SUM(AM438:AO438)</f>
      </c>
      <c r="AQ438" s="4" t="n">
        <v>78315.2305</v>
      </c>
      <c r="AR438" s="4" t="n">
        <v>186024.01125</v>
      </c>
      <c r="AS438" s="4" t="n">
        <v>0</v>
      </c>
      <c r="AT438" s="4">
        <f>SUM(AQ438:AS438)</f>
      </c>
      <c r="AU438" s="4" t="n">
        <v>75669.447</v>
      </c>
      <c r="AV438" s="4" t="n">
        <v>179739.07875000002</v>
      </c>
      <c r="AW438" s="4" t="n">
        <v>0</v>
      </c>
      <c r="AX438" s="4">
        <f>SUM(AU438:AW438)</f>
      </c>
      <c r="AY438" s="4">
        <f>SUM(C438,G438,K438,O438,S438,W438,AA438,AE438,AI438,AM438,AQ438,AU438)</f>
      </c>
      <c r="AZ438" s="4">
        <f>SUM(D438,H438,L438,P438,T438,X438,AB438,AF438,AJ438,AN438,AR438,AV438)</f>
      </c>
      <c r="BA438" s="4">
        <f>SUM(E438,I438,M438,Q438,U438,Y438,AC438,AG438,AK438,AO438,AS438,AW438)</f>
      </c>
      <c r="BB438" s="4">
        <f>SUM(AY438:BA438)</f>
      </c>
    </row>
    <row r="439" spans="1:54">
      <c r="A439" s="6" t="s">
        <v>67</v>
      </c>
      <c r="B439" s="6" t="s">
        <v>20</v>
      </c>
      <c r="C439" s="4">
        <f>C434-SUM(C435:C438)</f>
      </c>
      <c r="D439" s="4">
        <f>D434-SUM(D435:D438)</f>
      </c>
      <c r="E439" s="4">
        <f>E434-SUM(E435:E438)</f>
      </c>
      <c r="F439" s="4">
        <f>F434 - SUM(F435:F438)</f>
      </c>
      <c r="G439" s="4">
        <f>G434-SUM(G435:G438)</f>
      </c>
      <c r="H439" s="4">
        <f>H434-SUM(H435:H438)</f>
      </c>
      <c r="I439" s="4">
        <f>I434-SUM(I435:I438)</f>
      </c>
      <c r="J439" s="4">
        <f>J434 - SUM(J435:J438)</f>
      </c>
      <c r="K439" s="4">
        <f>K434-SUM(K435:K438)</f>
      </c>
      <c r="L439" s="4">
        <f>L434-SUM(L435:L438)</f>
      </c>
      <c r="M439" s="4">
        <f>M434-SUM(M435:M438)</f>
      </c>
      <c r="N439" s="4">
        <f>N434 - SUM(N435:N438)</f>
      </c>
      <c r="O439" s="4">
        <f>O434-SUM(O435:O438)</f>
      </c>
      <c r="P439" s="4">
        <f>P434-SUM(P435:P438)</f>
      </c>
      <c r="Q439" s="4">
        <f>Q434-SUM(Q435:Q438)</f>
      </c>
      <c r="R439" s="4">
        <f>R434 - SUM(R435:R438)</f>
      </c>
      <c r="S439" s="4">
        <f>S434-SUM(S435:S438)</f>
      </c>
      <c r="T439" s="4">
        <f>T434-SUM(T435:T438)</f>
      </c>
      <c r="U439" s="4">
        <f>U434-SUM(U435:U438)</f>
      </c>
      <c r="V439" s="4">
        <f>V434 - SUM(V435:V438)</f>
      </c>
      <c r="W439" s="4">
        <f>W434-SUM(W435:W438)</f>
      </c>
      <c r="X439" s="4">
        <f>X434-SUM(X435:X438)</f>
      </c>
      <c r="Y439" s="4">
        <f>Y434-SUM(Y435:Y438)</f>
      </c>
      <c r="Z439" s="4">
        <f>Z434 - SUM(Z435:Z438)</f>
      </c>
      <c r="AA439" s="4">
        <f>AA434-SUM(AA435:AA438)</f>
      </c>
      <c r="AB439" s="4">
        <f>AB434-SUM(AB435:AB438)</f>
      </c>
      <c r="AC439" s="4">
        <f>AC434-SUM(AC435:AC438)</f>
      </c>
      <c r="AD439" s="4">
        <f>AD434 - SUM(AD435:AD438)</f>
      </c>
      <c r="AE439" s="4">
        <f>AE434-SUM(AE435:AE438)</f>
      </c>
      <c r="AF439" s="4">
        <f>AF434-SUM(AF435:AF438)</f>
      </c>
      <c r="AG439" s="4">
        <f>AG434-SUM(AG435:AG438)</f>
      </c>
      <c r="AH439" s="4">
        <f>AH434 - SUM(AH435:AH438)</f>
      </c>
      <c r="AI439" s="4">
        <f>AI434-SUM(AI435:AI438)</f>
      </c>
      <c r="AJ439" s="4">
        <f>AJ434-SUM(AJ435:AJ438)</f>
      </c>
      <c r="AK439" s="4">
        <f>AK434-SUM(AK435:AK438)</f>
      </c>
      <c r="AL439" s="4">
        <f>AL434 - SUM(AL435:AL438)</f>
      </c>
      <c r="AM439" s="4">
        <f>AM434-SUM(AM435:AM438)</f>
      </c>
      <c r="AN439" s="4">
        <f>AN434-SUM(AN435:AN438)</f>
      </c>
      <c r="AO439" s="4">
        <f>AO434-SUM(AO435:AO438)</f>
      </c>
      <c r="AP439" s="4">
        <f>AP434 - SUM(AP435:AP438)</f>
      </c>
      <c r="AQ439" s="4">
        <f>AQ434-SUM(AQ435:AQ438)</f>
      </c>
      <c r="AR439" s="4">
        <f>AR434-SUM(AR435:AR438)</f>
      </c>
      <c r="AS439" s="4">
        <f>AS434-SUM(AS435:AS438)</f>
      </c>
      <c r="AT439" s="4">
        <f>AT434 - SUM(AT435:AT438)</f>
      </c>
      <c r="AU439" s="4">
        <f>AU434-SUM(AU435:AU438)</f>
      </c>
      <c r="AV439" s="4">
        <f>AV434-SUM(AV435:AV438)</f>
      </c>
      <c r="AW439" s="4">
        <f>AW434-SUM(AW435:AW438)</f>
      </c>
      <c r="AX439" s="4">
        <f>AX434 - SUM(AX435:AX438)</f>
      </c>
      <c r="AY439" s="4">
        <f>AY434 - SUM(AY435:AY438)</f>
      </c>
      <c r="AZ439" s="4">
        <f>AZ434 - SUM(AZ435:AZ438)</f>
      </c>
      <c r="BA439" s="4">
        <f>BA434 - SUM(BA435:BA438)</f>
      </c>
      <c r="BB439" s="4">
        <f>BB434 - SUM(BB435:BB438)</f>
      </c>
    </row>
    <row r="440" spans="1:54">
      <c r="A440" s="6" t="s">
        <v>67</v>
      </c>
      <c r="B440" s="6" t="s">
        <v>21</v>
      </c>
      <c r="C440" s="2">
        <f>C439/C434</f>
      </c>
      <c r="D440" s="2">
        <f>D439/D434</f>
      </c>
      <c r="E440" s="2">
        <f>E439/E434</f>
      </c>
      <c r="F440" s="2">
        <f>F439 /F434</f>
      </c>
      <c r="G440" s="2">
        <f>G439/G434</f>
      </c>
      <c r="H440" s="2">
        <f>H439/H434</f>
      </c>
      <c r="I440" s="2">
        <f>I439/I434</f>
      </c>
      <c r="J440" s="2">
        <f>J439 /J434</f>
      </c>
      <c r="K440" s="2">
        <f>K439/K434</f>
      </c>
      <c r="L440" s="2">
        <f>L439/L434</f>
      </c>
      <c r="M440" s="2">
        <f>M439/M434</f>
      </c>
      <c r="N440" s="2">
        <f>N439 /N434</f>
      </c>
      <c r="O440" s="2">
        <f>O439/O434</f>
      </c>
      <c r="P440" s="2">
        <f>P439/P434</f>
      </c>
      <c r="Q440" s="2">
        <f>Q439/Q434</f>
      </c>
      <c r="R440" s="2">
        <f>R439 /R434</f>
      </c>
      <c r="S440" s="2">
        <f>S439/S434</f>
      </c>
      <c r="T440" s="2">
        <f>T439/T434</f>
      </c>
      <c r="U440" s="2">
        <f>U439/U434</f>
      </c>
      <c r="V440" s="2">
        <f>V439 /V434</f>
      </c>
      <c r="W440" s="2">
        <f>W439/W434</f>
      </c>
      <c r="X440" s="2">
        <f>X439/X434</f>
      </c>
      <c r="Y440" s="2">
        <f>Y439/Y434</f>
      </c>
      <c r="Z440" s="2">
        <f>Z439 /Z434</f>
      </c>
      <c r="AA440" s="2">
        <f>AA439/AA434</f>
      </c>
      <c r="AB440" s="2">
        <f>AB439/AB434</f>
      </c>
      <c r="AC440" s="2">
        <f>AC439/AC434</f>
      </c>
      <c r="AD440" s="2">
        <f>AD439 /AD434</f>
      </c>
      <c r="AE440" s="2">
        <f>AE439/AE434</f>
      </c>
      <c r="AF440" s="2">
        <f>AF439/AF434</f>
      </c>
      <c r="AG440" s="2">
        <f>AG439/AG434</f>
      </c>
      <c r="AH440" s="2">
        <f>AH439 /AH434</f>
      </c>
      <c r="AI440" s="2">
        <f>AI439/AI434</f>
      </c>
      <c r="AJ440" s="2">
        <f>AJ439/AJ434</f>
      </c>
      <c r="AK440" s="2">
        <f>AK439/AK434</f>
      </c>
      <c r="AL440" s="2">
        <f>AL439 /AL434</f>
      </c>
      <c r="AM440" s="2">
        <f>AM439/AM434</f>
      </c>
      <c r="AN440" s="2">
        <f>AN439/AN434</f>
      </c>
      <c r="AO440" s="2">
        <f>AO439/AO434</f>
      </c>
      <c r="AP440" s="2">
        <f>AP439 /AP434</f>
      </c>
      <c r="AQ440" s="2">
        <f>AQ439/AQ434</f>
      </c>
      <c r="AR440" s="2">
        <f>AR439/AR434</f>
      </c>
      <c r="AS440" s="2">
        <f>AS439/AS434</f>
      </c>
      <c r="AT440" s="2">
        <f>AT439 /AT434</f>
      </c>
      <c r="AU440" s="2">
        <f>AU439/AU434</f>
      </c>
      <c r="AV440" s="2">
        <f>AV439/AV434</f>
      </c>
      <c r="AW440" s="2">
        <f>AW439/AW434</f>
      </c>
      <c r="AX440" s="2">
        <f>AX439 /AX434</f>
      </c>
      <c r="AY440" s="2">
        <f>AY439 / AY434</f>
      </c>
      <c r="AZ440" s="2">
        <f>AZ439 / AZ434</f>
      </c>
      <c r="BA440" s="2">
        <f>BA439 / BA434</f>
      </c>
      <c r="BB440" s="2">
        <f>BB439 / BB434</f>
      </c>
    </row>
    <row r="442" spans="1:54">
      <c r="A442" s="7" t="s">
        <v>25</v>
      </c>
      <c r="B442" s="7" t="s">
        <v>68</v>
      </c>
      <c r="C442" s="7" t="s">
        <v>22</v>
      </c>
      <c r="D442" s="7" t="s">
        <v>23</v>
      </c>
      <c r="E442" s="7" t="s">
        <v>24</v>
      </c>
      <c r="F442" s="7" t="s">
        <v>3</v>
      </c>
      <c r="G442" s="7" t="s">
        <v>22</v>
      </c>
      <c r="H442" s="7" t="s">
        <v>23</v>
      </c>
      <c r="I442" s="7" t="s">
        <v>24</v>
      </c>
      <c r="J442" s="7" t="s">
        <v>3</v>
      </c>
      <c r="K442" s="7" t="s">
        <v>22</v>
      </c>
      <c r="L442" s="7" t="s">
        <v>23</v>
      </c>
      <c r="M442" s="7" t="s">
        <v>24</v>
      </c>
      <c r="N442" s="7" t="s">
        <v>3</v>
      </c>
      <c r="O442" s="7" t="s">
        <v>22</v>
      </c>
      <c r="P442" s="7" t="s">
        <v>23</v>
      </c>
      <c r="Q442" s="7" t="s">
        <v>24</v>
      </c>
      <c r="R442" s="7" t="s">
        <v>3</v>
      </c>
      <c r="S442" s="7" t="s">
        <v>22</v>
      </c>
      <c r="T442" s="7" t="s">
        <v>23</v>
      </c>
      <c r="U442" s="7" t="s">
        <v>24</v>
      </c>
      <c r="V442" s="7" t="s">
        <v>3</v>
      </c>
      <c r="W442" s="7" t="s">
        <v>22</v>
      </c>
      <c r="X442" s="7" t="s">
        <v>23</v>
      </c>
      <c r="Y442" s="7" t="s">
        <v>24</v>
      </c>
      <c r="Z442" s="7" t="s">
        <v>3</v>
      </c>
      <c r="AA442" s="7" t="s">
        <v>22</v>
      </c>
      <c r="AB442" s="7" t="s">
        <v>23</v>
      </c>
      <c r="AC442" s="7" t="s">
        <v>24</v>
      </c>
      <c r="AD442" s="7" t="s">
        <v>3</v>
      </c>
      <c r="AE442" s="7" t="s">
        <v>22</v>
      </c>
      <c r="AF442" s="7" t="s">
        <v>23</v>
      </c>
      <c r="AG442" s="7" t="s">
        <v>24</v>
      </c>
      <c r="AH442" s="7" t="s">
        <v>3</v>
      </c>
      <c r="AI442" s="7" t="s">
        <v>22</v>
      </c>
      <c r="AJ442" s="7" t="s">
        <v>23</v>
      </c>
      <c r="AK442" s="7" t="s">
        <v>24</v>
      </c>
      <c r="AL442" s="7" t="s">
        <v>3</v>
      </c>
      <c r="AM442" s="7" t="s">
        <v>22</v>
      </c>
      <c r="AN442" s="7" t="s">
        <v>23</v>
      </c>
      <c r="AO442" s="7" t="s">
        <v>24</v>
      </c>
      <c r="AP442" s="7" t="s">
        <v>3</v>
      </c>
      <c r="AQ442" s="7" t="s">
        <v>22</v>
      </c>
      <c r="AR442" s="7" t="s">
        <v>23</v>
      </c>
      <c r="AS442" s="7" t="s">
        <v>24</v>
      </c>
      <c r="AT442" s="7" t="s">
        <v>3</v>
      </c>
      <c r="AU442" s="7" t="s">
        <v>22</v>
      </c>
      <c r="AV442" s="7" t="s">
        <v>23</v>
      </c>
      <c r="AW442" s="7" t="s">
        <v>24</v>
      </c>
      <c r="AX442" s="7" t="s">
        <v>3</v>
      </c>
      <c r="AY442" s="8" t="s">
        <v>22</v>
      </c>
      <c r="AZ442" s="8" t="s">
        <v>23</v>
      </c>
      <c r="BA442" s="8" t="s">
        <v>24</v>
      </c>
      <c r="BB442" s="8" t="s">
        <v>3</v>
      </c>
    </row>
    <row r="443" spans="1:54">
      <c r="A443" s="6" t="s">
        <v>69</v>
      </c>
      <c r="B443" s="6" t="s">
        <v>4</v>
      </c>
      <c r="C443" s="3" t="n">
        <v>0</v>
      </c>
      <c r="D443" s="3" t="n">
        <v>0</v>
      </c>
      <c r="E443" s="3" t="n">
        <v>0</v>
      </c>
      <c r="F443" s="4">
        <f>SUM(C443:E443)</f>
      </c>
      <c r="G443" s="3" t="n">
        <v>0</v>
      </c>
      <c r="H443" s="3" t="n">
        <v>0</v>
      </c>
      <c r="I443" s="3" t="n">
        <v>0</v>
      </c>
      <c r="J443" s="4">
        <f>SUM(G443:I443)</f>
      </c>
      <c r="K443" s="3" t="n">
        <v>0</v>
      </c>
      <c r="L443" s="3" t="n">
        <v>0</v>
      </c>
      <c r="M443" s="3" t="n">
        <v>0</v>
      </c>
      <c r="N443" s="4">
        <f>SUM(K443:M443)</f>
      </c>
      <c r="O443" s="3" t="n">
        <v>0</v>
      </c>
      <c r="P443" s="3" t="n">
        <v>0</v>
      </c>
      <c r="Q443" s="3" t="n">
        <v>0</v>
      </c>
      <c r="R443" s="4">
        <f>SUM(O443:Q443)</f>
      </c>
      <c r="S443" s="3" t="n">
        <v>0</v>
      </c>
      <c r="T443" s="3" t="n">
        <v>0</v>
      </c>
      <c r="U443" s="3" t="n">
        <v>0</v>
      </c>
      <c r="V443" s="4">
        <f>SUM(S443:U443)</f>
      </c>
      <c r="W443" s="3" t="n">
        <v>0</v>
      </c>
      <c r="X443" s="3" t="n">
        <v>0</v>
      </c>
      <c r="Y443" s="3" t="n">
        <v>0</v>
      </c>
      <c r="Z443" s="4">
        <f>SUM(W443:Y443)</f>
      </c>
      <c r="AA443" s="3" t="n">
        <v>133120</v>
      </c>
      <c r="AB443" s="3" t="n">
        <v>22186</v>
      </c>
      <c r="AC443" s="3" t="n">
        <v>0</v>
      </c>
      <c r="AD443" s="4">
        <f>SUM(AA443:AC443)</f>
      </c>
      <c r="AE443" s="3" t="n">
        <v>177475</v>
      </c>
      <c r="AF443" s="3" t="n">
        <v>29579</v>
      </c>
      <c r="AG443" s="3" t="n">
        <v>0</v>
      </c>
      <c r="AH443" s="4">
        <f>SUM(AE443:AG443)</f>
      </c>
      <c r="AI443" s="3" t="n">
        <v>352356</v>
      </c>
      <c r="AJ443" s="3" t="n">
        <v>58726</v>
      </c>
      <c r="AK443" s="3" t="n">
        <v>0</v>
      </c>
      <c r="AL443" s="4">
        <f>SUM(AI443:AK443)</f>
      </c>
      <c r="AM443" s="3" t="n">
        <v>414803</v>
      </c>
      <c r="AN443" s="3" t="n">
        <v>69133</v>
      </c>
      <c r="AO443" s="3" t="n">
        <v>0</v>
      </c>
      <c r="AP443" s="4">
        <f>SUM(AM443:AO443)</f>
      </c>
      <c r="AQ443" s="3" t="n">
        <v>483179</v>
      </c>
      <c r="AR443" s="3" t="n">
        <v>80530</v>
      </c>
      <c r="AS443" s="3" t="n">
        <v>0</v>
      </c>
      <c r="AT443" s="4">
        <f>SUM(AQ443:AS443)</f>
      </c>
      <c r="AU443" s="3" t="n">
        <v>466855</v>
      </c>
      <c r="AV443" s="3" t="n">
        <v>77809</v>
      </c>
      <c r="AW443" s="3" t="n">
        <v>0</v>
      </c>
      <c r="AX443" s="4">
        <f>SUM(AU443:AW443)</f>
      </c>
      <c r="AY443" s="3">
        <f>SUM(C443,G443,K443,O443,S443,W443,AA443,AE443,AI443,AM443,AQ443,AU443)</f>
      </c>
      <c r="AZ443" s="3">
        <f>SUM(D443,H443,L443,P443,T443,X443,AB443,AF443,AJ443,AN443,AR443,AV443)</f>
      </c>
      <c r="BA443" s="3">
        <f>SUM(E443,I443,M443,Q443,U443,Y443,AC443,AG443,AK443,AO443,AS443,AW443)</f>
      </c>
      <c r="BB443" s="3">
        <f>SUM(AY443:BA443)</f>
      </c>
    </row>
    <row r="444" spans="1:54">
      <c r="A444" s="6" t="s">
        <v>69</v>
      </c>
      <c r="B444" s="6" t="s">
        <v>28</v>
      </c>
      <c r="C444" s="4" t="n">
        <v>0</v>
      </c>
      <c r="D444" s="4" t="n">
        <v>0</v>
      </c>
      <c r="E444" s="4" t="n">
        <v>0</v>
      </c>
      <c r="F444" s="4">
        <f>F448 / F443 * 0.473</f>
      </c>
      <c r="G444" s="4" t="n">
        <v>0</v>
      </c>
      <c r="H444" s="4" t="n">
        <v>0</v>
      </c>
      <c r="I444" s="4" t="n">
        <v>0</v>
      </c>
      <c r="J444" s="4">
        <f>J448 / J443 * 0.473</f>
      </c>
      <c r="K444" s="4" t="n">
        <v>0</v>
      </c>
      <c r="L444" s="4" t="n">
        <v>0</v>
      </c>
      <c r="M444" s="4" t="n">
        <v>0</v>
      </c>
      <c r="N444" s="4">
        <f>N448 / N443 * 0.473</f>
      </c>
      <c r="O444" s="4" t="n">
        <v>0</v>
      </c>
      <c r="P444" s="4" t="n">
        <v>0</v>
      </c>
      <c r="Q444" s="4" t="n">
        <v>0</v>
      </c>
      <c r="R444" s="4">
        <f>R448 / R443 * 0.473</f>
      </c>
      <c r="S444" s="4" t="n">
        <v>0</v>
      </c>
      <c r="T444" s="4" t="n">
        <v>0</v>
      </c>
      <c r="U444" s="4" t="n">
        <v>0</v>
      </c>
      <c r="V444" s="4">
        <f>V448 / V443 * 0.473</f>
      </c>
      <c r="W444" s="4" t="n">
        <v>0</v>
      </c>
      <c r="X444" s="4" t="n">
        <v>0</v>
      </c>
      <c r="Y444" s="4" t="n">
        <v>0</v>
      </c>
      <c r="Z444" s="4">
        <f>Z448 / Z443 * 0.473</f>
      </c>
      <c r="AA444" s="4" t="n">
        <v>2.85</v>
      </c>
      <c r="AB444" s="4" t="n">
        <v>2.85</v>
      </c>
      <c r="AC444" s="4" t="n">
        <v>0</v>
      </c>
      <c r="AD444" s="4">
        <f>AD448 / AD443 * 0.473</f>
      </c>
      <c r="AE444" s="4" t="n">
        <v>2.85</v>
      </c>
      <c r="AF444" s="4" t="n">
        <v>2.85</v>
      </c>
      <c r="AG444" s="4" t="n">
        <v>0</v>
      </c>
      <c r="AH444" s="4">
        <f>AH448 / AH443 * 0.473</f>
      </c>
      <c r="AI444" s="4" t="n">
        <v>2.85</v>
      </c>
      <c r="AJ444" s="4" t="n">
        <v>2.85</v>
      </c>
      <c r="AK444" s="4" t="n">
        <v>0</v>
      </c>
      <c r="AL444" s="4">
        <f>AL448 / AL443 * 0.473</f>
      </c>
      <c r="AM444" s="4" t="n">
        <v>2.85</v>
      </c>
      <c r="AN444" s="4" t="n">
        <v>2.85</v>
      </c>
      <c r="AO444" s="4" t="n">
        <v>0</v>
      </c>
      <c r="AP444" s="4">
        <f>AP448 / AP443 * 0.473</f>
      </c>
      <c r="AQ444" s="4" t="n">
        <v>2.85</v>
      </c>
      <c r="AR444" s="4" t="n">
        <v>2.85</v>
      </c>
      <c r="AS444" s="4" t="n">
        <v>0</v>
      </c>
      <c r="AT444" s="4">
        <f>AT448 / AT443 * 0.473</f>
      </c>
      <c r="AU444" s="4" t="n">
        <v>2.85</v>
      </c>
      <c r="AV444" s="4" t="n">
        <v>2.85</v>
      </c>
      <c r="AW444" s="4" t="n">
        <v>0</v>
      </c>
      <c r="AX444" s="4">
        <f>AX448 / AX443 * 0.473</f>
      </c>
      <c r="AY444" s="4">
        <f>AY448 / AY443 * 0.473</f>
      </c>
      <c r="AZ444" s="4">
        <f>AZ448 / AZ443 * 0.473</f>
      </c>
      <c r="BA444" s="4">
        <f>BA448 / BA443 * 0.473</f>
      </c>
      <c r="BB444" s="4">
        <f>BB448 / BB443 * 0.473</f>
      </c>
    </row>
    <row r="445" spans="1:54" hidden="true" outlineLevel="1" collapsed="true">
      <c r="A445" s="6" t="s">
        <v>69</v>
      </c>
      <c r="B445" s="6" t="s">
        <v>29</v>
      </c>
      <c r="C445" s="4" t="n">
        <v>3.3</v>
      </c>
      <c r="D445" s="4" t="n">
        <v>3.33</v>
      </c>
      <c r="E445" s="4" t="n">
        <v>0</v>
      </c>
      <c r="F445" s="4" t="n">
        <v>0</v>
      </c>
      <c r="G445" s="4" t="n">
        <v>3.3</v>
      </c>
      <c r="H445" s="4" t="n">
        <v>3.33</v>
      </c>
      <c r="I445" s="4" t="n">
        <v>0</v>
      </c>
      <c r="J445" s="4" t="n">
        <v>0</v>
      </c>
      <c r="K445" s="4" t="n">
        <v>3.3</v>
      </c>
      <c r="L445" s="4" t="n">
        <v>3.33</v>
      </c>
      <c r="M445" s="4" t="n">
        <v>0</v>
      </c>
      <c r="N445" s="4" t="n">
        <v>0</v>
      </c>
      <c r="O445" s="4" t="n">
        <v>3.3</v>
      </c>
      <c r="P445" s="4" t="n">
        <v>3.33</v>
      </c>
      <c r="Q445" s="4" t="n">
        <v>0</v>
      </c>
      <c r="R445" s="4" t="n">
        <v>0</v>
      </c>
      <c r="S445" s="4" t="n">
        <v>3.3</v>
      </c>
      <c r="T445" s="4" t="n">
        <v>3.33</v>
      </c>
      <c r="U445" s="4" t="n">
        <v>0</v>
      </c>
      <c r="V445" s="4" t="n">
        <v>0</v>
      </c>
      <c r="W445" s="4" t="n">
        <v>3.3</v>
      </c>
      <c r="X445" s="4" t="n">
        <v>3.33</v>
      </c>
      <c r="Y445" s="4" t="n">
        <v>0</v>
      </c>
      <c r="Z445" s="4" t="n">
        <v>0</v>
      </c>
      <c r="AA445" s="4" t="n">
        <v>3.3</v>
      </c>
      <c r="AB445" s="4" t="n">
        <v>3.33</v>
      </c>
      <c r="AC445" s="4" t="n">
        <v>0</v>
      </c>
      <c r="AD445" s="4" t="n">
        <v>0</v>
      </c>
      <c r="AE445" s="4" t="n">
        <v>3.3</v>
      </c>
      <c r="AF445" s="4" t="n">
        <v>3.33</v>
      </c>
      <c r="AG445" s="4" t="n">
        <v>0</v>
      </c>
      <c r="AH445" s="4" t="n">
        <v>0</v>
      </c>
      <c r="AI445" s="4" t="n">
        <v>3.3</v>
      </c>
      <c r="AJ445" s="4" t="n">
        <v>3.33</v>
      </c>
      <c r="AK445" s="4" t="n">
        <v>0</v>
      </c>
      <c r="AL445" s="4" t="n">
        <v>0</v>
      </c>
      <c r="AM445" s="4" t="n">
        <v>3.3</v>
      </c>
      <c r="AN445" s="4" t="n">
        <v>3.33</v>
      </c>
      <c r="AO445" s="4" t="n">
        <v>0</v>
      </c>
      <c r="AP445" s="4" t="n">
        <v>0</v>
      </c>
      <c r="AQ445" s="4" t="n">
        <v>3.39</v>
      </c>
      <c r="AR445" s="4" t="n">
        <v>3.41</v>
      </c>
      <c r="AS445" s="4" t="n">
        <v>0</v>
      </c>
      <c r="AT445" s="4" t="n">
        <v>0</v>
      </c>
      <c r="AU445" s="4" t="n">
        <v>3.39</v>
      </c>
      <c r="AV445" s="4" t="n">
        <v>3.41</v>
      </c>
      <c r="AW445" s="4" t="n">
        <v>0</v>
      </c>
      <c r="AX445" s="4" t="n">
        <v>0</v>
      </c>
      <c r="AY445" s="4" t="n">
        <v>0</v>
      </c>
      <c r="AZ445" s="4" t="n">
        <v>0</v>
      </c>
      <c r="BA445" s="4" t="n">
        <v>0</v>
      </c>
      <c r="BB445" s="4" t="n">
        <v>0</v>
      </c>
    </row>
    <row r="446" spans="1:54" hidden="true" outlineLevel="1" collapsed="true">
      <c r="A446" s="6" t="s">
        <v>69</v>
      </c>
      <c r="B446" s="6" t="s">
        <v>6</v>
      </c>
      <c r="C446" s="1" t="n">
        <v>0.5</v>
      </c>
      <c r="D446" s="1" t="n">
        <v>0.5</v>
      </c>
      <c r="E446" s="1" t="n">
        <v>0.5</v>
      </c>
      <c r="F446" s="1">
        <f>(C443 / F443 * C446)+(D443 / F443 * D446)+(E443 / F443 * E446)</f>
      </c>
      <c r="G446" s="1" t="n">
        <v>0.5</v>
      </c>
      <c r="H446" s="1" t="n">
        <v>0.5</v>
      </c>
      <c r="I446" s="1" t="n">
        <v>0.5</v>
      </c>
      <c r="J446" s="1">
        <f>(G443 / J443 * G446)+(H443 / J443 * H446)+(I443 / J443 * I446)</f>
      </c>
      <c r="K446" s="1" t="n">
        <v>0.5</v>
      </c>
      <c r="L446" s="1" t="n">
        <v>0.5</v>
      </c>
      <c r="M446" s="1" t="n">
        <v>0.5</v>
      </c>
      <c r="N446" s="1">
        <f>(K443 / N443 * K446)+(L443 / N443 * L446)+(M443 / N443 * M446)</f>
      </c>
      <c r="O446" s="1" t="n">
        <v>0.5</v>
      </c>
      <c r="P446" s="1" t="n">
        <v>0.5</v>
      </c>
      <c r="Q446" s="1" t="n">
        <v>0.5</v>
      </c>
      <c r="R446" s="1">
        <f>(O443 / R443 * O446)+(P443 / R443 * P446)+(Q443 / R443 * Q446)</f>
      </c>
      <c r="S446" s="1" t="n">
        <v>0.5</v>
      </c>
      <c r="T446" s="1" t="n">
        <v>0.5</v>
      </c>
      <c r="U446" s="1" t="n">
        <v>0.5</v>
      </c>
      <c r="V446" s="1">
        <f>(S443 / V443 * S446)+(T443 / V443 * T446)+(U443 / V443 * U446)</f>
      </c>
      <c r="W446" s="1" t="n">
        <v>0.5</v>
      </c>
      <c r="X446" s="1" t="n">
        <v>0.5</v>
      </c>
      <c r="Y446" s="1" t="n">
        <v>0.5</v>
      </c>
      <c r="Z446" s="1">
        <f>(W443 / Z443 * W446)+(X443 / Z443 * X446)+(Y443 / Z443 * Y446)</f>
      </c>
      <c r="AA446" s="1" t="n">
        <v>0</v>
      </c>
      <c r="AB446" s="1" t="n">
        <v>0</v>
      </c>
      <c r="AC446" s="1" t="n">
        <v>0.5</v>
      </c>
      <c r="AD446" s="1">
        <f>(AA443 / AD443 * AA446)+(AB443 / AD443 * AB446)+(AC443 / AD443 * AC446)</f>
      </c>
      <c r="AE446" s="1" t="n">
        <v>0</v>
      </c>
      <c r="AF446" s="1" t="n">
        <v>0</v>
      </c>
      <c r="AG446" s="1" t="n">
        <v>0.5</v>
      </c>
      <c r="AH446" s="1">
        <f>(AE443 / AH443 * AE446)+(AF443 / AH443 * AF446)+(AG443 / AH443 * AG446)</f>
      </c>
      <c r="AI446" s="1" t="n">
        <v>0</v>
      </c>
      <c r="AJ446" s="1" t="n">
        <v>0</v>
      </c>
      <c r="AK446" s="1" t="n">
        <v>0.5</v>
      </c>
      <c r="AL446" s="1">
        <f>(AI443 / AL443 * AI446)+(AJ443 / AL443 * AJ446)+(AK443 / AL443 * AK446)</f>
      </c>
      <c r="AM446" s="1" t="n">
        <v>0</v>
      </c>
      <c r="AN446" s="1" t="n">
        <v>0</v>
      </c>
      <c r="AO446" s="1" t="n">
        <v>0.5</v>
      </c>
      <c r="AP446" s="1">
        <f>(AM443 / AP443 * AM446)+(AN443 / AP443 * AN446)+(AO443 / AP443 * AO446)</f>
      </c>
      <c r="AQ446" s="1" t="n">
        <v>0</v>
      </c>
      <c r="AR446" s="1" t="n">
        <v>0</v>
      </c>
      <c r="AS446" s="1" t="n">
        <v>0.5</v>
      </c>
      <c r="AT446" s="1">
        <f>(AQ443 / AT443 * AQ446)+(AR443 / AT443 * AR446)+(AS443 / AT443 * AS446)</f>
      </c>
      <c r="AU446" s="1" t="n">
        <v>0</v>
      </c>
      <c r="AV446" s="1" t="n">
        <v>0</v>
      </c>
      <c r="AW446" s="1" t="n">
        <v>0.5</v>
      </c>
      <c r="AX446" s="1">
        <f>(AU443 / AX443 * AU446)+(AV443 / AX443 * AV446)+(AW443 / AX443 * AW446)</f>
      </c>
      <c r="AY446" s="1" t="n">
        <v>0</v>
      </c>
      <c r="AZ446" s="1" t="n">
        <v>0</v>
      </c>
      <c r="BA446" s="1" t="n">
        <v>0</v>
      </c>
      <c r="BB446" s="1" t="n">
        <v>0</v>
      </c>
    </row>
    <row r="447" spans="1:54" hidden="true" outlineLevel="1" collapsed="true">
      <c r="A447" s="6" t="s">
        <v>69</v>
      </c>
      <c r="B447" s="6" t="s">
        <v>7</v>
      </c>
      <c r="C447" s="1" t="n">
        <v>0.5</v>
      </c>
      <c r="D447" s="1" t="n">
        <v>0.5</v>
      </c>
      <c r="E447" s="1" t="n">
        <v>0.5</v>
      </c>
      <c r="F447" s="1">
        <f>(C443 / F443 * C447)+(D443 / F443 * D447)+(E443 / F443 * E447)</f>
      </c>
      <c r="G447" s="1" t="n">
        <v>0.5</v>
      </c>
      <c r="H447" s="1" t="n">
        <v>0.5</v>
      </c>
      <c r="I447" s="1" t="n">
        <v>0.5</v>
      </c>
      <c r="J447" s="1">
        <f>(G443 / J443 * G447)+(H443 / J443 * H447)+(I443 / J443 * I447)</f>
      </c>
      <c r="K447" s="1" t="n">
        <v>0.5</v>
      </c>
      <c r="L447" s="1" t="n">
        <v>0.5</v>
      </c>
      <c r="M447" s="1" t="n">
        <v>0.5</v>
      </c>
      <c r="N447" s="1">
        <f>(K443 / N443 * K447)+(L443 / N443 * L447)+(M443 / N443 * M447)</f>
      </c>
      <c r="O447" s="1" t="n">
        <v>0.5</v>
      </c>
      <c r="P447" s="1" t="n">
        <v>0.5</v>
      </c>
      <c r="Q447" s="1" t="n">
        <v>0.5</v>
      </c>
      <c r="R447" s="1">
        <f>(O443 / R443 * O447)+(P443 / R443 * P447)+(Q443 / R443 * Q447)</f>
      </c>
      <c r="S447" s="1" t="n">
        <v>0.5</v>
      </c>
      <c r="T447" s="1" t="n">
        <v>0.5</v>
      </c>
      <c r="U447" s="1" t="n">
        <v>0.5</v>
      </c>
      <c r="V447" s="1">
        <f>(S443 / V443 * S447)+(T443 / V443 * T447)+(U443 / V443 * U447)</f>
      </c>
      <c r="W447" s="1" t="n">
        <v>0.5</v>
      </c>
      <c r="X447" s="1" t="n">
        <v>0.5</v>
      </c>
      <c r="Y447" s="1" t="n">
        <v>0.5</v>
      </c>
      <c r="Z447" s="1">
        <f>(W443 / Z443 * W447)+(X443 / Z443 * X447)+(Y443 / Z443 * Y447)</f>
      </c>
      <c r="AA447" s="1" t="n">
        <v>0.65</v>
      </c>
      <c r="AB447" s="1" t="n">
        <v>0.75</v>
      </c>
      <c r="AC447" s="1" t="n">
        <v>0.5</v>
      </c>
      <c r="AD447" s="1">
        <f>(AA443 / AD443 * AA447)+(AB443 / AD443 * AB447)+(AC443 / AD443 * AC447)</f>
      </c>
      <c r="AE447" s="1" t="n">
        <v>0.65</v>
      </c>
      <c r="AF447" s="1" t="n">
        <v>0.75</v>
      </c>
      <c r="AG447" s="1" t="n">
        <v>0.5</v>
      </c>
      <c r="AH447" s="1">
        <f>(AE443 / AH443 * AE447)+(AF443 / AH443 * AF447)+(AG443 / AH443 * AG447)</f>
      </c>
      <c r="AI447" s="1" t="n">
        <v>0.65</v>
      </c>
      <c r="AJ447" s="1" t="n">
        <v>0.75</v>
      </c>
      <c r="AK447" s="1" t="n">
        <v>0.5</v>
      </c>
      <c r="AL447" s="1">
        <f>(AI443 / AL443 * AI447)+(AJ443 / AL443 * AJ447)+(AK443 / AL443 * AK447)</f>
      </c>
      <c r="AM447" s="1" t="n">
        <v>0.65</v>
      </c>
      <c r="AN447" s="1" t="n">
        <v>0.75</v>
      </c>
      <c r="AO447" s="1" t="n">
        <v>0.5</v>
      </c>
      <c r="AP447" s="1">
        <f>(AM443 / AP443 * AM447)+(AN443 / AP443 * AN447)+(AO443 / AP443 * AO447)</f>
      </c>
      <c r="AQ447" s="1" t="n">
        <v>0.65</v>
      </c>
      <c r="AR447" s="1" t="n">
        <v>0.75</v>
      </c>
      <c r="AS447" s="1" t="n">
        <v>0.5</v>
      </c>
      <c r="AT447" s="1">
        <f>(AQ443 / AT443 * AQ447)+(AR443 / AT443 * AR447)+(AS443 / AT443 * AS447)</f>
      </c>
      <c r="AU447" s="1" t="n">
        <v>0.65</v>
      </c>
      <c r="AV447" s="1" t="n">
        <v>0.75</v>
      </c>
      <c r="AW447" s="1" t="n">
        <v>0.5</v>
      </c>
      <c r="AX447" s="1">
        <f>(AU443 / AX443 * AU447)+(AV443 / AX443 * AV447)+(AW443 / AX443 * AW447)</f>
      </c>
      <c r="AY447" s="1" t="n">
        <v>0</v>
      </c>
      <c r="AZ447" s="1" t="n">
        <v>0</v>
      </c>
      <c r="BA447" s="1" t="n">
        <v>0</v>
      </c>
      <c r="BB447" s="1" t="n">
        <v>0</v>
      </c>
    </row>
    <row r="448" spans="1:54" hidden="true" outlineLevel="1" collapsed="true">
      <c r="A448" s="6" t="s">
        <v>69</v>
      </c>
      <c r="B448" s="6" t="s">
        <v>8</v>
      </c>
      <c r="C448" s="4" t="n">
        <v>0</v>
      </c>
      <c r="D448" s="4" t="n">
        <v>0</v>
      </c>
      <c r="E448" s="4" t="n">
        <v>0</v>
      </c>
      <c r="F448" s="4">
        <f>SUM(C448:E448)</f>
      </c>
      <c r="G448" s="4" t="n">
        <v>0</v>
      </c>
      <c r="H448" s="4" t="n">
        <v>0</v>
      </c>
      <c r="I448" s="4" t="n">
        <v>0</v>
      </c>
      <c r="J448" s="4">
        <f>SUM(G448:I448)</f>
      </c>
      <c r="K448" s="4" t="n">
        <v>0</v>
      </c>
      <c r="L448" s="4" t="n">
        <v>0</v>
      </c>
      <c r="M448" s="4" t="n">
        <v>0</v>
      </c>
      <c r="N448" s="4">
        <f>SUM(K448:M448)</f>
      </c>
      <c r="O448" s="4" t="n">
        <v>0</v>
      </c>
      <c r="P448" s="4" t="n">
        <v>0</v>
      </c>
      <c r="Q448" s="4" t="n">
        <v>0</v>
      </c>
      <c r="R448" s="4">
        <f>SUM(O448:Q448)</f>
      </c>
      <c r="S448" s="4" t="n">
        <v>0</v>
      </c>
      <c r="T448" s="4" t="n">
        <v>0</v>
      </c>
      <c r="U448" s="4" t="n">
        <v>0</v>
      </c>
      <c r="V448" s="4">
        <f>SUM(S448:U448)</f>
      </c>
      <c r="W448" s="4" t="n">
        <v>0</v>
      </c>
      <c r="X448" s="4" t="n">
        <v>0</v>
      </c>
      <c r="Y448" s="4" t="n">
        <v>0</v>
      </c>
      <c r="Z448" s="4">
        <f>SUM(W448:Y448)</f>
      </c>
      <c r="AA448" s="4" t="n">
        <v>802097.2515856237</v>
      </c>
      <c r="AB448" s="4" t="n">
        <v>133678.85835095137</v>
      </c>
      <c r="AC448" s="4" t="n">
        <v>0</v>
      </c>
      <c r="AD448" s="4">
        <f>SUM(AA448:AC448)</f>
      </c>
      <c r="AE448" s="4" t="n">
        <v>1069352.536997886</v>
      </c>
      <c r="AF448" s="4" t="n">
        <v>178224.41860465117</v>
      </c>
      <c r="AG448" s="4" t="n">
        <v>0</v>
      </c>
      <c r="AH448" s="4">
        <f>SUM(AE448:AG448)</f>
      </c>
      <c r="AI448" s="4" t="n">
        <v>2123075.2642706134</v>
      </c>
      <c r="AJ448" s="4" t="n">
        <v>353845.8773784355</v>
      </c>
      <c r="AK448" s="4" t="n">
        <v>0</v>
      </c>
      <c r="AL448" s="4">
        <f>SUM(AI448:AK448)</f>
      </c>
      <c r="AM448" s="4" t="n">
        <v>2499341.543340381</v>
      </c>
      <c r="AN448" s="4" t="n">
        <v>416551.9027484144</v>
      </c>
      <c r="AO448" s="4" t="n">
        <v>0</v>
      </c>
      <c r="AP448" s="4">
        <f>SUM(AM448:AO448)</f>
      </c>
      <c r="AQ448" s="4" t="n">
        <v>2911332.241014799</v>
      </c>
      <c r="AR448" s="4" t="n">
        <v>485223.04439746303</v>
      </c>
      <c r="AS448" s="4" t="n">
        <v>0</v>
      </c>
      <c r="AT448" s="4">
        <f>SUM(AQ448:AS448)</f>
      </c>
      <c r="AU448" s="4" t="n">
        <v>2812974.1014799154</v>
      </c>
      <c r="AV448" s="4" t="n">
        <v>468828.01268498943</v>
      </c>
      <c r="AW448" s="4" t="n">
        <v>0</v>
      </c>
      <c r="AX448" s="4">
        <f>SUM(AU448:AW448)</f>
      </c>
      <c r="AY448" s="4">
        <f>SUM(C448,G448,K448,O448,S448,W448,AA448,AE448,AI448,AM448,AQ448,AU448)</f>
      </c>
      <c r="AZ448" s="4">
        <f>SUM(D448,H448,L448,P448,T448,X448,AB448,AF448,AJ448,AN448,AR448,AV448)</f>
      </c>
      <c r="BA448" s="4">
        <f>SUM(E448,I448,M448,Q448,U448,Y448,AC448,AG448,AK448,AO448,AS448,AW448)</f>
      </c>
      <c r="BB448" s="4">
        <f>SUM(AY448:BA448)</f>
      </c>
    </row>
    <row r="449" spans="1:54" hidden="true" outlineLevel="1" collapsed="true">
      <c r="A449" s="6" t="s">
        <v>69</v>
      </c>
      <c r="B449" s="6" t="s">
        <v>9</v>
      </c>
      <c r="C449" s="4" t="n">
        <v>0</v>
      </c>
      <c r="D449" s="4" t="n">
        <v>0</v>
      </c>
      <c r="E449" s="4" t="n">
        <v>0</v>
      </c>
      <c r="F449" s="4">
        <f>SUM(C449:E449)</f>
      </c>
      <c r="G449" s="4" t="n">
        <v>0</v>
      </c>
      <c r="H449" s="4" t="n">
        <v>0</v>
      </c>
      <c r="I449" s="4" t="n">
        <v>0</v>
      </c>
      <c r="J449" s="4">
        <f>SUM(G449:I449)</f>
      </c>
      <c r="K449" s="4" t="n">
        <v>0</v>
      </c>
      <c r="L449" s="4" t="n">
        <v>0</v>
      </c>
      <c r="M449" s="4" t="n">
        <v>0</v>
      </c>
      <c r="N449" s="4">
        <f>SUM(K449:M449)</f>
      </c>
      <c r="O449" s="4" t="n">
        <v>0</v>
      </c>
      <c r="P449" s="4" t="n">
        <v>0</v>
      </c>
      <c r="Q449" s="4" t="n">
        <v>0</v>
      </c>
      <c r="R449" s="4">
        <f>SUM(O449:Q449)</f>
      </c>
      <c r="S449" s="4" t="n">
        <v>0</v>
      </c>
      <c r="T449" s="4" t="n">
        <v>0</v>
      </c>
      <c r="U449" s="4" t="n">
        <v>0</v>
      </c>
      <c r="V449" s="4">
        <f>SUM(S449:U449)</f>
      </c>
      <c r="W449" s="4" t="n">
        <v>0</v>
      </c>
      <c r="X449" s="4" t="n">
        <v>0</v>
      </c>
      <c r="Y449" s="4" t="n">
        <v>0</v>
      </c>
      <c r="Z449" s="4">
        <f>SUM(W449:Y449)</f>
      </c>
      <c r="AA449" s="4" t="n">
        <v>58809.84482827391</v>
      </c>
      <c r="AB449" s="4" t="n">
        <v>26771.90109136621</v>
      </c>
      <c r="AC449" s="4" t="n">
        <v>0</v>
      </c>
      <c r="AD449" s="4">
        <f>SUM(AA449:AC449)</f>
      </c>
      <c r="AE449" s="4" t="n">
        <v>78405.02712513457</v>
      </c>
      <c r="AF449" s="4" t="n">
        <v>35693.05248271528</v>
      </c>
      <c r="AG449" s="4" t="n">
        <v>0</v>
      </c>
      <c r="AH449" s="4">
        <f>SUM(AE449:AG449)</f>
      </c>
      <c r="AI449" s="4" t="n">
        <v>155664.07515257876</v>
      </c>
      <c r="AJ449" s="4" t="n">
        <v>70864.8094966002</v>
      </c>
      <c r="AK449" s="4" t="n">
        <v>0</v>
      </c>
      <c r="AL449" s="4">
        <f>SUM(AI449:AK449)</f>
      </c>
      <c r="AM449" s="4" t="n">
        <v>183251.95360804166</v>
      </c>
      <c r="AN449" s="4" t="n">
        <v>83422.9621450203</v>
      </c>
      <c r="AO449" s="4" t="n">
        <v>0</v>
      </c>
      <c r="AP449" s="4">
        <f>SUM(AM449:AO449)</f>
      </c>
      <c r="AQ449" s="4" t="n">
        <v>244249.3070126451</v>
      </c>
      <c r="AR449" s="4" t="n">
        <v>101022.56356779614</v>
      </c>
      <c r="AS449" s="4" t="n">
        <v>0</v>
      </c>
      <c r="AT449" s="4">
        <f>SUM(AQ449:AS449)</f>
      </c>
      <c r="AU449" s="4" t="n">
        <v>235997.44654752882</v>
      </c>
      <c r="AV449" s="4" t="n">
        <v>97609.1475058568</v>
      </c>
      <c r="AW449" s="4" t="n">
        <v>0</v>
      </c>
      <c r="AX449" s="4">
        <f>SUM(AU449:AW449)</f>
      </c>
      <c r="AY449" s="4">
        <f>SUM(C449,G449,K449,O449,S449,W449,AA449,AE449,AI449,AM449,AQ449,AU449)</f>
      </c>
      <c r="AZ449" s="4">
        <f>SUM(D449,H449,L449,P449,T449,X449,AB449,AF449,AJ449,AN449,AR449,AV449)</f>
      </c>
      <c r="BA449" s="4">
        <f>SUM(E449,I449,M449,Q449,U449,Y449,AC449,AG449,AK449,AO449,AS449,AW449)</f>
      </c>
      <c r="BB449" s="4">
        <f>SUM(AY449:BA449)</f>
      </c>
    </row>
    <row r="450" spans="1:54" hidden="true" outlineLevel="1" collapsed="true">
      <c r="A450" s="6" t="s">
        <v>69</v>
      </c>
      <c r="B450" s="6" t="s">
        <v>10</v>
      </c>
      <c r="C450" s="4" t="n">
        <v>0</v>
      </c>
      <c r="D450" s="4" t="n">
        <v>0</v>
      </c>
      <c r="E450" s="4" t="n">
        <v>0</v>
      </c>
      <c r="F450" s="4">
        <f>SUM(C450:E450)</f>
      </c>
      <c r="G450" s="4" t="n">
        <v>0</v>
      </c>
      <c r="H450" s="4" t="n">
        <v>0</v>
      </c>
      <c r="I450" s="4" t="n">
        <v>0</v>
      </c>
      <c r="J450" s="4">
        <f>SUM(G450:I450)</f>
      </c>
      <c r="K450" s="4" t="n">
        <v>0</v>
      </c>
      <c r="L450" s="4" t="n">
        <v>0</v>
      </c>
      <c r="M450" s="4" t="n">
        <v>0</v>
      </c>
      <c r="N450" s="4">
        <f>SUM(K450:M450)</f>
      </c>
      <c r="O450" s="4" t="n">
        <v>0</v>
      </c>
      <c r="P450" s="4" t="n">
        <v>0</v>
      </c>
      <c r="Q450" s="4" t="n">
        <v>0</v>
      </c>
      <c r="R450" s="4">
        <f>SUM(O450:Q450)</f>
      </c>
      <c r="S450" s="4" t="n">
        <v>0</v>
      </c>
      <c r="T450" s="4" t="n">
        <v>0</v>
      </c>
      <c r="U450" s="4" t="n">
        <v>0</v>
      </c>
      <c r="V450" s="4">
        <f>SUM(S450:U450)</f>
      </c>
      <c r="W450" s="4" t="n">
        <v>0</v>
      </c>
      <c r="X450" s="4" t="n">
        <v>0</v>
      </c>
      <c r="Y450" s="4" t="n">
        <v>0</v>
      </c>
      <c r="Z450" s="4">
        <f>SUM(W450:Y450)</f>
      </c>
      <c r="AA450" s="4" t="n">
        <v>18574.883720930233</v>
      </c>
      <c r="AB450" s="4" t="n">
        <v>0</v>
      </c>
      <c r="AC450" s="4" t="n">
        <v>0</v>
      </c>
      <c r="AD450" s="4">
        <f>SUM(AA450:AC450)</f>
      </c>
      <c r="AE450" s="4" t="n">
        <v>24763.953488372095</v>
      </c>
      <c r="AF450" s="4" t="n">
        <v>0</v>
      </c>
      <c r="AG450" s="4" t="n">
        <v>0</v>
      </c>
      <c r="AH450" s="4">
        <f>SUM(AE450:AG450)</f>
      </c>
      <c r="AI450" s="4" t="n">
        <v>49165.9534883721</v>
      </c>
      <c r="AJ450" s="4" t="n">
        <v>0</v>
      </c>
      <c r="AK450" s="4" t="n">
        <v>0</v>
      </c>
      <c r="AL450" s="4">
        <f>SUM(AI450:AK450)</f>
      </c>
      <c r="AM450" s="4" t="n">
        <v>57879.48837209303</v>
      </c>
      <c r="AN450" s="4" t="n">
        <v>0</v>
      </c>
      <c r="AO450" s="4" t="n">
        <v>0</v>
      </c>
      <c r="AP450" s="4">
        <f>SUM(AM450:AO450)</f>
      </c>
      <c r="AQ450" s="4" t="n">
        <v>69259.06173361522</v>
      </c>
      <c r="AR450" s="4" t="n">
        <v>0</v>
      </c>
      <c r="AS450" s="4" t="n">
        <v>0</v>
      </c>
      <c r="AT450" s="4">
        <f>SUM(AQ450:AS450)</f>
      </c>
      <c r="AU450" s="4" t="n">
        <v>66919.1733615222</v>
      </c>
      <c r="AV450" s="4" t="n">
        <v>0</v>
      </c>
      <c r="AW450" s="4" t="n">
        <v>0</v>
      </c>
      <c r="AX450" s="4">
        <f>SUM(AU450:AW450)</f>
      </c>
      <c r="AY450" s="4">
        <f>SUM(C450,G450,K450,O450,S450,W450,AA450,AE450,AI450,AM450,AQ450,AU450)</f>
      </c>
      <c r="AZ450" s="4">
        <f>SUM(D450,H450,L450,P450,T450,X450,AB450,AF450,AJ450,AN450,AR450,AV450)</f>
      </c>
      <c r="BA450" s="4">
        <f>SUM(E450,I450,M450,Q450,U450,Y450,AC450,AG450,AK450,AO450,AS450,AW450)</f>
      </c>
      <c r="BB450" s="4">
        <f>SUM(AY450:BA450)</f>
      </c>
    </row>
    <row r="451" spans="1:54" hidden="true" outlineLevel="1" collapsed="true">
      <c r="A451" s="6" t="s">
        <v>69</v>
      </c>
      <c r="B451" s="6" t="s">
        <v>11</v>
      </c>
      <c r="C451" s="4" t="n">
        <v>0</v>
      </c>
      <c r="D451" s="4" t="n">
        <v>0</v>
      </c>
      <c r="E451" s="4" t="n">
        <v>0</v>
      </c>
      <c r="F451" s="4">
        <f>SUM(C451:E451)</f>
      </c>
      <c r="G451" s="4" t="n">
        <v>0</v>
      </c>
      <c r="H451" s="4" t="n">
        <v>0</v>
      </c>
      <c r="I451" s="4" t="n">
        <v>0</v>
      </c>
      <c r="J451" s="4">
        <f>SUM(G451:I451)</f>
      </c>
      <c r="K451" s="4" t="n">
        <v>0</v>
      </c>
      <c r="L451" s="4" t="n">
        <v>0</v>
      </c>
      <c r="M451" s="4" t="n">
        <v>0</v>
      </c>
      <c r="N451" s="4">
        <f>SUM(K451:M451)</f>
      </c>
      <c r="O451" s="4" t="n">
        <v>0</v>
      </c>
      <c r="P451" s="4" t="n">
        <v>0</v>
      </c>
      <c r="Q451" s="4" t="n">
        <v>0</v>
      </c>
      <c r="R451" s="4">
        <f>SUM(O451:Q451)</f>
      </c>
      <c r="S451" s="4" t="n">
        <v>0</v>
      </c>
      <c r="T451" s="4" t="n">
        <v>0</v>
      </c>
      <c r="U451" s="4" t="n">
        <v>0</v>
      </c>
      <c r="V451" s="4">
        <f>SUM(S451:U451)</f>
      </c>
      <c r="W451" s="4" t="n">
        <v>0</v>
      </c>
      <c r="X451" s="4" t="n">
        <v>0</v>
      </c>
      <c r="Y451" s="4" t="n">
        <v>0</v>
      </c>
      <c r="Z451" s="4">
        <f>SUM(W451:Y451)</f>
      </c>
      <c r="AA451" s="4" t="n">
        <v>31207.716303003715</v>
      </c>
      <c r="AB451" s="4" t="n">
        <v>4603.648877207017</v>
      </c>
      <c r="AC451" s="4" t="n">
        <v>0</v>
      </c>
      <c r="AD451" s="4">
        <f>SUM(AA451:AC451)</f>
      </c>
      <c r="AE451" s="4" t="n">
        <v>41605.99046631299</v>
      </c>
      <c r="AF451" s="4" t="n">
        <v>6137.7143306096805</v>
      </c>
      <c r="AG451" s="4" t="n">
        <v>0</v>
      </c>
      <c r="AH451" s="4">
        <f>SUM(AE451:AG451)</f>
      </c>
      <c r="AI451" s="4" t="n">
        <v>82603.86182137304</v>
      </c>
      <c r="AJ451" s="4" t="n">
        <v>12185.787612136452</v>
      </c>
      <c r="AK451" s="4" t="n">
        <v>0</v>
      </c>
      <c r="AL451" s="4">
        <f>SUM(AI451:AK451)</f>
      </c>
      <c r="AM451" s="4" t="n">
        <v>97243.49718776181</v>
      </c>
      <c r="AN451" s="4" t="n">
        <v>14345.265384835155</v>
      </c>
      <c r="AO451" s="4" t="n">
        <v>0</v>
      </c>
      <c r="AP451" s="4">
        <f>SUM(AM451:AO451)</f>
      </c>
      <c r="AQ451" s="4" t="n">
        <v>111868.01363835814</v>
      </c>
      <c r="AR451" s="4" t="n">
        <v>16544.51831323925</v>
      </c>
      <c r="AS451" s="4" t="n">
        <v>0</v>
      </c>
      <c r="AT451" s="4">
        <f>SUM(AQ451:AS451)</f>
      </c>
      <c r="AU451" s="4" t="n">
        <v>108088.59968486977</v>
      </c>
      <c r="AV451" s="4" t="n">
        <v>15985.50137135021</v>
      </c>
      <c r="AW451" s="4" t="n">
        <v>0</v>
      </c>
      <c r="AX451" s="4">
        <f>SUM(AU451:AW451)</f>
      </c>
      <c r="AY451" s="4">
        <f>SUM(C451,G451,K451,O451,S451,W451,AA451,AE451,AI451,AM451,AQ451,AU451)</f>
      </c>
      <c r="AZ451" s="4">
        <f>SUM(D451,H451,L451,P451,T451,X451,AB451,AF451,AJ451,AN451,AR451,AV451)</f>
      </c>
      <c r="BA451" s="4">
        <f>SUM(E451,I451,M451,Q451,U451,Y451,AC451,AG451,AK451,AO451,AS451,AW451)</f>
      </c>
      <c r="BB451" s="4">
        <f>SUM(AY451:BA451)</f>
      </c>
    </row>
    <row r="452" spans="1:54" hidden="true" outlineLevel="1" collapsed="true">
      <c r="A452" s="6" t="s">
        <v>69</v>
      </c>
      <c r="B452" s="6" t="s">
        <v>12</v>
      </c>
      <c r="C452" s="4" t="n">
        <v>0</v>
      </c>
      <c r="D452" s="4" t="n">
        <v>0</v>
      </c>
      <c r="E452" s="4" t="n">
        <v>0</v>
      </c>
      <c r="F452" s="4">
        <f>SUM(C452:E452)</f>
      </c>
      <c r="G452" s="4" t="n">
        <v>0</v>
      </c>
      <c r="H452" s="4" t="n">
        <v>0</v>
      </c>
      <c r="I452" s="4" t="n">
        <v>0</v>
      </c>
      <c r="J452" s="4">
        <f>SUM(G452:I452)</f>
      </c>
      <c r="K452" s="4" t="n">
        <v>0</v>
      </c>
      <c r="L452" s="4" t="n">
        <v>0</v>
      </c>
      <c r="M452" s="4" t="n">
        <v>0</v>
      </c>
      <c r="N452" s="4">
        <f>SUM(K452:M452)</f>
      </c>
      <c r="O452" s="4" t="n">
        <v>0</v>
      </c>
      <c r="P452" s="4" t="n">
        <v>0</v>
      </c>
      <c r="Q452" s="4" t="n">
        <v>0</v>
      </c>
      <c r="R452" s="4">
        <f>SUM(O452:Q452)</f>
      </c>
      <c r="S452" s="4" t="n">
        <v>0</v>
      </c>
      <c r="T452" s="4" t="n">
        <v>0</v>
      </c>
      <c r="U452" s="4" t="n">
        <v>0</v>
      </c>
      <c r="V452" s="4">
        <f>SUM(S452:U452)</f>
      </c>
      <c r="W452" s="4" t="n">
        <v>0</v>
      </c>
      <c r="X452" s="4" t="n">
        <v>0</v>
      </c>
      <c r="Y452" s="4" t="n">
        <v>0</v>
      </c>
      <c r="Z452" s="4">
        <f>SUM(W452:Y452)</f>
      </c>
      <c r="AA452" s="4" t="n">
        <v>173376.20168335398</v>
      </c>
      <c r="AB452" s="4" t="n">
        <v>12276.39700588538</v>
      </c>
      <c r="AC452" s="4" t="n">
        <v>0</v>
      </c>
      <c r="AD452" s="4">
        <f>SUM(AA452:AC452)</f>
      </c>
      <c r="AE452" s="4" t="n">
        <v>231144.3914795166</v>
      </c>
      <c r="AF452" s="4" t="n">
        <v>16367.238214959147</v>
      </c>
      <c r="AG452" s="4" t="n">
        <v>0</v>
      </c>
      <c r="AH452" s="4">
        <f>SUM(AE452:AG452)</f>
      </c>
      <c r="AI452" s="4" t="n">
        <v>458910.3434520724</v>
      </c>
      <c r="AJ452" s="4" t="n">
        <v>32495.43363236387</v>
      </c>
      <c r="AK452" s="4" t="n">
        <v>0</v>
      </c>
      <c r="AL452" s="4">
        <f>SUM(AI452:AK452)</f>
      </c>
      <c r="AM452" s="4" t="n">
        <v>540241.6510431211</v>
      </c>
      <c r="AN452" s="4" t="n">
        <v>38254.04102622708</v>
      </c>
      <c r="AO452" s="4" t="n">
        <v>0</v>
      </c>
      <c r="AP452" s="4">
        <f>SUM(AM452:AO452)</f>
      </c>
      <c r="AQ452" s="4" t="n">
        <v>621488.9646575452</v>
      </c>
      <c r="AR452" s="4" t="n">
        <v>44118.71550197133</v>
      </c>
      <c r="AS452" s="4" t="n">
        <v>0</v>
      </c>
      <c r="AT452" s="4">
        <f>SUM(AQ452:AS452)</f>
      </c>
      <c r="AU452" s="4" t="n">
        <v>600492.2204714987</v>
      </c>
      <c r="AV452" s="4" t="n">
        <v>42628.0036569339</v>
      </c>
      <c r="AW452" s="4" t="n">
        <v>0</v>
      </c>
      <c r="AX452" s="4">
        <f>SUM(AU452:AW452)</f>
      </c>
      <c r="AY452" s="4">
        <f>SUM(C452,G452,K452,O452,S452,W452,AA452,AE452,AI452,AM452,AQ452,AU452)</f>
      </c>
      <c r="AZ452" s="4">
        <f>SUM(D452,H452,L452,P452,T452,X452,AB452,AF452,AJ452,AN452,AR452,AV452)</f>
      </c>
      <c r="BA452" s="4">
        <f>SUM(E452,I452,M452,Q452,U452,Y452,AC452,AG452,AK452,AO452,AS452,AW452)</f>
      </c>
      <c r="BB452" s="4">
        <f>SUM(AY452:BA452)</f>
      </c>
    </row>
    <row r="453" spans="1:54" hidden="true" outlineLevel="1" collapsed="true">
      <c r="A453" s="6" t="s">
        <v>69</v>
      </c>
      <c r="B453" s="6" t="s">
        <v>13</v>
      </c>
      <c r="C453" s="4" t="n">
        <v>0</v>
      </c>
      <c r="D453" s="4" t="n">
        <v>0</v>
      </c>
      <c r="E453" s="4" t="n">
        <v>0</v>
      </c>
      <c r="F453" s="4">
        <f>SUM(C453:E453)</f>
      </c>
      <c r="G453" s="4" t="n">
        <v>0</v>
      </c>
      <c r="H453" s="4" t="n">
        <v>0</v>
      </c>
      <c r="I453" s="4" t="n">
        <v>0</v>
      </c>
      <c r="J453" s="4">
        <f>SUM(G453:I453)</f>
      </c>
      <c r="K453" s="4" t="n">
        <v>0</v>
      </c>
      <c r="L453" s="4" t="n">
        <v>0</v>
      </c>
      <c r="M453" s="4" t="n">
        <v>0</v>
      </c>
      <c r="N453" s="4">
        <f>SUM(K453:M453)</f>
      </c>
      <c r="O453" s="4" t="n">
        <v>0</v>
      </c>
      <c r="P453" s="4" t="n">
        <v>0</v>
      </c>
      <c r="Q453" s="4" t="n">
        <v>0</v>
      </c>
      <c r="R453" s="4">
        <f>SUM(O453:Q453)</f>
      </c>
      <c r="S453" s="4" t="n">
        <v>0</v>
      </c>
      <c r="T453" s="4" t="n">
        <v>0</v>
      </c>
      <c r="U453" s="4" t="n">
        <v>0</v>
      </c>
      <c r="V453" s="4">
        <f>SUM(S453:U453)</f>
      </c>
      <c r="W453" s="4" t="n">
        <v>0</v>
      </c>
      <c r="X453" s="4" t="n">
        <v>0</v>
      </c>
      <c r="Y453" s="4" t="n">
        <v>0</v>
      </c>
      <c r="Z453" s="4">
        <f>SUM(W453:Y453)</f>
      </c>
      <c r="AA453" s="4" t="n">
        <v>9674.392053931151</v>
      </c>
      <c r="AB453" s="4" t="n">
        <v>1674.5005516027657</v>
      </c>
      <c r="AC453" s="4" t="n">
        <v>0</v>
      </c>
      <c r="AD453" s="4">
        <f>SUM(AA453:AC453)</f>
      </c>
      <c r="AE453" s="4" t="n">
        <v>12897.857044557026</v>
      </c>
      <c r="AF453" s="4" t="n">
        <v>2232.4912925204276</v>
      </c>
      <c r="AG453" s="4" t="n">
        <v>0</v>
      </c>
      <c r="AH453" s="4">
        <f>SUM(AE453:AG453)</f>
      </c>
      <c r="AI453" s="4" t="n">
        <v>25607.19716462564</v>
      </c>
      <c r="AJ453" s="4" t="n">
        <v>4432.377147454432</v>
      </c>
      <c r="AK453" s="4" t="n">
        <v>0</v>
      </c>
      <c r="AL453" s="4">
        <f>SUM(AI453:AK453)</f>
      </c>
      <c r="AM453" s="4" t="n">
        <v>30145.484128206157</v>
      </c>
      <c r="AN453" s="4" t="n">
        <v>5217.851195977373</v>
      </c>
      <c r="AO453" s="4" t="n">
        <v>0</v>
      </c>
      <c r="AP453" s="4">
        <f>SUM(AM453:AO453)</f>
      </c>
      <c r="AQ453" s="4" t="n">
        <v>34679.08422789102</v>
      </c>
      <c r="AR453" s="4" t="n">
        <v>6017.792794468889</v>
      </c>
      <c r="AS453" s="4" t="n">
        <v>0</v>
      </c>
      <c r="AT453" s="4">
        <f>SUM(AQ453:AS453)</f>
      </c>
      <c r="AU453" s="4" t="n">
        <v>33507.465902309625</v>
      </c>
      <c r="AV453" s="4" t="n">
        <v>5814.459698805783</v>
      </c>
      <c r="AW453" s="4" t="n">
        <v>0</v>
      </c>
      <c r="AX453" s="4">
        <f>SUM(AU453:AW453)</f>
      </c>
      <c r="AY453" s="4">
        <f>SUM(C453,G453,K453,O453,S453,W453,AA453,AE453,AI453,AM453,AQ453,AU453)</f>
      </c>
      <c r="AZ453" s="4">
        <f>SUM(D453,H453,L453,P453,T453,X453,AB453,AF453,AJ453,AN453,AR453,AV453)</f>
      </c>
      <c r="BA453" s="4">
        <f>SUM(E453,I453,M453,Q453,U453,Y453,AC453,AG453,AK453,AO453,AS453,AW453)</f>
      </c>
      <c r="BB453" s="4">
        <f>SUM(AY453:BA453)</f>
      </c>
    </row>
    <row r="454" spans="1:54" hidden="true" outlineLevel="1" collapsed="true">
      <c r="A454" s="6" t="s">
        <v>69</v>
      </c>
      <c r="B454" s="6" t="s">
        <v>14</v>
      </c>
      <c r="C454" s="4" t="n">
        <v>0</v>
      </c>
      <c r="D454" s="4" t="n">
        <v>0</v>
      </c>
      <c r="E454" s="4" t="n">
        <v>0</v>
      </c>
      <c r="F454" s="4">
        <f>SUM(C454:E454)</f>
      </c>
      <c r="G454" s="4" t="n">
        <v>0</v>
      </c>
      <c r="H454" s="4" t="n">
        <v>0</v>
      </c>
      <c r="I454" s="4" t="n">
        <v>0</v>
      </c>
      <c r="J454" s="4">
        <f>SUM(G454:I454)</f>
      </c>
      <c r="K454" s="4" t="n">
        <v>0</v>
      </c>
      <c r="L454" s="4" t="n">
        <v>0</v>
      </c>
      <c r="M454" s="4" t="n">
        <v>0</v>
      </c>
      <c r="N454" s="4">
        <f>SUM(K454:M454)</f>
      </c>
      <c r="O454" s="4" t="n">
        <v>0</v>
      </c>
      <c r="P454" s="4" t="n">
        <v>0</v>
      </c>
      <c r="Q454" s="4" t="n">
        <v>0</v>
      </c>
      <c r="R454" s="4">
        <f>SUM(O454:Q454)</f>
      </c>
      <c r="S454" s="4" t="n">
        <v>0</v>
      </c>
      <c r="T454" s="4" t="n">
        <v>0</v>
      </c>
      <c r="U454" s="4" t="n">
        <v>0</v>
      </c>
      <c r="V454" s="4">
        <f>SUM(S454:U454)</f>
      </c>
      <c r="W454" s="4" t="n">
        <v>0</v>
      </c>
      <c r="X454" s="4" t="n">
        <v>0</v>
      </c>
      <c r="Y454" s="4" t="n">
        <v>0</v>
      </c>
      <c r="Z454" s="4">
        <f>SUM(W454:Y454)</f>
      </c>
      <c r="AA454" s="4" t="n">
        <v>44418.98287127529</v>
      </c>
      <c r="AB454" s="4" t="n">
        <v>7688.298231552484</v>
      </c>
      <c r="AC454" s="4" t="n">
        <v>0</v>
      </c>
      <c r="AD454" s="4">
        <f>SUM(AA454:AC454)</f>
      </c>
      <c r="AE454" s="4" t="n">
        <v>59219.193097052164</v>
      </c>
      <c r="AF454" s="4" t="n">
        <v>10250.25571942175</v>
      </c>
      <c r="AG454" s="4" t="n">
        <v>0</v>
      </c>
      <c r="AH454" s="4">
        <f>SUM(AE454:AG454)</f>
      </c>
      <c r="AI454" s="4" t="n">
        <v>117572.82999242097</v>
      </c>
      <c r="AJ454" s="4" t="n">
        <v>20350.806902828415</v>
      </c>
      <c r="AK454" s="4" t="n">
        <v>0</v>
      </c>
      <c r="AL454" s="4">
        <f>SUM(AI454:AK454)</f>
      </c>
      <c r="AM454" s="4" t="n">
        <v>138409.91099724764</v>
      </c>
      <c r="AN454" s="4" t="n">
        <v>23957.230760025148</v>
      </c>
      <c r="AO454" s="4" t="n">
        <v>0</v>
      </c>
      <c r="AP454" s="4">
        <f>SUM(AM454:AO454)</f>
      </c>
      <c r="AQ454" s="4" t="n">
        <v>159225.47274526308</v>
      </c>
      <c r="AR454" s="4" t="n">
        <v>27630.080895034578</v>
      </c>
      <c r="AS454" s="4" t="n">
        <v>0</v>
      </c>
      <c r="AT454" s="4">
        <f>SUM(AQ454:AS454)</f>
      </c>
      <c r="AU454" s="4" t="n">
        <v>153846.10688479798</v>
      </c>
      <c r="AV454" s="4" t="n">
        <v>26696.49775688247</v>
      </c>
      <c r="AW454" s="4" t="n">
        <v>0</v>
      </c>
      <c r="AX454" s="4">
        <f>SUM(AU454:AW454)</f>
      </c>
      <c r="AY454" s="4">
        <f>SUM(C454,G454,K454,O454,S454,W454,AA454,AE454,AI454,AM454,AQ454,AU454)</f>
      </c>
      <c r="AZ454" s="4">
        <f>SUM(D454,H454,L454,P454,T454,X454,AB454,AF454,AJ454,AN454,AR454,AV454)</f>
      </c>
      <c r="BA454" s="4">
        <f>SUM(E454,I454,M454,Q454,U454,Y454,AC454,AG454,AK454,AO454,AS454,AW454)</f>
      </c>
      <c r="BB454" s="4">
        <f>SUM(AY454:BA454)</f>
      </c>
    </row>
    <row r="455" spans="1:54" hidden="true" outlineLevel="1" collapsed="true">
      <c r="A455" s="6" t="s">
        <v>69</v>
      </c>
      <c r="B455" s="6" t="s">
        <v>15</v>
      </c>
      <c r="C455" s="4">
        <f>C448-SUM(C449:C454)</f>
      </c>
      <c r="D455" s="4">
        <f>D448-SUM(D449:D454)</f>
      </c>
      <c r="E455" s="4">
        <f>E448-SUM(E449:E454)</f>
      </c>
      <c r="F455" s="4">
        <f>F448 - SUM(F449:F454)</f>
      </c>
      <c r="G455" s="4">
        <f>G448-SUM(G449:G454)</f>
      </c>
      <c r="H455" s="4">
        <f>H448-SUM(H449:H454)</f>
      </c>
      <c r="I455" s="4">
        <f>I448-SUM(I449:I454)</f>
      </c>
      <c r="J455" s="4">
        <f>J448 - SUM(J449:J454)</f>
      </c>
      <c r="K455" s="4">
        <f>K448-SUM(K449:K454)</f>
      </c>
      <c r="L455" s="4">
        <f>L448-SUM(L449:L454)</f>
      </c>
      <c r="M455" s="4">
        <f>M448-SUM(M449:M454)</f>
      </c>
      <c r="N455" s="4">
        <f>N448 - SUM(N449:N454)</f>
      </c>
      <c r="O455" s="4">
        <f>O448-SUM(O449:O454)</f>
      </c>
      <c r="P455" s="4">
        <f>P448-SUM(P449:P454)</f>
      </c>
      <c r="Q455" s="4">
        <f>Q448-SUM(Q449:Q454)</f>
      </c>
      <c r="R455" s="4">
        <f>R448 - SUM(R449:R454)</f>
      </c>
      <c r="S455" s="4">
        <f>S448-SUM(S449:S454)</f>
      </c>
      <c r="T455" s="4">
        <f>T448-SUM(T449:T454)</f>
      </c>
      <c r="U455" s="4">
        <f>U448-SUM(U449:U454)</f>
      </c>
      <c r="V455" s="4">
        <f>V448 - SUM(V449:V454)</f>
      </c>
      <c r="W455" s="4">
        <f>W448-SUM(W449:W454)</f>
      </c>
      <c r="X455" s="4">
        <f>X448-SUM(X449:X454)</f>
      </c>
      <c r="Y455" s="4">
        <f>Y448-SUM(Y449:Y454)</f>
      </c>
      <c r="Z455" s="4">
        <f>Z448 - SUM(Z449:Z454)</f>
      </c>
      <c r="AA455" s="4">
        <f>AA448-SUM(AA449:AA454)</f>
      </c>
      <c r="AB455" s="4">
        <f>AB448-SUM(AB449:AB454)</f>
      </c>
      <c r="AC455" s="4">
        <f>AC448-SUM(AC449:AC454)</f>
      </c>
      <c r="AD455" s="4">
        <f>AD448 - SUM(AD449:AD454)</f>
      </c>
      <c r="AE455" s="4">
        <f>AE448-SUM(AE449:AE454)</f>
      </c>
      <c r="AF455" s="4">
        <f>AF448-SUM(AF449:AF454)</f>
      </c>
      <c r="AG455" s="4">
        <f>AG448-SUM(AG449:AG454)</f>
      </c>
      <c r="AH455" s="4">
        <f>AH448 - SUM(AH449:AH454)</f>
      </c>
      <c r="AI455" s="4">
        <f>AI448-SUM(AI449:AI454)</f>
      </c>
      <c r="AJ455" s="4">
        <f>AJ448-SUM(AJ449:AJ454)</f>
      </c>
      <c r="AK455" s="4">
        <f>AK448-SUM(AK449:AK454)</f>
      </c>
      <c r="AL455" s="4">
        <f>AL448 - SUM(AL449:AL454)</f>
      </c>
      <c r="AM455" s="4">
        <f>AM448-SUM(AM449:AM454)</f>
      </c>
      <c r="AN455" s="4">
        <f>AN448-SUM(AN449:AN454)</f>
      </c>
      <c r="AO455" s="4">
        <f>AO448-SUM(AO449:AO454)</f>
      </c>
      <c r="AP455" s="4">
        <f>AP448 - SUM(AP449:AP454)</f>
      </c>
      <c r="AQ455" s="4">
        <f>AQ448-SUM(AQ449:AQ454)</f>
      </c>
      <c r="AR455" s="4">
        <f>AR448-SUM(AR449:AR454)</f>
      </c>
      <c r="AS455" s="4">
        <f>AS448-SUM(AS449:AS454)</f>
      </c>
      <c r="AT455" s="4">
        <f>AT448 - SUM(AT449:AT454)</f>
      </c>
      <c r="AU455" s="4">
        <f>AU448-SUM(AU449:AU454)</f>
      </c>
      <c r="AV455" s="4">
        <f>AV448-SUM(AV449:AV454)</f>
      </c>
      <c r="AW455" s="4">
        <f>AW448-SUM(AW449:AW454)</f>
      </c>
      <c r="AX455" s="4">
        <f>AX448 - SUM(AX449:AX454)</f>
      </c>
      <c r="AY455" s="4">
        <f>AY448 - SUM(AY449:AY454)</f>
      </c>
      <c r="AZ455" s="4">
        <f>AZ448 - SUM(AZ449:AZ454)</f>
      </c>
      <c r="BA455" s="4">
        <f>BA448 - SUM(BA449:BA454)</f>
      </c>
      <c r="BB455" s="4">
        <f>BB448 - SUM(BB449:BB454)</f>
      </c>
    </row>
    <row r="456" spans="1:54" hidden="true" outlineLevel="1" collapsed="true">
      <c r="A456" s="6" t="s">
        <v>69</v>
      </c>
      <c r="B456" s="6" t="s">
        <v>16</v>
      </c>
      <c r="C456" s="4" t="n">
        <v>0</v>
      </c>
      <c r="D456" s="4" t="n">
        <v>0</v>
      </c>
      <c r="E456" s="4" t="n">
        <v>0</v>
      </c>
      <c r="F456" s="4">
        <f>SUM(C456:E456)</f>
      </c>
      <c r="G456" s="4" t="n">
        <v>0</v>
      </c>
      <c r="H456" s="4" t="n">
        <v>0</v>
      </c>
      <c r="I456" s="4" t="n">
        <v>0</v>
      </c>
      <c r="J456" s="4">
        <f>SUM(G456:I456)</f>
      </c>
      <c r="K456" s="4" t="n">
        <v>0</v>
      </c>
      <c r="L456" s="4" t="n">
        <v>0</v>
      </c>
      <c r="M456" s="4" t="n">
        <v>0</v>
      </c>
      <c r="N456" s="4">
        <f>SUM(K456:M456)</f>
      </c>
      <c r="O456" s="4" t="n">
        <v>0</v>
      </c>
      <c r="P456" s="4" t="n">
        <v>0</v>
      </c>
      <c r="Q456" s="4" t="n">
        <v>0</v>
      </c>
      <c r="R456" s="4">
        <f>SUM(O456:Q456)</f>
      </c>
      <c r="S456" s="4" t="n">
        <v>0</v>
      </c>
      <c r="T456" s="4" t="n">
        <v>0</v>
      </c>
      <c r="U456" s="4" t="n">
        <v>0</v>
      </c>
      <c r="V456" s="4">
        <f>SUM(S456:U456)</f>
      </c>
      <c r="W456" s="4" t="n">
        <v>0</v>
      </c>
      <c r="X456" s="4" t="n">
        <v>0</v>
      </c>
      <c r="Y456" s="4" t="n">
        <v>0</v>
      </c>
      <c r="Z456" s="4">
        <f>SUM(W456:Y456)</f>
      </c>
      <c r="AA456" s="4" t="n">
        <v>352866.5031712474</v>
      </c>
      <c r="AB456" s="4" t="n">
        <v>58809.31670190275</v>
      </c>
      <c r="AC456" s="4" t="n">
        <v>0</v>
      </c>
      <c r="AD456" s="4">
        <f>SUM(AA456:AC456)</f>
      </c>
      <c r="AE456" s="4" t="n">
        <v>470440.0739957717</v>
      </c>
      <c r="AF456" s="4" t="n">
        <v>78406.23720930233</v>
      </c>
      <c r="AG456" s="4" t="n">
        <v>0</v>
      </c>
      <c r="AH456" s="4">
        <f>SUM(AE456:AG456)</f>
      </c>
      <c r="AI456" s="4" t="n">
        <v>934004.1285412263</v>
      </c>
      <c r="AJ456" s="4" t="n">
        <v>155667.35475687103</v>
      </c>
      <c r="AK456" s="4" t="n">
        <v>0</v>
      </c>
      <c r="AL456" s="4">
        <f>SUM(AI456:AK456)</f>
      </c>
      <c r="AM456" s="4" t="n">
        <v>1099534.8866807611</v>
      </c>
      <c r="AN456" s="4" t="n">
        <v>183253.60549682876</v>
      </c>
      <c r="AO456" s="4" t="n">
        <v>0</v>
      </c>
      <c r="AP456" s="4">
        <f>SUM(AM456:AO456)</f>
      </c>
      <c r="AQ456" s="4" t="n">
        <v>1280781.8820295983</v>
      </c>
      <c r="AR456" s="4" t="n">
        <v>213464.08879492604</v>
      </c>
      <c r="AS456" s="4" t="n">
        <v>0</v>
      </c>
      <c r="AT456" s="4">
        <f>SUM(AQ456:AS456)</f>
      </c>
      <c r="AU456" s="4" t="n">
        <v>1237511.2029598309</v>
      </c>
      <c r="AV456" s="4" t="n">
        <v>206251.42536997888</v>
      </c>
      <c r="AW456" s="4" t="n">
        <v>0</v>
      </c>
      <c r="AX456" s="4">
        <f>SUM(AU456:AW456)</f>
      </c>
      <c r="AY456" s="4">
        <f>SUM(C456,G456,K456,O456,S456,W456,AA456,AE456,AI456,AM456,AQ456,AU456)</f>
      </c>
      <c r="AZ456" s="4">
        <f>SUM(D456,H456,L456,P456,T456,X456,AB456,AF456,AJ456,AN456,AR456,AV456)</f>
      </c>
      <c r="BA456" s="4">
        <f>SUM(E456,I456,M456,Q456,U456,Y456,AC456,AG456,AK456,AO456,AS456,AW456)</f>
      </c>
      <c r="BB456" s="4">
        <f>SUM(AY456:BA456)</f>
      </c>
    </row>
    <row r="457" spans="1:54" hidden="true" outlineLevel="1" collapsed="true">
      <c r="A457" s="6" t="s">
        <v>69</v>
      </c>
      <c r="B457" s="6" t="s">
        <v>17</v>
      </c>
      <c r="C457" s="4" t="n">
        <v>0</v>
      </c>
      <c r="D457" s="4" t="n">
        <v>0</v>
      </c>
      <c r="E457" s="4" t="n">
        <v>0</v>
      </c>
      <c r="F457" s="4">
        <f>SUM(C457:E457)</f>
      </c>
      <c r="G457" s="4" t="n">
        <v>0</v>
      </c>
      <c r="H457" s="4" t="n">
        <v>0</v>
      </c>
      <c r="I457" s="4" t="n">
        <v>0</v>
      </c>
      <c r="J457" s="4">
        <f>SUM(G457:I457)</f>
      </c>
      <c r="K457" s="4" t="n">
        <v>0</v>
      </c>
      <c r="L457" s="4" t="n">
        <v>0</v>
      </c>
      <c r="M457" s="4" t="n">
        <v>0</v>
      </c>
      <c r="N457" s="4">
        <f>SUM(K457:M457)</f>
      </c>
      <c r="O457" s="4" t="n">
        <v>0</v>
      </c>
      <c r="P457" s="4" t="n">
        <v>0</v>
      </c>
      <c r="Q457" s="4" t="n">
        <v>0</v>
      </c>
      <c r="R457" s="4">
        <f>SUM(O457:Q457)</f>
      </c>
      <c r="S457" s="4" t="n">
        <v>0</v>
      </c>
      <c r="T457" s="4" t="n">
        <v>0</v>
      </c>
      <c r="U457" s="4" t="n">
        <v>0</v>
      </c>
      <c r="V457" s="4">
        <f>SUM(S457:U457)</f>
      </c>
      <c r="W457" s="4" t="n">
        <v>0</v>
      </c>
      <c r="X457" s="4" t="n">
        <v>0</v>
      </c>
      <c r="Y457" s="4" t="n">
        <v>0</v>
      </c>
      <c r="Z457" s="4">
        <f>SUM(W457:Y457)</f>
      </c>
      <c r="AA457" s="4" t="n">
        <v>28073.403805496833</v>
      </c>
      <c r="AB457" s="4" t="n">
        <v>4678.760042283299</v>
      </c>
      <c r="AC457" s="4" t="n">
        <v>0</v>
      </c>
      <c r="AD457" s="4">
        <f>SUM(AA457:AC457)</f>
      </c>
      <c r="AE457" s="4" t="n">
        <v>37427.33879492601</v>
      </c>
      <c r="AF457" s="4" t="n">
        <v>6237.854651162792</v>
      </c>
      <c r="AG457" s="4" t="n">
        <v>0</v>
      </c>
      <c r="AH457" s="4">
        <f>SUM(AE457:AG457)</f>
      </c>
      <c r="AI457" s="4" t="n">
        <v>63692.2579281184</v>
      </c>
      <c r="AJ457" s="4" t="n">
        <v>10615.376321353067</v>
      </c>
      <c r="AK457" s="4" t="n">
        <v>0</v>
      </c>
      <c r="AL457" s="4">
        <f>SUM(AI457:AK457)</f>
      </c>
      <c r="AM457" s="4" t="n">
        <v>74980.24630021142</v>
      </c>
      <c r="AN457" s="4" t="n">
        <v>12496.557082452433</v>
      </c>
      <c r="AO457" s="4" t="n">
        <v>0</v>
      </c>
      <c r="AP457" s="4">
        <f>SUM(AM457:AO457)</f>
      </c>
      <c r="AQ457" s="4" t="n">
        <v>87339.96723044397</v>
      </c>
      <c r="AR457" s="4" t="n">
        <v>14556.691331923892</v>
      </c>
      <c r="AS457" s="4" t="n">
        <v>0</v>
      </c>
      <c r="AT457" s="4">
        <f>SUM(AQ457:AS457)</f>
      </c>
      <c r="AU457" s="4" t="n">
        <v>84389.22304439745</v>
      </c>
      <c r="AV457" s="4" t="n">
        <v>14064.840380549682</v>
      </c>
      <c r="AW457" s="4" t="n">
        <v>0</v>
      </c>
      <c r="AX457" s="4">
        <f>SUM(AU457:AW457)</f>
      </c>
      <c r="AY457" s="4">
        <f>SUM(C457,G457,K457,O457,S457,W457,AA457,AE457,AI457,AM457,AQ457,AU457)</f>
      </c>
      <c r="AZ457" s="4">
        <f>SUM(D457,H457,L457,P457,T457,X457,AB457,AF457,AJ457,AN457,AR457,AV457)</f>
      </c>
      <c r="BA457" s="4">
        <f>SUM(E457,I457,M457,Q457,U457,Y457,AC457,AG457,AK457,AO457,AS457,AW457)</f>
      </c>
      <c r="BB457" s="4">
        <f>SUM(AY457:BA457)</f>
      </c>
    </row>
    <row r="458" spans="1:54" hidden="true" outlineLevel="1" collapsed="true">
      <c r="A458" s="6" t="s">
        <v>69</v>
      </c>
      <c r="B458" s="6" t="s">
        <v>18</v>
      </c>
      <c r="C458" s="4" t="n">
        <v>0</v>
      </c>
      <c r="D458" s="4" t="n">
        <v>0</v>
      </c>
      <c r="E458" s="4" t="n">
        <v>0</v>
      </c>
      <c r="F458" s="4">
        <f>SUM(C458:E458)</f>
      </c>
      <c r="G458" s="4" t="n">
        <v>0</v>
      </c>
      <c r="H458" s="4" t="n">
        <v>0</v>
      </c>
      <c r="I458" s="4" t="n">
        <v>0</v>
      </c>
      <c r="J458" s="4">
        <f>SUM(G458:I458)</f>
      </c>
      <c r="K458" s="4" t="n">
        <v>0</v>
      </c>
      <c r="L458" s="4" t="n">
        <v>0</v>
      </c>
      <c r="M458" s="4" t="n">
        <v>0</v>
      </c>
      <c r="N458" s="4">
        <f>SUM(K458:M458)</f>
      </c>
      <c r="O458" s="4" t="n">
        <v>0</v>
      </c>
      <c r="P458" s="4" t="n">
        <v>0</v>
      </c>
      <c r="Q458" s="4" t="n">
        <v>0</v>
      </c>
      <c r="R458" s="4">
        <f>SUM(O458:Q458)</f>
      </c>
      <c r="S458" s="4" t="n">
        <v>0</v>
      </c>
      <c r="T458" s="4" t="n">
        <v>0</v>
      </c>
      <c r="U458" s="4" t="n">
        <v>0</v>
      </c>
      <c r="V458" s="4">
        <f>SUM(S458:U458)</f>
      </c>
      <c r="W458" s="4" t="n">
        <v>0</v>
      </c>
      <c r="X458" s="4" t="n">
        <v>0</v>
      </c>
      <c r="Y458" s="4" t="n">
        <v>0</v>
      </c>
      <c r="Z458" s="4">
        <f>SUM(W458:Y458)</f>
      </c>
      <c r="AA458" s="4" t="n">
        <v>6990.528451872833</v>
      </c>
      <c r="AB458" s="4" t="n">
        <v>1209.9616889000629</v>
      </c>
      <c r="AC458" s="4" t="n">
        <v>0</v>
      </c>
      <c r="AD458" s="4">
        <f>SUM(AA458:AC458)</f>
      </c>
      <c r="AE458" s="4" t="n">
        <v>7455.7934915632895</v>
      </c>
      <c r="AF458" s="4" t="n">
        <v>1290.5239987730988</v>
      </c>
      <c r="AG458" s="4" t="n">
        <v>0</v>
      </c>
      <c r="AH458" s="4">
        <f>SUM(AE458:AG458)</f>
      </c>
      <c r="AI458" s="4" t="n">
        <v>7401.306019195025</v>
      </c>
      <c r="AJ458" s="4" t="n">
        <v>1281.0999755223133</v>
      </c>
      <c r="AK458" s="4" t="n">
        <v>0</v>
      </c>
      <c r="AL458" s="4">
        <f>SUM(AI458:AK458)</f>
      </c>
      <c r="AM458" s="4" t="n">
        <v>8713.017348023459</v>
      </c>
      <c r="AN458" s="4" t="n">
        <v>1508.1273134179764</v>
      </c>
      <c r="AO458" s="4" t="n">
        <v>0</v>
      </c>
      <c r="AP458" s="4">
        <f>SUM(AM458:AO458)</f>
      </c>
      <c r="AQ458" s="4" t="n">
        <v>10023.374021996891</v>
      </c>
      <c r="AR458" s="4" t="n">
        <v>1739.3362399497178</v>
      </c>
      <c r="AS458" s="4" t="n">
        <v>0</v>
      </c>
      <c r="AT458" s="4">
        <f>SUM(AQ458:AS458)</f>
      </c>
      <c r="AU458" s="4" t="n">
        <v>9684.738531764333</v>
      </c>
      <c r="AV458" s="4" t="n">
        <v>1680.5664161709622</v>
      </c>
      <c r="AW458" s="4" t="n">
        <v>0</v>
      </c>
      <c r="AX458" s="4">
        <f>SUM(AU458:AW458)</f>
      </c>
      <c r="AY458" s="4">
        <f>SUM(C458,G458,K458,O458,S458,W458,AA458,AE458,AI458,AM458,AQ458,AU458)</f>
      </c>
      <c r="AZ458" s="4">
        <f>SUM(D458,H458,L458,P458,T458,X458,AB458,AF458,AJ458,AN458,AR458,AV458)</f>
      </c>
      <c r="BA458" s="4">
        <f>SUM(E458,I458,M458,Q458,U458,Y458,AC458,AG458,AK458,AO458,AS458,AW458)</f>
      </c>
      <c r="BB458" s="4">
        <f>SUM(AY458:BA458)</f>
      </c>
    </row>
    <row r="459" spans="1:54" hidden="true" outlineLevel="1" collapsed="true">
      <c r="A459" s="6" t="s">
        <v>69</v>
      </c>
      <c r="B459" s="6" t="s">
        <v>19</v>
      </c>
      <c r="C459" s="4" t="n">
        <v>0</v>
      </c>
      <c r="D459" s="4" t="n">
        <v>0</v>
      </c>
      <c r="E459" s="4" t="n">
        <v>0</v>
      </c>
      <c r="F459" s="4">
        <f>SUM(C459:E459)</f>
      </c>
      <c r="G459" s="4" t="n">
        <v>0</v>
      </c>
      <c r="H459" s="4" t="n">
        <v>0</v>
      </c>
      <c r="I459" s="4" t="n">
        <v>0</v>
      </c>
      <c r="J459" s="4">
        <f>SUM(G459:I459)</f>
      </c>
      <c r="K459" s="4" t="n">
        <v>0</v>
      </c>
      <c r="L459" s="4" t="n">
        <v>0</v>
      </c>
      <c r="M459" s="4" t="n">
        <v>0</v>
      </c>
      <c r="N459" s="4">
        <f>SUM(K459:M459)</f>
      </c>
      <c r="O459" s="4" t="n">
        <v>0</v>
      </c>
      <c r="P459" s="4" t="n">
        <v>0</v>
      </c>
      <c r="Q459" s="4" t="n">
        <v>0</v>
      </c>
      <c r="R459" s="4">
        <f>SUM(O459:Q459)</f>
      </c>
      <c r="S459" s="4" t="n">
        <v>0</v>
      </c>
      <c r="T459" s="4" t="n">
        <v>0</v>
      </c>
      <c r="U459" s="4" t="n">
        <v>0</v>
      </c>
      <c r="V459" s="4">
        <f>SUM(S459:U459)</f>
      </c>
      <c r="W459" s="4" t="n">
        <v>0</v>
      </c>
      <c r="X459" s="4" t="n">
        <v>0</v>
      </c>
      <c r="Y459" s="4" t="n">
        <v>0</v>
      </c>
      <c r="Z459" s="4">
        <f>SUM(W459:Y459)</f>
      </c>
      <c r="AA459" s="4" t="n">
        <v>25891.84</v>
      </c>
      <c r="AB459" s="4" t="n">
        <v>6406.2075</v>
      </c>
      <c r="AC459" s="4" t="n">
        <v>0</v>
      </c>
      <c r="AD459" s="4">
        <f>SUM(AA459:AC459)</f>
      </c>
      <c r="AE459" s="4" t="n">
        <v>34518.887500000004</v>
      </c>
      <c r="AF459" s="4" t="n">
        <v>8540.93625</v>
      </c>
      <c r="AG459" s="4" t="n">
        <v>0</v>
      </c>
      <c r="AH459" s="4">
        <f>SUM(AE459:AG459)</f>
      </c>
      <c r="AI459" s="4" t="n">
        <v>68533.242</v>
      </c>
      <c r="AJ459" s="4" t="n">
        <v>16957.1325</v>
      </c>
      <c r="AK459" s="4" t="n">
        <v>0</v>
      </c>
      <c r="AL459" s="4">
        <f>SUM(AI459:AK459)</f>
      </c>
      <c r="AM459" s="4" t="n">
        <v>80679.1835</v>
      </c>
      <c r="AN459" s="4" t="n">
        <v>19962.15375</v>
      </c>
      <c r="AO459" s="4" t="n">
        <v>0</v>
      </c>
      <c r="AP459" s="4">
        <f>SUM(AM459:AO459)</f>
      </c>
      <c r="AQ459" s="4" t="n">
        <v>93978.3155</v>
      </c>
      <c r="AR459" s="4" t="n">
        <v>23253.037500000002</v>
      </c>
      <c r="AS459" s="4" t="n">
        <v>0</v>
      </c>
      <c r="AT459" s="4">
        <f>SUM(AQ459:AS459)</f>
      </c>
      <c r="AU459" s="4" t="n">
        <v>90803.2975</v>
      </c>
      <c r="AV459" s="4" t="n">
        <v>22467.34875</v>
      </c>
      <c r="AW459" s="4" t="n">
        <v>0</v>
      </c>
      <c r="AX459" s="4">
        <f>SUM(AU459:AW459)</f>
      </c>
      <c r="AY459" s="4">
        <f>SUM(C459,G459,K459,O459,S459,W459,AA459,AE459,AI459,AM459,AQ459,AU459)</f>
      </c>
      <c r="AZ459" s="4">
        <f>SUM(D459,H459,L459,P459,T459,X459,AB459,AF459,AJ459,AN459,AR459,AV459)</f>
      </c>
      <c r="BA459" s="4">
        <f>SUM(E459,I459,M459,Q459,U459,Y459,AC459,AG459,AK459,AO459,AS459,AW459)</f>
      </c>
      <c r="BB459" s="4">
        <f>SUM(AY459:BA459)</f>
      </c>
    </row>
    <row r="460" spans="1:54">
      <c r="A460" s="6" t="s">
        <v>69</v>
      </c>
      <c r="B460" s="6" t="s">
        <v>20</v>
      </c>
      <c r="C460" s="4">
        <f>C455-SUM(C456:C459)</f>
      </c>
      <c r="D460" s="4">
        <f>D455-SUM(D456:D459)</f>
      </c>
      <c r="E460" s="4">
        <f>E455-SUM(E456:E459)</f>
      </c>
      <c r="F460" s="4">
        <f>F455 - SUM(F456:F459)</f>
      </c>
      <c r="G460" s="4">
        <f>G455-SUM(G456:G459)</f>
      </c>
      <c r="H460" s="4">
        <f>H455-SUM(H456:H459)</f>
      </c>
      <c r="I460" s="4">
        <f>I455-SUM(I456:I459)</f>
      </c>
      <c r="J460" s="4">
        <f>J455 - SUM(J456:J459)</f>
      </c>
      <c r="K460" s="4">
        <f>K455-SUM(K456:K459)</f>
      </c>
      <c r="L460" s="4">
        <f>L455-SUM(L456:L459)</f>
      </c>
      <c r="M460" s="4">
        <f>M455-SUM(M456:M459)</f>
      </c>
      <c r="N460" s="4">
        <f>N455 - SUM(N456:N459)</f>
      </c>
      <c r="O460" s="4">
        <f>O455-SUM(O456:O459)</f>
      </c>
      <c r="P460" s="4">
        <f>P455-SUM(P456:P459)</f>
      </c>
      <c r="Q460" s="4">
        <f>Q455-SUM(Q456:Q459)</f>
      </c>
      <c r="R460" s="4">
        <f>R455 - SUM(R456:R459)</f>
      </c>
      <c r="S460" s="4">
        <f>S455-SUM(S456:S459)</f>
      </c>
      <c r="T460" s="4">
        <f>T455-SUM(T456:T459)</f>
      </c>
      <c r="U460" s="4">
        <f>U455-SUM(U456:U459)</f>
      </c>
      <c r="V460" s="4">
        <f>V455 - SUM(V456:V459)</f>
      </c>
      <c r="W460" s="4">
        <f>W455-SUM(W456:W459)</f>
      </c>
      <c r="X460" s="4">
        <f>X455-SUM(X456:X459)</f>
      </c>
      <c r="Y460" s="4">
        <f>Y455-SUM(Y456:Y459)</f>
      </c>
      <c r="Z460" s="4">
        <f>Z455 - SUM(Z456:Z459)</f>
      </c>
      <c r="AA460" s="4">
        <f>AA455-SUM(AA456:AA459)</f>
      </c>
      <c r="AB460" s="4">
        <f>AB455-SUM(AB456:AB459)</f>
      </c>
      <c r="AC460" s="4">
        <f>AC455-SUM(AC456:AC459)</f>
      </c>
      <c r="AD460" s="4">
        <f>AD455 - SUM(AD456:AD459)</f>
      </c>
      <c r="AE460" s="4">
        <f>AE455-SUM(AE456:AE459)</f>
      </c>
      <c r="AF460" s="4">
        <f>AF455-SUM(AF456:AF459)</f>
      </c>
      <c r="AG460" s="4">
        <f>AG455-SUM(AG456:AG459)</f>
      </c>
      <c r="AH460" s="4">
        <f>AH455 - SUM(AH456:AH459)</f>
      </c>
      <c r="AI460" s="4">
        <f>AI455-SUM(AI456:AI459)</f>
      </c>
      <c r="AJ460" s="4">
        <f>AJ455-SUM(AJ456:AJ459)</f>
      </c>
      <c r="AK460" s="4">
        <f>AK455-SUM(AK456:AK459)</f>
      </c>
      <c r="AL460" s="4">
        <f>AL455 - SUM(AL456:AL459)</f>
      </c>
      <c r="AM460" s="4">
        <f>AM455-SUM(AM456:AM459)</f>
      </c>
      <c r="AN460" s="4">
        <f>AN455-SUM(AN456:AN459)</f>
      </c>
      <c r="AO460" s="4">
        <f>AO455-SUM(AO456:AO459)</f>
      </c>
      <c r="AP460" s="4">
        <f>AP455 - SUM(AP456:AP459)</f>
      </c>
      <c r="AQ460" s="4">
        <f>AQ455-SUM(AQ456:AQ459)</f>
      </c>
      <c r="AR460" s="4">
        <f>AR455-SUM(AR456:AR459)</f>
      </c>
      <c r="AS460" s="4">
        <f>AS455-SUM(AS456:AS459)</f>
      </c>
      <c r="AT460" s="4">
        <f>AT455 - SUM(AT456:AT459)</f>
      </c>
      <c r="AU460" s="4">
        <f>AU455-SUM(AU456:AU459)</f>
      </c>
      <c r="AV460" s="4">
        <f>AV455-SUM(AV456:AV459)</f>
      </c>
      <c r="AW460" s="4">
        <f>AW455-SUM(AW456:AW459)</f>
      </c>
      <c r="AX460" s="4">
        <f>AX455 - SUM(AX456:AX459)</f>
      </c>
      <c r="AY460" s="4">
        <f>AY455 - SUM(AY456:AY459)</f>
      </c>
      <c r="AZ460" s="4">
        <f>AZ455 - SUM(AZ456:AZ459)</f>
      </c>
      <c r="BA460" s="4">
        <f>BA455 - SUM(BA456:BA459)</f>
      </c>
      <c r="BB460" s="4">
        <f>BB455 - SUM(BB456:BB459)</f>
      </c>
    </row>
    <row r="461" spans="1:54">
      <c r="A461" s="6" t="s">
        <v>69</v>
      </c>
      <c r="B461" s="6" t="s">
        <v>21</v>
      </c>
      <c r="C461" s="2">
        <f>C460/C455</f>
      </c>
      <c r="D461" s="2">
        <f>D460/D455</f>
      </c>
      <c r="E461" s="2">
        <f>E460/E455</f>
      </c>
      <c r="F461" s="2">
        <f>F460 /F455</f>
      </c>
      <c r="G461" s="2">
        <f>G460/G455</f>
      </c>
      <c r="H461" s="2">
        <f>H460/H455</f>
      </c>
      <c r="I461" s="2">
        <f>I460/I455</f>
      </c>
      <c r="J461" s="2">
        <f>J460 /J455</f>
      </c>
      <c r="K461" s="2">
        <f>K460/K455</f>
      </c>
      <c r="L461" s="2">
        <f>L460/L455</f>
      </c>
      <c r="M461" s="2">
        <f>M460/M455</f>
      </c>
      <c r="N461" s="2">
        <f>N460 /N455</f>
      </c>
      <c r="O461" s="2">
        <f>O460/O455</f>
      </c>
      <c r="P461" s="2">
        <f>P460/P455</f>
      </c>
      <c r="Q461" s="2">
        <f>Q460/Q455</f>
      </c>
      <c r="R461" s="2">
        <f>R460 /R455</f>
      </c>
      <c r="S461" s="2">
        <f>S460/S455</f>
      </c>
      <c r="T461" s="2">
        <f>T460/T455</f>
      </c>
      <c r="U461" s="2">
        <f>U460/U455</f>
      </c>
      <c r="V461" s="2">
        <f>V460 /V455</f>
      </c>
      <c r="W461" s="2">
        <f>W460/W455</f>
      </c>
      <c r="X461" s="2">
        <f>X460/X455</f>
      </c>
      <c r="Y461" s="2">
        <f>Y460/Y455</f>
      </c>
      <c r="Z461" s="2">
        <f>Z460 /Z455</f>
      </c>
      <c r="AA461" s="2">
        <f>AA460/AA455</f>
      </c>
      <c r="AB461" s="2">
        <f>AB460/AB455</f>
      </c>
      <c r="AC461" s="2">
        <f>AC460/AC455</f>
      </c>
      <c r="AD461" s="2">
        <f>AD460 /AD455</f>
      </c>
      <c r="AE461" s="2">
        <f>AE460/AE455</f>
      </c>
      <c r="AF461" s="2">
        <f>AF460/AF455</f>
      </c>
      <c r="AG461" s="2">
        <f>AG460/AG455</f>
      </c>
      <c r="AH461" s="2">
        <f>AH460 /AH455</f>
      </c>
      <c r="AI461" s="2">
        <f>AI460/AI455</f>
      </c>
      <c r="AJ461" s="2">
        <f>AJ460/AJ455</f>
      </c>
      <c r="AK461" s="2">
        <f>AK460/AK455</f>
      </c>
      <c r="AL461" s="2">
        <f>AL460 /AL455</f>
      </c>
      <c r="AM461" s="2">
        <f>AM460/AM455</f>
      </c>
      <c r="AN461" s="2">
        <f>AN460/AN455</f>
      </c>
      <c r="AO461" s="2">
        <f>AO460/AO455</f>
      </c>
      <c r="AP461" s="2">
        <f>AP460 /AP455</f>
      </c>
      <c r="AQ461" s="2">
        <f>AQ460/AQ455</f>
      </c>
      <c r="AR461" s="2">
        <f>AR460/AR455</f>
      </c>
      <c r="AS461" s="2">
        <f>AS460/AS455</f>
      </c>
      <c r="AT461" s="2">
        <f>AT460 /AT455</f>
      </c>
      <c r="AU461" s="2">
        <f>AU460/AU455</f>
      </c>
      <c r="AV461" s="2">
        <f>AV460/AV455</f>
      </c>
      <c r="AW461" s="2">
        <f>AW460/AW455</f>
      </c>
      <c r="AX461" s="2">
        <f>AX460 /AX455</f>
      </c>
      <c r="AY461" s="2">
        <f>AY460 / AY455</f>
      </c>
      <c r="AZ461" s="2">
        <f>AZ460 / AZ455</f>
      </c>
      <c r="BA461" s="2">
        <f>BA460 / BA455</f>
      </c>
      <c r="BB461" s="2">
        <f>BB460 / BB455</f>
      </c>
    </row>
    <row r="463" spans="1:54">
      <c r="A463" s="7" t="s">
        <v>25</v>
      </c>
      <c r="B463" s="7" t="s">
        <v>70</v>
      </c>
      <c r="C463" s="7" t="s">
        <v>22</v>
      </c>
      <c r="D463" s="7" t="s">
        <v>23</v>
      </c>
      <c r="E463" s="7" t="s">
        <v>24</v>
      </c>
      <c r="F463" s="7" t="s">
        <v>3</v>
      </c>
      <c r="G463" s="7" t="s">
        <v>22</v>
      </c>
      <c r="H463" s="7" t="s">
        <v>23</v>
      </c>
      <c r="I463" s="7" t="s">
        <v>24</v>
      </c>
      <c r="J463" s="7" t="s">
        <v>3</v>
      </c>
      <c r="K463" s="7" t="s">
        <v>22</v>
      </c>
      <c r="L463" s="7" t="s">
        <v>23</v>
      </c>
      <c r="M463" s="7" t="s">
        <v>24</v>
      </c>
      <c r="N463" s="7" t="s">
        <v>3</v>
      </c>
      <c r="O463" s="7" t="s">
        <v>22</v>
      </c>
      <c r="P463" s="7" t="s">
        <v>23</v>
      </c>
      <c r="Q463" s="7" t="s">
        <v>24</v>
      </c>
      <c r="R463" s="7" t="s">
        <v>3</v>
      </c>
      <c r="S463" s="7" t="s">
        <v>22</v>
      </c>
      <c r="T463" s="7" t="s">
        <v>23</v>
      </c>
      <c r="U463" s="7" t="s">
        <v>24</v>
      </c>
      <c r="V463" s="7" t="s">
        <v>3</v>
      </c>
      <c r="W463" s="7" t="s">
        <v>22</v>
      </c>
      <c r="X463" s="7" t="s">
        <v>23</v>
      </c>
      <c r="Y463" s="7" t="s">
        <v>24</v>
      </c>
      <c r="Z463" s="7" t="s">
        <v>3</v>
      </c>
      <c r="AA463" s="7" t="s">
        <v>22</v>
      </c>
      <c r="AB463" s="7" t="s">
        <v>23</v>
      </c>
      <c r="AC463" s="7" t="s">
        <v>24</v>
      </c>
      <c r="AD463" s="7" t="s">
        <v>3</v>
      </c>
      <c r="AE463" s="7" t="s">
        <v>22</v>
      </c>
      <c r="AF463" s="7" t="s">
        <v>23</v>
      </c>
      <c r="AG463" s="7" t="s">
        <v>24</v>
      </c>
      <c r="AH463" s="7" t="s">
        <v>3</v>
      </c>
      <c r="AI463" s="7" t="s">
        <v>22</v>
      </c>
      <c r="AJ463" s="7" t="s">
        <v>23</v>
      </c>
      <c r="AK463" s="7" t="s">
        <v>24</v>
      </c>
      <c r="AL463" s="7" t="s">
        <v>3</v>
      </c>
      <c r="AM463" s="7" t="s">
        <v>22</v>
      </c>
      <c r="AN463" s="7" t="s">
        <v>23</v>
      </c>
      <c r="AO463" s="7" t="s">
        <v>24</v>
      </c>
      <c r="AP463" s="7" t="s">
        <v>3</v>
      </c>
      <c r="AQ463" s="7" t="s">
        <v>22</v>
      </c>
      <c r="AR463" s="7" t="s">
        <v>23</v>
      </c>
      <c r="AS463" s="7" t="s">
        <v>24</v>
      </c>
      <c r="AT463" s="7" t="s">
        <v>3</v>
      </c>
      <c r="AU463" s="7" t="s">
        <v>22</v>
      </c>
      <c r="AV463" s="7" t="s">
        <v>23</v>
      </c>
      <c r="AW463" s="7" t="s">
        <v>24</v>
      </c>
      <c r="AX463" s="7" t="s">
        <v>3</v>
      </c>
      <c r="AY463" s="8" t="s">
        <v>22</v>
      </c>
      <c r="AZ463" s="8" t="s">
        <v>23</v>
      </c>
      <c r="BA463" s="8" t="s">
        <v>24</v>
      </c>
      <c r="BB463" s="8" t="s">
        <v>3</v>
      </c>
    </row>
    <row r="464" spans="1:54">
      <c r="A464" s="6" t="s">
        <v>71</v>
      </c>
      <c r="B464" s="6" t="s">
        <v>4</v>
      </c>
      <c r="C464" s="3" t="n">
        <v>0</v>
      </c>
      <c r="D464" s="3" t="n">
        <v>0</v>
      </c>
      <c r="E464" s="3" t="n">
        <v>0</v>
      </c>
      <c r="F464" s="4">
        <f>SUM(C464:E464)</f>
      </c>
      <c r="G464" s="3" t="n">
        <v>0</v>
      </c>
      <c r="H464" s="3" t="n">
        <v>0</v>
      </c>
      <c r="I464" s="3" t="n">
        <v>0</v>
      </c>
      <c r="J464" s="4">
        <f>SUM(G464:I464)</f>
      </c>
      <c r="K464" s="3" t="n">
        <v>0</v>
      </c>
      <c r="L464" s="3" t="n">
        <v>0</v>
      </c>
      <c r="M464" s="3" t="n">
        <v>0</v>
      </c>
      <c r="N464" s="4">
        <f>SUM(K464:M464)</f>
      </c>
      <c r="O464" s="3" t="n">
        <v>0</v>
      </c>
      <c r="P464" s="3" t="n">
        <v>0</v>
      </c>
      <c r="Q464" s="3" t="n">
        <v>0</v>
      </c>
      <c r="R464" s="4">
        <f>SUM(O464:Q464)</f>
      </c>
      <c r="S464" s="3" t="n">
        <v>0</v>
      </c>
      <c r="T464" s="3" t="n">
        <v>0</v>
      </c>
      <c r="U464" s="3" t="n">
        <v>0</v>
      </c>
      <c r="V464" s="4">
        <f>SUM(S464:U464)</f>
      </c>
      <c r="W464" s="3" t="n">
        <v>0</v>
      </c>
      <c r="X464" s="3" t="n">
        <v>0</v>
      </c>
      <c r="Y464" s="3" t="n">
        <v>0</v>
      </c>
      <c r="Z464" s="4">
        <f>SUM(W464:Y464)</f>
      </c>
      <c r="AA464" s="3" t="n">
        <v>39936</v>
      </c>
      <c r="AB464" s="3" t="n">
        <v>106496</v>
      </c>
      <c r="AC464" s="3" t="n">
        <v>0</v>
      </c>
      <c r="AD464" s="4">
        <f>SUM(AA464:AC464)</f>
      </c>
      <c r="AE464" s="3" t="n">
        <v>53242</v>
      </c>
      <c r="AF464" s="3" t="n">
        <v>141979</v>
      </c>
      <c r="AG464" s="3" t="n">
        <v>0</v>
      </c>
      <c r="AH464" s="4">
        <f>SUM(AE464:AG464)</f>
      </c>
      <c r="AI464" s="3" t="n">
        <v>105707</v>
      </c>
      <c r="AJ464" s="3" t="n">
        <v>281885</v>
      </c>
      <c r="AK464" s="3" t="n">
        <v>0</v>
      </c>
      <c r="AL464" s="4">
        <f>SUM(AI464:AK464)</f>
      </c>
      <c r="AM464" s="3" t="n">
        <v>124441</v>
      </c>
      <c r="AN464" s="3" t="n">
        <v>331842</v>
      </c>
      <c r="AO464" s="3" t="n">
        <v>0</v>
      </c>
      <c r="AP464" s="4">
        <f>SUM(AM464:AO464)</f>
      </c>
      <c r="AQ464" s="3" t="n">
        <v>144953</v>
      </c>
      <c r="AR464" s="3" t="n">
        <v>386544</v>
      </c>
      <c r="AS464" s="3" t="n">
        <v>0</v>
      </c>
      <c r="AT464" s="4">
        <f>SUM(AQ464:AS464)</f>
      </c>
      <c r="AU464" s="3" t="n">
        <v>140057</v>
      </c>
      <c r="AV464" s="3" t="n">
        <v>373484</v>
      </c>
      <c r="AW464" s="3" t="n">
        <v>0</v>
      </c>
      <c r="AX464" s="4">
        <f>SUM(AU464:AW464)</f>
      </c>
      <c r="AY464" s="3">
        <f>SUM(C464,G464,K464,O464,S464,W464,AA464,AE464,AI464,AM464,AQ464,AU464)</f>
      </c>
      <c r="AZ464" s="3">
        <f>SUM(D464,H464,L464,P464,T464,X464,AB464,AF464,AJ464,AN464,AR464,AV464)</f>
      </c>
      <c r="BA464" s="3">
        <f>SUM(E464,I464,M464,Q464,U464,Y464,AC464,AG464,AK464,AO464,AS464,AW464)</f>
      </c>
      <c r="BB464" s="3">
        <f>SUM(AY464:BA464)</f>
      </c>
    </row>
    <row r="465" spans="1:54">
      <c r="A465" s="6" t="s">
        <v>71</v>
      </c>
      <c r="B465" s="6" t="s">
        <v>28</v>
      </c>
      <c r="C465" s="4" t="n">
        <v>0</v>
      </c>
      <c r="D465" s="4" t="n">
        <v>0</v>
      </c>
      <c r="E465" s="4" t="n">
        <v>0</v>
      </c>
      <c r="F465" s="4">
        <f>F469 / F464 * 0.35</f>
      </c>
      <c r="G465" s="4" t="n">
        <v>0</v>
      </c>
      <c r="H465" s="4" t="n">
        <v>0</v>
      </c>
      <c r="I465" s="4" t="n">
        <v>0</v>
      </c>
      <c r="J465" s="4">
        <f>J469 / J464 * 0.35</f>
      </c>
      <c r="K465" s="4" t="n">
        <v>0</v>
      </c>
      <c r="L465" s="4" t="n">
        <v>0</v>
      </c>
      <c r="M465" s="4" t="n">
        <v>0</v>
      </c>
      <c r="N465" s="4">
        <f>N469 / N464 * 0.35</f>
      </c>
      <c r="O465" s="4" t="n">
        <v>0</v>
      </c>
      <c r="P465" s="4" t="n">
        <v>0</v>
      </c>
      <c r="Q465" s="4" t="n">
        <v>0</v>
      </c>
      <c r="R465" s="4">
        <f>R469 / R464 * 0.35</f>
      </c>
      <c r="S465" s="4" t="n">
        <v>0</v>
      </c>
      <c r="T465" s="4" t="n">
        <v>0</v>
      </c>
      <c r="U465" s="4" t="n">
        <v>0</v>
      </c>
      <c r="V465" s="4">
        <f>V469 / V464 * 0.35</f>
      </c>
      <c r="W465" s="4" t="n">
        <v>0</v>
      </c>
      <c r="X465" s="4" t="n">
        <v>0</v>
      </c>
      <c r="Y465" s="4" t="n">
        <v>0</v>
      </c>
      <c r="Z465" s="4">
        <f>Z469 / Z464 * 0.35</f>
      </c>
      <c r="AA465" s="4" t="n">
        <v>1.96</v>
      </c>
      <c r="AB465" s="4" t="n">
        <v>1.89</v>
      </c>
      <c r="AC465" s="4" t="n">
        <v>0</v>
      </c>
      <c r="AD465" s="4">
        <f>AD469 / AD464 * 0.35</f>
      </c>
      <c r="AE465" s="4" t="n">
        <v>1.96</v>
      </c>
      <c r="AF465" s="4" t="n">
        <v>1.89</v>
      </c>
      <c r="AG465" s="4" t="n">
        <v>0</v>
      </c>
      <c r="AH465" s="4">
        <f>AH469 / AH464 * 0.35</f>
      </c>
      <c r="AI465" s="4" t="n">
        <v>1.96</v>
      </c>
      <c r="AJ465" s="4" t="n">
        <v>1.89</v>
      </c>
      <c r="AK465" s="4" t="n">
        <v>0</v>
      </c>
      <c r="AL465" s="4">
        <f>AL469 / AL464 * 0.35</f>
      </c>
      <c r="AM465" s="4" t="n">
        <v>1.96</v>
      </c>
      <c r="AN465" s="4" t="n">
        <v>1.89</v>
      </c>
      <c r="AO465" s="4" t="n">
        <v>0</v>
      </c>
      <c r="AP465" s="4">
        <f>AP469 / AP464 * 0.35</f>
      </c>
      <c r="AQ465" s="4" t="n">
        <v>1.96</v>
      </c>
      <c r="AR465" s="4" t="n">
        <v>1.89</v>
      </c>
      <c r="AS465" s="4" t="n">
        <v>0</v>
      </c>
      <c r="AT465" s="4">
        <f>AT469 / AT464 * 0.35</f>
      </c>
      <c r="AU465" s="4" t="n">
        <v>1.96</v>
      </c>
      <c r="AV465" s="4" t="n">
        <v>1.89</v>
      </c>
      <c r="AW465" s="4" t="n">
        <v>0</v>
      </c>
      <c r="AX465" s="4">
        <f>AX469 / AX464 * 0.35</f>
      </c>
      <c r="AY465" s="4">
        <f>AY469 / AY464 * 0.35</f>
      </c>
      <c r="AZ465" s="4">
        <f>AZ469 / AZ464 * 0.35</f>
      </c>
      <c r="BA465" s="4">
        <f>BA469 / BA464 * 0.35</f>
      </c>
      <c r="BB465" s="4">
        <f>BB469 / BB464 * 0.35</f>
      </c>
    </row>
    <row r="466" spans="1:54" hidden="true" outlineLevel="1" collapsed="true">
      <c r="A466" s="6" t="s">
        <v>71</v>
      </c>
      <c r="B466" s="6" t="s">
        <v>29</v>
      </c>
      <c r="C466" s="4" t="n">
        <v>2.37</v>
      </c>
      <c r="D466" s="4" t="n">
        <v>2.19</v>
      </c>
      <c r="E466" s="4" t="n">
        <v>0</v>
      </c>
      <c r="F466" s="4" t="n">
        <v>0</v>
      </c>
      <c r="G466" s="4" t="n">
        <v>2.37</v>
      </c>
      <c r="H466" s="4" t="n">
        <v>2.19</v>
      </c>
      <c r="I466" s="4" t="n">
        <v>0</v>
      </c>
      <c r="J466" s="4" t="n">
        <v>0</v>
      </c>
      <c r="K466" s="4" t="n">
        <v>2.37</v>
      </c>
      <c r="L466" s="4" t="n">
        <v>2.19</v>
      </c>
      <c r="M466" s="4" t="n">
        <v>0</v>
      </c>
      <c r="N466" s="4" t="n">
        <v>0</v>
      </c>
      <c r="O466" s="4" t="n">
        <v>2.37</v>
      </c>
      <c r="P466" s="4" t="n">
        <v>2.19</v>
      </c>
      <c r="Q466" s="4" t="n">
        <v>0</v>
      </c>
      <c r="R466" s="4" t="n">
        <v>0</v>
      </c>
      <c r="S466" s="4" t="n">
        <v>2.37</v>
      </c>
      <c r="T466" s="4" t="n">
        <v>2.19</v>
      </c>
      <c r="U466" s="4" t="n">
        <v>0</v>
      </c>
      <c r="V466" s="4" t="n">
        <v>0</v>
      </c>
      <c r="W466" s="4" t="n">
        <v>2.37</v>
      </c>
      <c r="X466" s="4" t="n">
        <v>2.19</v>
      </c>
      <c r="Y466" s="4" t="n">
        <v>0</v>
      </c>
      <c r="Z466" s="4" t="n">
        <v>0</v>
      </c>
      <c r="AA466" s="4" t="n">
        <v>2.37</v>
      </c>
      <c r="AB466" s="4" t="n">
        <v>2.19</v>
      </c>
      <c r="AC466" s="4" t="n">
        <v>0</v>
      </c>
      <c r="AD466" s="4" t="n">
        <v>0</v>
      </c>
      <c r="AE466" s="4" t="n">
        <v>2.37</v>
      </c>
      <c r="AF466" s="4" t="n">
        <v>2.19</v>
      </c>
      <c r="AG466" s="4" t="n">
        <v>0</v>
      </c>
      <c r="AH466" s="4" t="n">
        <v>0</v>
      </c>
      <c r="AI466" s="4" t="n">
        <v>2.37</v>
      </c>
      <c r="AJ466" s="4" t="n">
        <v>2.19</v>
      </c>
      <c r="AK466" s="4" t="n">
        <v>0</v>
      </c>
      <c r="AL466" s="4" t="n">
        <v>0</v>
      </c>
      <c r="AM466" s="4" t="n">
        <v>2.37</v>
      </c>
      <c r="AN466" s="4" t="n">
        <v>2.19</v>
      </c>
      <c r="AO466" s="4" t="n">
        <v>0</v>
      </c>
      <c r="AP466" s="4" t="n">
        <v>0</v>
      </c>
      <c r="AQ466" s="4" t="n">
        <v>2.44</v>
      </c>
      <c r="AR466" s="4" t="n">
        <v>2.24</v>
      </c>
      <c r="AS466" s="4" t="n">
        <v>0</v>
      </c>
      <c r="AT466" s="4" t="n">
        <v>0</v>
      </c>
      <c r="AU466" s="4" t="n">
        <v>2.44</v>
      </c>
      <c r="AV466" s="4" t="n">
        <v>2.24</v>
      </c>
      <c r="AW466" s="4" t="n">
        <v>0</v>
      </c>
      <c r="AX466" s="4" t="n">
        <v>0</v>
      </c>
      <c r="AY466" s="4" t="n">
        <v>0</v>
      </c>
      <c r="AZ466" s="4" t="n">
        <v>0</v>
      </c>
      <c r="BA466" s="4" t="n">
        <v>0</v>
      </c>
      <c r="BB466" s="4" t="n">
        <v>0</v>
      </c>
    </row>
    <row r="467" spans="1:54" hidden="true" outlineLevel="1" collapsed="true">
      <c r="A467" s="6" t="s">
        <v>71</v>
      </c>
      <c r="B467" s="6" t="s">
        <v>6</v>
      </c>
      <c r="C467" s="1" t="n">
        <v>0.5</v>
      </c>
      <c r="D467" s="1" t="n">
        <v>0.5</v>
      </c>
      <c r="E467" s="1" t="n">
        <v>0.5</v>
      </c>
      <c r="F467" s="1">
        <f>(C464 / F464 * C467)+(D464 / F464 * D467)+(E464 / F464 * E467)</f>
      </c>
      <c r="G467" s="1" t="n">
        <v>0.5</v>
      </c>
      <c r="H467" s="1" t="n">
        <v>0.5</v>
      </c>
      <c r="I467" s="1" t="n">
        <v>0.5</v>
      </c>
      <c r="J467" s="1">
        <f>(G464 / J464 * G467)+(H464 / J464 * H467)+(I464 / J464 * I467)</f>
      </c>
      <c r="K467" s="1" t="n">
        <v>0.5</v>
      </c>
      <c r="L467" s="1" t="n">
        <v>0.5</v>
      </c>
      <c r="M467" s="1" t="n">
        <v>0.5</v>
      </c>
      <c r="N467" s="1">
        <f>(K464 / N464 * K467)+(L464 / N464 * L467)+(M464 / N464 * M467)</f>
      </c>
      <c r="O467" s="1" t="n">
        <v>0.5</v>
      </c>
      <c r="P467" s="1" t="n">
        <v>0.5</v>
      </c>
      <c r="Q467" s="1" t="n">
        <v>0.5</v>
      </c>
      <c r="R467" s="1">
        <f>(O464 / R464 * O467)+(P464 / R464 * P467)+(Q464 / R464 * Q467)</f>
      </c>
      <c r="S467" s="1" t="n">
        <v>0.5</v>
      </c>
      <c r="T467" s="1" t="n">
        <v>0.5</v>
      </c>
      <c r="U467" s="1" t="n">
        <v>0.5</v>
      </c>
      <c r="V467" s="1">
        <f>(S464 / V464 * S467)+(T464 / V464 * T467)+(U464 / V464 * U467)</f>
      </c>
      <c r="W467" s="1" t="n">
        <v>0.5</v>
      </c>
      <c r="X467" s="1" t="n">
        <v>0.5</v>
      </c>
      <c r="Y467" s="1" t="n">
        <v>0.5</v>
      </c>
      <c r="Z467" s="1">
        <f>(W464 / Z464 * W467)+(X464 / Z464 * X467)+(Y464 / Z464 * Y467)</f>
      </c>
      <c r="AA467" s="1" t="n">
        <v>0</v>
      </c>
      <c r="AB467" s="1" t="n">
        <v>0</v>
      </c>
      <c r="AC467" s="1" t="n">
        <v>0.5</v>
      </c>
      <c r="AD467" s="1">
        <f>(AA464 / AD464 * AA467)+(AB464 / AD464 * AB467)+(AC464 / AD464 * AC467)</f>
      </c>
      <c r="AE467" s="1" t="n">
        <v>0</v>
      </c>
      <c r="AF467" s="1" t="n">
        <v>0</v>
      </c>
      <c r="AG467" s="1" t="n">
        <v>0.5</v>
      </c>
      <c r="AH467" s="1">
        <f>(AE464 / AH464 * AE467)+(AF464 / AH464 * AF467)+(AG464 / AH464 * AG467)</f>
      </c>
      <c r="AI467" s="1" t="n">
        <v>0</v>
      </c>
      <c r="AJ467" s="1" t="n">
        <v>0</v>
      </c>
      <c r="AK467" s="1" t="n">
        <v>0.5</v>
      </c>
      <c r="AL467" s="1">
        <f>(AI464 / AL464 * AI467)+(AJ464 / AL464 * AJ467)+(AK464 / AL464 * AK467)</f>
      </c>
      <c r="AM467" s="1" t="n">
        <v>0</v>
      </c>
      <c r="AN467" s="1" t="n">
        <v>0</v>
      </c>
      <c r="AO467" s="1" t="n">
        <v>0.5</v>
      </c>
      <c r="AP467" s="1">
        <f>(AM464 / AP464 * AM467)+(AN464 / AP464 * AN467)+(AO464 / AP464 * AO467)</f>
      </c>
      <c r="AQ467" s="1" t="n">
        <v>0</v>
      </c>
      <c r="AR467" s="1" t="n">
        <v>0</v>
      </c>
      <c r="AS467" s="1" t="n">
        <v>0.5</v>
      </c>
      <c r="AT467" s="1">
        <f>(AQ464 / AT464 * AQ467)+(AR464 / AT464 * AR467)+(AS464 / AT464 * AS467)</f>
      </c>
      <c r="AU467" s="1" t="n">
        <v>0</v>
      </c>
      <c r="AV467" s="1" t="n">
        <v>0</v>
      </c>
      <c r="AW467" s="1" t="n">
        <v>0.5</v>
      </c>
      <c r="AX467" s="1">
        <f>(AU464 / AX464 * AU467)+(AV464 / AX464 * AV467)+(AW464 / AX464 * AW467)</f>
      </c>
      <c r="AY467" s="1" t="n">
        <v>0</v>
      </c>
      <c r="AZ467" s="1" t="n">
        <v>0</v>
      </c>
      <c r="BA467" s="1" t="n">
        <v>0</v>
      </c>
      <c r="BB467" s="1" t="n">
        <v>0</v>
      </c>
    </row>
    <row r="468" spans="1:54" hidden="true" outlineLevel="1" collapsed="true">
      <c r="A468" s="6" t="s">
        <v>71</v>
      </c>
      <c r="B468" s="6" t="s">
        <v>7</v>
      </c>
      <c r="C468" s="1" t="n">
        <v>0.5</v>
      </c>
      <c r="D468" s="1" t="n">
        <v>0.5</v>
      </c>
      <c r="E468" s="1" t="n">
        <v>0.5</v>
      </c>
      <c r="F468" s="1">
        <f>(C464 / F464 * C468)+(D464 / F464 * D468)+(E464 / F464 * E468)</f>
      </c>
      <c r="G468" s="1" t="n">
        <v>0.5</v>
      </c>
      <c r="H468" s="1" t="n">
        <v>0.5</v>
      </c>
      <c r="I468" s="1" t="n">
        <v>0.5</v>
      </c>
      <c r="J468" s="1">
        <f>(G464 / J464 * G468)+(H464 / J464 * H468)+(I464 / J464 * I468)</f>
      </c>
      <c r="K468" s="1" t="n">
        <v>0.5</v>
      </c>
      <c r="L468" s="1" t="n">
        <v>0.5</v>
      </c>
      <c r="M468" s="1" t="n">
        <v>0.5</v>
      </c>
      <c r="N468" s="1">
        <f>(K464 / N464 * K468)+(L464 / N464 * L468)+(M464 / N464 * M468)</f>
      </c>
      <c r="O468" s="1" t="n">
        <v>0.5</v>
      </c>
      <c r="P468" s="1" t="n">
        <v>0.5</v>
      </c>
      <c r="Q468" s="1" t="n">
        <v>0.5</v>
      </c>
      <c r="R468" s="1">
        <f>(O464 / R464 * O468)+(P464 / R464 * P468)+(Q464 / R464 * Q468)</f>
      </c>
      <c r="S468" s="1" t="n">
        <v>0.5</v>
      </c>
      <c r="T468" s="1" t="n">
        <v>0.5</v>
      </c>
      <c r="U468" s="1" t="n">
        <v>0.5</v>
      </c>
      <c r="V468" s="1">
        <f>(S464 / V464 * S468)+(T464 / V464 * T468)+(U464 / V464 * U468)</f>
      </c>
      <c r="W468" s="1" t="n">
        <v>0.5</v>
      </c>
      <c r="X468" s="1" t="n">
        <v>0.5</v>
      </c>
      <c r="Y468" s="1" t="n">
        <v>0.5</v>
      </c>
      <c r="Z468" s="1">
        <f>(W464 / Z464 * W468)+(X464 / Z464 * X468)+(Y464 / Z464 * Y468)</f>
      </c>
      <c r="AA468" s="1" t="n">
        <v>0.65</v>
      </c>
      <c r="AB468" s="1" t="n">
        <v>0.75</v>
      </c>
      <c r="AC468" s="1" t="n">
        <v>0.5</v>
      </c>
      <c r="AD468" s="1">
        <f>(AA464 / AD464 * AA468)+(AB464 / AD464 * AB468)+(AC464 / AD464 * AC468)</f>
      </c>
      <c r="AE468" s="1" t="n">
        <v>0.65</v>
      </c>
      <c r="AF468" s="1" t="n">
        <v>0.75</v>
      </c>
      <c r="AG468" s="1" t="n">
        <v>0.5</v>
      </c>
      <c r="AH468" s="1">
        <f>(AE464 / AH464 * AE468)+(AF464 / AH464 * AF468)+(AG464 / AH464 * AG468)</f>
      </c>
      <c r="AI468" s="1" t="n">
        <v>0.65</v>
      </c>
      <c r="AJ468" s="1" t="n">
        <v>0.75</v>
      </c>
      <c r="AK468" s="1" t="n">
        <v>0.5</v>
      </c>
      <c r="AL468" s="1">
        <f>(AI464 / AL464 * AI468)+(AJ464 / AL464 * AJ468)+(AK464 / AL464 * AK468)</f>
      </c>
      <c r="AM468" s="1" t="n">
        <v>0.65</v>
      </c>
      <c r="AN468" s="1" t="n">
        <v>0.75</v>
      </c>
      <c r="AO468" s="1" t="n">
        <v>0.5</v>
      </c>
      <c r="AP468" s="1">
        <f>(AM464 / AP464 * AM468)+(AN464 / AP464 * AN468)+(AO464 / AP464 * AO468)</f>
      </c>
      <c r="AQ468" s="1" t="n">
        <v>0.65</v>
      </c>
      <c r="AR468" s="1" t="n">
        <v>0.75</v>
      </c>
      <c r="AS468" s="1" t="n">
        <v>0.5</v>
      </c>
      <c r="AT468" s="1">
        <f>(AQ464 / AT464 * AQ468)+(AR464 / AT464 * AR468)+(AS464 / AT464 * AS468)</f>
      </c>
      <c r="AU468" s="1" t="n">
        <v>0.65</v>
      </c>
      <c r="AV468" s="1" t="n">
        <v>0.75</v>
      </c>
      <c r="AW468" s="1" t="n">
        <v>0.5</v>
      </c>
      <c r="AX468" s="1">
        <f>(AU464 / AX464 * AU468)+(AV464 / AX464 * AV468)+(AW464 / AX464 * AW468)</f>
      </c>
      <c r="AY468" s="1" t="n">
        <v>0</v>
      </c>
      <c r="AZ468" s="1" t="n">
        <v>0</v>
      </c>
      <c r="BA468" s="1" t="n">
        <v>0</v>
      </c>
      <c r="BB468" s="1" t="n">
        <v>0</v>
      </c>
    </row>
    <row r="469" spans="1:54" hidden="true" outlineLevel="1" collapsed="true">
      <c r="A469" s="6" t="s">
        <v>71</v>
      </c>
      <c r="B469" s="6" t="s">
        <v>8</v>
      </c>
      <c r="C469" s="4" t="n">
        <v>0</v>
      </c>
      <c r="D469" s="4" t="n">
        <v>0</v>
      </c>
      <c r="E469" s="4" t="n">
        <v>0</v>
      </c>
      <c r="F469" s="4">
        <f>SUM(C469:E469)</f>
      </c>
      <c r="G469" s="4" t="n">
        <v>0</v>
      </c>
      <c r="H469" s="4" t="n">
        <v>0</v>
      </c>
      <c r="I469" s="4" t="n">
        <v>0</v>
      </c>
      <c r="J469" s="4">
        <f>SUM(G469:I469)</f>
      </c>
      <c r="K469" s="4" t="n">
        <v>0</v>
      </c>
      <c r="L469" s="4" t="n">
        <v>0</v>
      </c>
      <c r="M469" s="4" t="n">
        <v>0</v>
      </c>
      <c r="N469" s="4">
        <f>SUM(K469:M469)</f>
      </c>
      <c r="O469" s="4" t="n">
        <v>0</v>
      </c>
      <c r="P469" s="4" t="n">
        <v>0</v>
      </c>
      <c r="Q469" s="4" t="n">
        <v>0</v>
      </c>
      <c r="R469" s="4">
        <f>SUM(O469:Q469)</f>
      </c>
      <c r="S469" s="4" t="n">
        <v>0</v>
      </c>
      <c r="T469" s="4" t="n">
        <v>0</v>
      </c>
      <c r="U469" s="4" t="n">
        <v>0</v>
      </c>
      <c r="V469" s="4">
        <f>SUM(S469:U469)</f>
      </c>
      <c r="W469" s="4" t="n">
        <v>0</v>
      </c>
      <c r="X469" s="4" t="n">
        <v>0</v>
      </c>
      <c r="Y469" s="4" t="n">
        <v>0</v>
      </c>
      <c r="Z469" s="4">
        <f>SUM(W469:Y469)</f>
      </c>
      <c r="AA469" s="4" t="n">
        <v>223641.60000000003</v>
      </c>
      <c r="AB469" s="4" t="n">
        <v>575078.4</v>
      </c>
      <c r="AC469" s="4" t="n">
        <v>0</v>
      </c>
      <c r="AD469" s="4">
        <f>SUM(AA469:AC469)</f>
      </c>
      <c r="AE469" s="4" t="n">
        <v>298155.2</v>
      </c>
      <c r="AF469" s="4" t="n">
        <v>766686.6000000001</v>
      </c>
      <c r="AG469" s="4" t="n">
        <v>0</v>
      </c>
      <c r="AH469" s="4">
        <f>SUM(AE469:AG469)</f>
      </c>
      <c r="AI469" s="4" t="n">
        <v>591959.2000000001</v>
      </c>
      <c r="AJ469" s="4" t="n">
        <v>1522179</v>
      </c>
      <c r="AK469" s="4" t="n">
        <v>0</v>
      </c>
      <c r="AL469" s="4">
        <f>SUM(AI469:AK469)</f>
      </c>
      <c r="AM469" s="4" t="n">
        <v>696869.6000000001</v>
      </c>
      <c r="AN469" s="4" t="n">
        <v>1791946.8</v>
      </c>
      <c r="AO469" s="4" t="n">
        <v>0</v>
      </c>
      <c r="AP469" s="4">
        <f>SUM(AM469:AO469)</f>
      </c>
      <c r="AQ469" s="4" t="n">
        <v>811736.8</v>
      </c>
      <c r="AR469" s="4" t="n">
        <v>2087337.6</v>
      </c>
      <c r="AS469" s="4" t="n">
        <v>0</v>
      </c>
      <c r="AT469" s="4">
        <f>SUM(AQ469:AS469)</f>
      </c>
      <c r="AU469" s="4" t="n">
        <v>784319.2000000001</v>
      </c>
      <c r="AV469" s="4" t="n">
        <v>2016813.6</v>
      </c>
      <c r="AW469" s="4" t="n">
        <v>0</v>
      </c>
      <c r="AX469" s="4">
        <f>SUM(AU469:AW469)</f>
      </c>
      <c r="AY469" s="4">
        <f>SUM(C469,G469,K469,O469,S469,W469,AA469,AE469,AI469,AM469,AQ469,AU469)</f>
      </c>
      <c r="AZ469" s="4">
        <f>SUM(D469,H469,L469,P469,T469,X469,AB469,AF469,AJ469,AN469,AR469,AV469)</f>
      </c>
      <c r="BA469" s="4">
        <f>SUM(E469,I469,M469,Q469,U469,Y469,AC469,AG469,AK469,AO469,AS469,AW469)</f>
      </c>
      <c r="BB469" s="4">
        <f>SUM(AY469:BA469)</f>
      </c>
    </row>
    <row r="470" spans="1:54" hidden="true" outlineLevel="1" collapsed="true">
      <c r="A470" s="6" t="s">
        <v>71</v>
      </c>
      <c r="B470" s="6" t="s">
        <v>9</v>
      </c>
      <c r="C470" s="4" t="n">
        <v>0</v>
      </c>
      <c r="D470" s="4" t="n">
        <v>0</v>
      </c>
      <c r="E470" s="4" t="n">
        <v>0</v>
      </c>
      <c r="F470" s="4">
        <f>SUM(C470:E470)</f>
      </c>
      <c r="G470" s="4" t="n">
        <v>0</v>
      </c>
      <c r="H470" s="4" t="n">
        <v>0</v>
      </c>
      <c r="I470" s="4" t="n">
        <v>0</v>
      </c>
      <c r="J470" s="4">
        <f>SUM(G470:I470)</f>
      </c>
      <c r="K470" s="4" t="n">
        <v>0</v>
      </c>
      <c r="L470" s="4" t="n">
        <v>0</v>
      </c>
      <c r="M470" s="4" t="n">
        <v>0</v>
      </c>
      <c r="N470" s="4">
        <f>SUM(K470:M470)</f>
      </c>
      <c r="O470" s="4" t="n">
        <v>0</v>
      </c>
      <c r="P470" s="4" t="n">
        <v>0</v>
      </c>
      <c r="Q470" s="4" t="n">
        <v>0</v>
      </c>
      <c r="R470" s="4">
        <f>SUM(O470:Q470)</f>
      </c>
      <c r="S470" s="4" t="n">
        <v>0</v>
      </c>
      <c r="T470" s="4" t="n">
        <v>0</v>
      </c>
      <c r="U470" s="4" t="n">
        <v>0</v>
      </c>
      <c r="V470" s="4">
        <f>SUM(S470:U470)</f>
      </c>
      <c r="W470" s="4" t="n">
        <v>0</v>
      </c>
      <c r="X470" s="4" t="n">
        <v>0</v>
      </c>
      <c r="Y470" s="4" t="n">
        <v>0</v>
      </c>
      <c r="Z470" s="4">
        <f>SUM(W470:Y470)</f>
      </c>
      <c r="AA470" s="4" t="n">
        <v>20238.904582210253</v>
      </c>
      <c r="AB470" s="4" t="n">
        <v>113597.10393822395</v>
      </c>
      <c r="AC470" s="4" t="n">
        <v>0</v>
      </c>
      <c r="AD470" s="4">
        <f>SUM(AA470:AC470)</f>
      </c>
      <c r="AE470" s="4" t="n">
        <v>26982.16540880504</v>
      </c>
      <c r="AF470" s="4" t="n">
        <v>151446.09393822396</v>
      </c>
      <c r="AG470" s="4" t="n">
        <v>0</v>
      </c>
      <c r="AH470" s="4">
        <f>SUM(AE470:AG470)</f>
      </c>
      <c r="AI470" s="4" t="n">
        <v>53570.560062893106</v>
      </c>
      <c r="AJ470" s="4" t="n">
        <v>300680.96119691123</v>
      </c>
      <c r="AK470" s="4" t="n">
        <v>0</v>
      </c>
      <c r="AL470" s="4">
        <f>SUM(AI470:AK470)</f>
      </c>
      <c r="AM470" s="4" t="n">
        <v>63064.64155435762</v>
      </c>
      <c r="AN470" s="4" t="n">
        <v>353969.0708108109</v>
      </c>
      <c r="AO470" s="4" t="n">
        <v>0</v>
      </c>
      <c r="AP470" s="4">
        <f>SUM(AM470:AO470)</f>
      </c>
      <c r="AQ470" s="4" t="n">
        <v>83168.90008984723</v>
      </c>
      <c r="AR470" s="4" t="n">
        <v>427914.6551351352</v>
      </c>
      <c r="AS470" s="4" t="n">
        <v>0</v>
      </c>
      <c r="AT470" s="4">
        <f>SUM(AQ470:AS470)</f>
      </c>
      <c r="AU470" s="4" t="n">
        <v>80359.74860736745</v>
      </c>
      <c r="AV470" s="4" t="n">
        <v>413456.8821621623</v>
      </c>
      <c r="AW470" s="4" t="n">
        <v>0</v>
      </c>
      <c r="AX470" s="4">
        <f>SUM(AU470:AW470)</f>
      </c>
      <c r="AY470" s="4">
        <f>SUM(C470,G470,K470,O470,S470,W470,AA470,AE470,AI470,AM470,AQ470,AU470)</f>
      </c>
      <c r="AZ470" s="4">
        <f>SUM(D470,H470,L470,P470,T470,X470,AB470,AF470,AJ470,AN470,AR470,AV470)</f>
      </c>
      <c r="BA470" s="4">
        <f>SUM(E470,I470,M470,Q470,U470,Y470,AC470,AG470,AK470,AO470,AS470,AW470)</f>
      </c>
      <c r="BB470" s="4">
        <f>SUM(AY470:BA470)</f>
      </c>
    </row>
    <row r="471" spans="1:54" hidden="true" outlineLevel="1" collapsed="true">
      <c r="A471" s="6" t="s">
        <v>71</v>
      </c>
      <c r="B471" s="6" t="s">
        <v>10</v>
      </c>
      <c r="C471" s="4" t="n">
        <v>0</v>
      </c>
      <c r="D471" s="4" t="n">
        <v>0</v>
      </c>
      <c r="E471" s="4" t="n">
        <v>0</v>
      </c>
      <c r="F471" s="4">
        <f>SUM(C471:E471)</f>
      </c>
      <c r="G471" s="4" t="n">
        <v>0</v>
      </c>
      <c r="H471" s="4" t="n">
        <v>0</v>
      </c>
      <c r="I471" s="4" t="n">
        <v>0</v>
      </c>
      <c r="J471" s="4">
        <f>SUM(G471:I471)</f>
      </c>
      <c r="K471" s="4" t="n">
        <v>0</v>
      </c>
      <c r="L471" s="4" t="n">
        <v>0</v>
      </c>
      <c r="M471" s="4" t="n">
        <v>0</v>
      </c>
      <c r="N471" s="4">
        <f>SUM(K471:M471)</f>
      </c>
      <c r="O471" s="4" t="n">
        <v>0</v>
      </c>
      <c r="P471" s="4" t="n">
        <v>0</v>
      </c>
      <c r="Q471" s="4" t="n">
        <v>0</v>
      </c>
      <c r="R471" s="4">
        <f>SUM(O471:Q471)</f>
      </c>
      <c r="S471" s="4" t="n">
        <v>0</v>
      </c>
      <c r="T471" s="4" t="n">
        <v>0</v>
      </c>
      <c r="U471" s="4" t="n">
        <v>0</v>
      </c>
      <c r="V471" s="4">
        <f>SUM(S471:U471)</f>
      </c>
      <c r="W471" s="4" t="n">
        <v>0</v>
      </c>
      <c r="X471" s="4" t="n">
        <v>0</v>
      </c>
      <c r="Y471" s="4" t="n">
        <v>0</v>
      </c>
      <c r="Z471" s="4">
        <f>SUM(W471:Y471)</f>
      </c>
      <c r="AA471" s="4" t="n">
        <v>5408.475428571429</v>
      </c>
      <c r="AB471" s="4" t="n">
        <v>0</v>
      </c>
      <c r="AC471" s="4" t="n">
        <v>0</v>
      </c>
      <c r="AD471" s="4">
        <f>SUM(AA471:AC471)</f>
      </c>
      <c r="AE471" s="4" t="n">
        <v>7210.488</v>
      </c>
      <c r="AF471" s="4" t="n">
        <v>0</v>
      </c>
      <c r="AG471" s="4" t="n">
        <v>0</v>
      </c>
      <c r="AH471" s="4">
        <f>SUM(AE471:AG471)</f>
      </c>
      <c r="AI471" s="4" t="n">
        <v>14315.748000000001</v>
      </c>
      <c r="AJ471" s="4" t="n">
        <v>0</v>
      </c>
      <c r="AK471" s="4" t="n">
        <v>0</v>
      </c>
      <c r="AL471" s="4">
        <f>SUM(AI471:AK471)</f>
      </c>
      <c r="AM471" s="4" t="n">
        <v>16852.86685714286</v>
      </c>
      <c r="AN471" s="4" t="n">
        <v>0</v>
      </c>
      <c r="AO471" s="4" t="n">
        <v>0</v>
      </c>
      <c r="AP471" s="4">
        <f>SUM(AM471:AO471)</f>
      </c>
      <c r="AQ471" s="4" t="n">
        <v>20210.589714285714</v>
      </c>
      <c r="AR471" s="4" t="n">
        <v>0</v>
      </c>
      <c r="AS471" s="4" t="n">
        <v>0</v>
      </c>
      <c r="AT471" s="4">
        <f>SUM(AQ471:AS471)</f>
      </c>
      <c r="AU471" s="4" t="n">
        <v>19527.947428571428</v>
      </c>
      <c r="AV471" s="4" t="n">
        <v>0</v>
      </c>
      <c r="AW471" s="4" t="n">
        <v>0</v>
      </c>
      <c r="AX471" s="4">
        <f>SUM(AU471:AW471)</f>
      </c>
      <c r="AY471" s="4">
        <f>SUM(C471,G471,K471,O471,S471,W471,AA471,AE471,AI471,AM471,AQ471,AU471)</f>
      </c>
      <c r="AZ471" s="4">
        <f>SUM(D471,H471,L471,P471,T471,X471,AB471,AF471,AJ471,AN471,AR471,AV471)</f>
      </c>
      <c r="BA471" s="4">
        <f>SUM(E471,I471,M471,Q471,U471,Y471,AC471,AG471,AK471,AO471,AS471,AW471)</f>
      </c>
      <c r="BB471" s="4">
        <f>SUM(AY471:BA471)</f>
      </c>
    </row>
    <row r="472" spans="1:54" hidden="true" outlineLevel="1" collapsed="true">
      <c r="A472" s="6" t="s">
        <v>71</v>
      </c>
      <c r="B472" s="6" t="s">
        <v>11</v>
      </c>
      <c r="C472" s="4" t="n">
        <v>0</v>
      </c>
      <c r="D472" s="4" t="n">
        <v>0</v>
      </c>
      <c r="E472" s="4" t="n">
        <v>0</v>
      </c>
      <c r="F472" s="4">
        <f>SUM(C472:E472)</f>
      </c>
      <c r="G472" s="4" t="n">
        <v>0</v>
      </c>
      <c r="H472" s="4" t="n">
        <v>0</v>
      </c>
      <c r="I472" s="4" t="n">
        <v>0</v>
      </c>
      <c r="J472" s="4">
        <f>SUM(G472:I472)</f>
      </c>
      <c r="K472" s="4" t="n">
        <v>0</v>
      </c>
      <c r="L472" s="4" t="n">
        <v>0</v>
      </c>
      <c r="M472" s="4" t="n">
        <v>0</v>
      </c>
      <c r="N472" s="4">
        <f>SUM(K472:M472)</f>
      </c>
      <c r="O472" s="4" t="n">
        <v>0</v>
      </c>
      <c r="P472" s="4" t="n">
        <v>0</v>
      </c>
      <c r="Q472" s="4" t="n">
        <v>0</v>
      </c>
      <c r="R472" s="4">
        <f>SUM(O472:Q472)</f>
      </c>
      <c r="S472" s="4" t="n">
        <v>0</v>
      </c>
      <c r="T472" s="4" t="n">
        <v>0</v>
      </c>
      <c r="U472" s="4" t="n">
        <v>0</v>
      </c>
      <c r="V472" s="4">
        <f>SUM(S472:U472)</f>
      </c>
      <c r="W472" s="4" t="n">
        <v>0</v>
      </c>
      <c r="X472" s="4" t="n">
        <v>0</v>
      </c>
      <c r="Y472" s="4" t="n">
        <v>0</v>
      </c>
      <c r="Z472" s="4">
        <f>SUM(W472:Y472)</f>
      </c>
      <c r="AA472" s="4" t="n">
        <v>8526.066889487869</v>
      </c>
      <c r="AB472" s="4" t="n">
        <v>19872.400308880307</v>
      </c>
      <c r="AC472" s="4" t="n">
        <v>0</v>
      </c>
      <c r="AD472" s="4">
        <f>SUM(AA472:AC472)</f>
      </c>
      <c r="AE472" s="4" t="n">
        <v>11366.808226415093</v>
      </c>
      <c r="AF472" s="4" t="n">
        <v>26493.610308880307</v>
      </c>
      <c r="AG472" s="4" t="n">
        <v>0</v>
      </c>
      <c r="AH472" s="4">
        <f>SUM(AE472:AG472)</f>
      </c>
      <c r="AI472" s="4" t="n">
        <v>22567.73218867924</v>
      </c>
      <c r="AJ472" s="4" t="n">
        <v>52600.39401544401</v>
      </c>
      <c r="AK472" s="4" t="n">
        <v>0</v>
      </c>
      <c r="AL472" s="4">
        <f>SUM(AI472:AK472)</f>
      </c>
      <c r="AM472" s="4" t="n">
        <v>26567.314948787058</v>
      </c>
      <c r="AN472" s="4" t="n">
        <v>61922.48594594595</v>
      </c>
      <c r="AO472" s="4" t="n">
        <v>0</v>
      </c>
      <c r="AP472" s="4">
        <f>SUM(AM472:AO472)</f>
      </c>
      <c r="AQ472" s="4" t="n">
        <v>30503.424840970354</v>
      </c>
      <c r="AR472" s="4" t="n">
        <v>71458.40432432432</v>
      </c>
      <c r="AS472" s="4" t="n">
        <v>0</v>
      </c>
      <c r="AT472" s="4">
        <f>SUM(AQ472:AS472)</f>
      </c>
      <c r="AU472" s="4" t="n">
        <v>29473.126964959574</v>
      </c>
      <c r="AV472" s="4" t="n">
        <v>69044.06918918919</v>
      </c>
      <c r="AW472" s="4" t="n">
        <v>0</v>
      </c>
      <c r="AX472" s="4">
        <f>SUM(AU472:AW472)</f>
      </c>
      <c r="AY472" s="4">
        <f>SUM(C472,G472,K472,O472,S472,W472,AA472,AE472,AI472,AM472,AQ472,AU472)</f>
      </c>
      <c r="AZ472" s="4">
        <f>SUM(D472,H472,L472,P472,T472,X472,AB472,AF472,AJ472,AN472,AR472,AV472)</f>
      </c>
      <c r="BA472" s="4">
        <f>SUM(E472,I472,M472,Q472,U472,Y472,AC472,AG472,AK472,AO472,AS472,AW472)</f>
      </c>
      <c r="BB472" s="4">
        <f>SUM(AY472:BA472)</f>
      </c>
    </row>
    <row r="473" spans="1:54" hidden="true" outlineLevel="1" collapsed="true">
      <c r="A473" s="6" t="s">
        <v>71</v>
      </c>
      <c r="B473" s="6" t="s">
        <v>12</v>
      </c>
      <c r="C473" s="4" t="n">
        <v>0</v>
      </c>
      <c r="D473" s="4" t="n">
        <v>0</v>
      </c>
      <c r="E473" s="4" t="n">
        <v>0</v>
      </c>
      <c r="F473" s="4">
        <f>SUM(C473:E473)</f>
      </c>
      <c r="G473" s="4" t="n">
        <v>0</v>
      </c>
      <c r="H473" s="4" t="n">
        <v>0</v>
      </c>
      <c r="I473" s="4" t="n">
        <v>0</v>
      </c>
      <c r="J473" s="4">
        <f>SUM(G473:I473)</f>
      </c>
      <c r="K473" s="4" t="n">
        <v>0</v>
      </c>
      <c r="L473" s="4" t="n">
        <v>0</v>
      </c>
      <c r="M473" s="4" t="n">
        <v>0</v>
      </c>
      <c r="N473" s="4">
        <f>SUM(K473:M473)</f>
      </c>
      <c r="O473" s="4" t="n">
        <v>0</v>
      </c>
      <c r="P473" s="4" t="n">
        <v>0</v>
      </c>
      <c r="Q473" s="4" t="n">
        <v>0</v>
      </c>
      <c r="R473" s="4">
        <f>SUM(O473:Q473)</f>
      </c>
      <c r="S473" s="4" t="n">
        <v>0</v>
      </c>
      <c r="T473" s="4" t="n">
        <v>0</v>
      </c>
      <c r="U473" s="4" t="n">
        <v>0</v>
      </c>
      <c r="V473" s="4">
        <f>SUM(S473:U473)</f>
      </c>
      <c r="W473" s="4" t="n">
        <v>0</v>
      </c>
      <c r="X473" s="4" t="n">
        <v>0</v>
      </c>
      <c r="Y473" s="4" t="n">
        <v>0</v>
      </c>
      <c r="Z473" s="4">
        <f>SUM(W473:Y473)</f>
      </c>
      <c r="AA473" s="4" t="n">
        <v>47367.0382749326</v>
      </c>
      <c r="AB473" s="4" t="n">
        <v>52993.06749034749</v>
      </c>
      <c r="AC473" s="4" t="n">
        <v>0</v>
      </c>
      <c r="AD473" s="4">
        <f>SUM(AA473:AC473)</f>
      </c>
      <c r="AE473" s="4" t="n">
        <v>63148.93459119496</v>
      </c>
      <c r="AF473" s="4" t="n">
        <v>70649.62749034748</v>
      </c>
      <c r="AG473" s="4" t="n">
        <v>0</v>
      </c>
      <c r="AH473" s="4">
        <f>SUM(AE473:AG473)</f>
      </c>
      <c r="AI473" s="4" t="n">
        <v>125376.28993710689</v>
      </c>
      <c r="AJ473" s="4" t="n">
        <v>140267.71737451735</v>
      </c>
      <c r="AK473" s="4" t="n">
        <v>0</v>
      </c>
      <c r="AL473" s="4">
        <f>SUM(AI473:AK473)</f>
      </c>
      <c r="AM473" s="4" t="n">
        <v>147596.1941599281</v>
      </c>
      <c r="AN473" s="4" t="n">
        <v>165126.62918918917</v>
      </c>
      <c r="AO473" s="4" t="n">
        <v>0</v>
      </c>
      <c r="AP473" s="4">
        <f>SUM(AM473:AO473)</f>
      </c>
      <c r="AQ473" s="4" t="n">
        <v>169463.47133872422</v>
      </c>
      <c r="AR473" s="4" t="n">
        <v>190555.74486486486</v>
      </c>
      <c r="AS473" s="4" t="n">
        <v>0</v>
      </c>
      <c r="AT473" s="4">
        <f>SUM(AQ473:AS473)</f>
      </c>
      <c r="AU473" s="4" t="n">
        <v>163739.59424977543</v>
      </c>
      <c r="AV473" s="4" t="n">
        <v>184117.51783783783</v>
      </c>
      <c r="AW473" s="4" t="n">
        <v>0</v>
      </c>
      <c r="AX473" s="4">
        <f>SUM(AU473:AW473)</f>
      </c>
      <c r="AY473" s="4">
        <f>SUM(C473,G473,K473,O473,S473,W473,AA473,AE473,AI473,AM473,AQ473,AU473)</f>
      </c>
      <c r="AZ473" s="4">
        <f>SUM(D473,H473,L473,P473,T473,X473,AB473,AF473,AJ473,AN473,AR473,AV473)</f>
      </c>
      <c r="BA473" s="4">
        <f>SUM(E473,I473,M473,Q473,U473,Y473,AC473,AG473,AK473,AO473,AS473,AW473)</f>
      </c>
      <c r="BB473" s="4">
        <f>SUM(AY473:BA473)</f>
      </c>
    </row>
    <row r="474" spans="1:54" hidden="true" outlineLevel="1" collapsed="true">
      <c r="A474" s="6" t="s">
        <v>71</v>
      </c>
      <c r="B474" s="6" t="s">
        <v>13</v>
      </c>
      <c r="C474" s="4" t="n">
        <v>0</v>
      </c>
      <c r="D474" s="4" t="n">
        <v>0</v>
      </c>
      <c r="E474" s="4" t="n">
        <v>0</v>
      </c>
      <c r="F474" s="4">
        <f>SUM(C474:E474)</f>
      </c>
      <c r="G474" s="4" t="n">
        <v>0</v>
      </c>
      <c r="H474" s="4" t="n">
        <v>0</v>
      </c>
      <c r="I474" s="4" t="n">
        <v>0</v>
      </c>
      <c r="J474" s="4">
        <f>SUM(G474:I474)</f>
      </c>
      <c r="K474" s="4" t="n">
        <v>0</v>
      </c>
      <c r="L474" s="4" t="n">
        <v>0</v>
      </c>
      <c r="M474" s="4" t="n">
        <v>0</v>
      </c>
      <c r="N474" s="4">
        <f>SUM(K474:M474)</f>
      </c>
      <c r="O474" s="4" t="n">
        <v>0</v>
      </c>
      <c r="P474" s="4" t="n">
        <v>0</v>
      </c>
      <c r="Q474" s="4" t="n">
        <v>0</v>
      </c>
      <c r="R474" s="4">
        <f>SUM(O474:Q474)</f>
      </c>
      <c r="S474" s="4" t="n">
        <v>0</v>
      </c>
      <c r="T474" s="4" t="n">
        <v>0</v>
      </c>
      <c r="U474" s="4" t="n">
        <v>0</v>
      </c>
      <c r="V474" s="4">
        <f>SUM(S474:U474)</f>
      </c>
      <c r="W474" s="4" t="n">
        <v>0</v>
      </c>
      <c r="X474" s="4" t="n">
        <v>0</v>
      </c>
      <c r="Y474" s="4" t="n">
        <v>0</v>
      </c>
      <c r="Z474" s="4">
        <f>SUM(W474:Y474)</f>
      </c>
      <c r="AA474" s="4" t="n">
        <v>2643.080735741239</v>
      </c>
      <c r="AB474" s="4" t="n">
        <v>7228.254405683396</v>
      </c>
      <c r="AC474" s="4" t="n">
        <v>0</v>
      </c>
      <c r="AD474" s="4">
        <f>SUM(AA474:AC474)</f>
      </c>
      <c r="AE474" s="4" t="n">
        <v>3523.710550188678</v>
      </c>
      <c r="AF474" s="4" t="n">
        <v>9636.609189683395</v>
      </c>
      <c r="AG474" s="4" t="n">
        <v>0</v>
      </c>
      <c r="AH474" s="4">
        <f>SUM(AE474:AG474)</f>
      </c>
      <c r="AI474" s="4" t="n">
        <v>6995.996978490564</v>
      </c>
      <c r="AJ474" s="4" t="n">
        <v>19132.516649884165</v>
      </c>
      <c r="AK474" s="4" t="n">
        <v>0</v>
      </c>
      <c r="AL474" s="4">
        <f>SUM(AI474:AK474)</f>
      </c>
      <c r="AM474" s="4" t="n">
        <v>8235.867634123988</v>
      </c>
      <c r="AN474" s="4" t="n">
        <v>22523.2722214054</v>
      </c>
      <c r="AO474" s="4" t="n">
        <v>0</v>
      </c>
      <c r="AP474" s="4">
        <f>SUM(AM474:AO474)</f>
      </c>
      <c r="AQ474" s="4" t="n">
        <v>9456.061700700811</v>
      </c>
      <c r="AR474" s="4" t="n">
        <v>25991.803599567575</v>
      </c>
      <c r="AS474" s="4" t="n">
        <v>0</v>
      </c>
      <c r="AT474" s="4">
        <f>SUM(AQ474:AS474)</f>
      </c>
      <c r="AU474" s="4" t="n">
        <v>9136.66935913747</v>
      </c>
      <c r="AV474" s="4" t="n">
        <v>25113.62943308109</v>
      </c>
      <c r="AW474" s="4" t="n">
        <v>0</v>
      </c>
      <c r="AX474" s="4">
        <f>SUM(AU474:AW474)</f>
      </c>
      <c r="AY474" s="4">
        <f>SUM(C474,G474,K474,O474,S474,W474,AA474,AE474,AI474,AM474,AQ474,AU474)</f>
      </c>
      <c r="AZ474" s="4">
        <f>SUM(D474,H474,L474,P474,T474,X474,AB474,AF474,AJ474,AN474,AR474,AV474)</f>
      </c>
      <c r="BA474" s="4">
        <f>SUM(E474,I474,M474,Q474,U474,Y474,AC474,AG474,AK474,AO474,AS474,AW474)</f>
      </c>
      <c r="BB474" s="4">
        <f>SUM(AY474:BA474)</f>
      </c>
    </row>
    <row r="475" spans="1:54" hidden="true" outlineLevel="1" collapsed="true">
      <c r="A475" s="6" t="s">
        <v>71</v>
      </c>
      <c r="B475" s="6" t="s">
        <v>14</v>
      </c>
      <c r="C475" s="4" t="n">
        <v>0</v>
      </c>
      <c r="D475" s="4" t="n">
        <v>0</v>
      </c>
      <c r="E475" s="4" t="n">
        <v>0</v>
      </c>
      <c r="F475" s="4">
        <f>SUM(C475:E475)</f>
      </c>
      <c r="G475" s="4" t="n">
        <v>0</v>
      </c>
      <c r="H475" s="4" t="n">
        <v>0</v>
      </c>
      <c r="I475" s="4" t="n">
        <v>0</v>
      </c>
      <c r="J475" s="4">
        <f>SUM(G475:I475)</f>
      </c>
      <c r="K475" s="4" t="n">
        <v>0</v>
      </c>
      <c r="L475" s="4" t="n">
        <v>0</v>
      </c>
      <c r="M475" s="4" t="n">
        <v>0</v>
      </c>
      <c r="N475" s="4">
        <f>SUM(K475:M475)</f>
      </c>
      <c r="O475" s="4" t="n">
        <v>0</v>
      </c>
      <c r="P475" s="4" t="n">
        <v>0</v>
      </c>
      <c r="Q475" s="4" t="n">
        <v>0</v>
      </c>
      <c r="R475" s="4">
        <f>SUM(O475:Q475)</f>
      </c>
      <c r="S475" s="4" t="n">
        <v>0</v>
      </c>
      <c r="T475" s="4" t="n">
        <v>0</v>
      </c>
      <c r="U475" s="4" t="n">
        <v>0</v>
      </c>
      <c r="V475" s="4">
        <f>SUM(S475:U475)</f>
      </c>
      <c r="W475" s="4" t="n">
        <v>0</v>
      </c>
      <c r="X475" s="4" t="n">
        <v>0</v>
      </c>
      <c r="Y475" s="4" t="n">
        <v>0</v>
      </c>
      <c r="Z475" s="4">
        <f>SUM(W475:Y475)</f>
      </c>
      <c r="AA475" s="4" t="n">
        <v>12135.435206037737</v>
      </c>
      <c r="AB475" s="4" t="n">
        <v>33187.79173362162</v>
      </c>
      <c r="AC475" s="4" t="n">
        <v>0</v>
      </c>
      <c r="AD475" s="4">
        <f>SUM(AA475:AC475)</f>
      </c>
      <c r="AE475" s="4" t="n">
        <v>16178.757042264151</v>
      </c>
      <c r="AF475" s="4" t="n">
        <v>44245.50670962162</v>
      </c>
      <c r="AG475" s="4" t="n">
        <v>0</v>
      </c>
      <c r="AH475" s="4">
        <f>SUM(AE475:AG475)</f>
      </c>
      <c r="AI475" s="4" t="n">
        <v>32121.405481886795</v>
      </c>
      <c r="AJ475" s="4" t="n">
        <v>87844.99580108108</v>
      </c>
      <c r="AK475" s="4" t="n">
        <v>0</v>
      </c>
      <c r="AL475" s="4">
        <f>SUM(AI475:AK475)</f>
      </c>
      <c r="AM475" s="4" t="n">
        <v>37814.144943773594</v>
      </c>
      <c r="AN475" s="4" t="n">
        <v>103413.30364021623</v>
      </c>
      <c r="AO475" s="4" t="n">
        <v>0</v>
      </c>
      <c r="AP475" s="4">
        <f>SUM(AM475:AO475)</f>
      </c>
      <c r="AQ475" s="4" t="n">
        <v>43416.541356981135</v>
      </c>
      <c r="AR475" s="4" t="n">
        <v>119338.71115070271</v>
      </c>
      <c r="AS475" s="4" t="n">
        <v>0</v>
      </c>
      <c r="AT475" s="4">
        <f>SUM(AQ475:AS475)</f>
      </c>
      <c r="AU475" s="4" t="n">
        <v>41950.08404679246</v>
      </c>
      <c r="AV475" s="4" t="n">
        <v>115306.66417124326</v>
      </c>
      <c r="AW475" s="4" t="n">
        <v>0</v>
      </c>
      <c r="AX475" s="4">
        <f>SUM(AU475:AW475)</f>
      </c>
      <c r="AY475" s="4">
        <f>SUM(C475,G475,K475,O475,S475,W475,AA475,AE475,AI475,AM475,AQ475,AU475)</f>
      </c>
      <c r="AZ475" s="4">
        <f>SUM(D475,H475,L475,P475,T475,X475,AB475,AF475,AJ475,AN475,AR475,AV475)</f>
      </c>
      <c r="BA475" s="4">
        <f>SUM(E475,I475,M475,Q475,U475,Y475,AC475,AG475,AK475,AO475,AS475,AW475)</f>
      </c>
      <c r="BB475" s="4">
        <f>SUM(AY475:BA475)</f>
      </c>
    </row>
    <row r="476" spans="1:54" hidden="true" outlineLevel="1" collapsed="true">
      <c r="A476" s="6" t="s">
        <v>71</v>
      </c>
      <c r="B476" s="6" t="s">
        <v>15</v>
      </c>
      <c r="C476" s="4">
        <f>C469-SUM(C470:C475)</f>
      </c>
      <c r="D476" s="4">
        <f>D469-SUM(D470:D475)</f>
      </c>
      <c r="E476" s="4">
        <f>E469-SUM(E470:E475)</f>
      </c>
      <c r="F476" s="4">
        <f>F469 - SUM(F470:F475)</f>
      </c>
      <c r="G476" s="4">
        <f>G469-SUM(G470:G475)</f>
      </c>
      <c r="H476" s="4">
        <f>H469-SUM(H470:H475)</f>
      </c>
      <c r="I476" s="4">
        <f>I469-SUM(I470:I475)</f>
      </c>
      <c r="J476" s="4">
        <f>J469 - SUM(J470:J475)</f>
      </c>
      <c r="K476" s="4">
        <f>K469-SUM(K470:K475)</f>
      </c>
      <c r="L476" s="4">
        <f>L469-SUM(L470:L475)</f>
      </c>
      <c r="M476" s="4">
        <f>M469-SUM(M470:M475)</f>
      </c>
      <c r="N476" s="4">
        <f>N469 - SUM(N470:N475)</f>
      </c>
      <c r="O476" s="4">
        <f>O469-SUM(O470:O475)</f>
      </c>
      <c r="P476" s="4">
        <f>P469-SUM(P470:P475)</f>
      </c>
      <c r="Q476" s="4">
        <f>Q469-SUM(Q470:Q475)</f>
      </c>
      <c r="R476" s="4">
        <f>R469 - SUM(R470:R475)</f>
      </c>
      <c r="S476" s="4">
        <f>S469-SUM(S470:S475)</f>
      </c>
      <c r="T476" s="4">
        <f>T469-SUM(T470:T475)</f>
      </c>
      <c r="U476" s="4">
        <f>U469-SUM(U470:U475)</f>
      </c>
      <c r="V476" s="4">
        <f>V469 - SUM(V470:V475)</f>
      </c>
      <c r="W476" s="4">
        <f>W469-SUM(W470:W475)</f>
      </c>
      <c r="X476" s="4">
        <f>X469-SUM(X470:X475)</f>
      </c>
      <c r="Y476" s="4">
        <f>Y469-SUM(Y470:Y475)</f>
      </c>
      <c r="Z476" s="4">
        <f>Z469 - SUM(Z470:Z475)</f>
      </c>
      <c r="AA476" s="4">
        <f>AA469-SUM(AA470:AA475)</f>
      </c>
      <c r="AB476" s="4">
        <f>AB469-SUM(AB470:AB475)</f>
      </c>
      <c r="AC476" s="4">
        <f>AC469-SUM(AC470:AC475)</f>
      </c>
      <c r="AD476" s="4">
        <f>AD469 - SUM(AD470:AD475)</f>
      </c>
      <c r="AE476" s="4">
        <f>AE469-SUM(AE470:AE475)</f>
      </c>
      <c r="AF476" s="4">
        <f>AF469-SUM(AF470:AF475)</f>
      </c>
      <c r="AG476" s="4">
        <f>AG469-SUM(AG470:AG475)</f>
      </c>
      <c r="AH476" s="4">
        <f>AH469 - SUM(AH470:AH475)</f>
      </c>
      <c r="AI476" s="4">
        <f>AI469-SUM(AI470:AI475)</f>
      </c>
      <c r="AJ476" s="4">
        <f>AJ469-SUM(AJ470:AJ475)</f>
      </c>
      <c r="AK476" s="4">
        <f>AK469-SUM(AK470:AK475)</f>
      </c>
      <c r="AL476" s="4">
        <f>AL469 - SUM(AL470:AL475)</f>
      </c>
      <c r="AM476" s="4">
        <f>AM469-SUM(AM470:AM475)</f>
      </c>
      <c r="AN476" s="4">
        <f>AN469-SUM(AN470:AN475)</f>
      </c>
      <c r="AO476" s="4">
        <f>AO469-SUM(AO470:AO475)</f>
      </c>
      <c r="AP476" s="4">
        <f>AP469 - SUM(AP470:AP475)</f>
      </c>
      <c r="AQ476" s="4">
        <f>AQ469-SUM(AQ470:AQ475)</f>
      </c>
      <c r="AR476" s="4">
        <f>AR469-SUM(AR470:AR475)</f>
      </c>
      <c r="AS476" s="4">
        <f>AS469-SUM(AS470:AS475)</f>
      </c>
      <c r="AT476" s="4">
        <f>AT469 - SUM(AT470:AT475)</f>
      </c>
      <c r="AU476" s="4">
        <f>AU469-SUM(AU470:AU475)</f>
      </c>
      <c r="AV476" s="4">
        <f>AV469-SUM(AV470:AV475)</f>
      </c>
      <c r="AW476" s="4">
        <f>AW469-SUM(AW470:AW475)</f>
      </c>
      <c r="AX476" s="4">
        <f>AX469 - SUM(AX470:AX475)</f>
      </c>
      <c r="AY476" s="4">
        <f>AY469 - SUM(AY470:AY475)</f>
      </c>
      <c r="AZ476" s="4">
        <f>AZ469 - SUM(AZ470:AZ475)</f>
      </c>
      <c r="BA476" s="4">
        <f>BA469 - SUM(BA470:BA475)</f>
      </c>
      <c r="BB476" s="4">
        <f>BB469 - SUM(BB470:BB475)</f>
      </c>
    </row>
    <row r="477" spans="1:54" hidden="true" outlineLevel="1" collapsed="true">
      <c r="A477" s="6" t="s">
        <v>71</v>
      </c>
      <c r="B477" s="6" t="s">
        <v>16</v>
      </c>
      <c r="C477" s="4" t="n">
        <v>0</v>
      </c>
      <c r="D477" s="4" t="n">
        <v>0</v>
      </c>
      <c r="E477" s="4" t="n">
        <v>0</v>
      </c>
      <c r="F477" s="4">
        <f>SUM(C477:E477)</f>
      </c>
      <c r="G477" s="4" t="n">
        <v>0</v>
      </c>
      <c r="H477" s="4" t="n">
        <v>0</v>
      </c>
      <c r="I477" s="4" t="n">
        <v>0</v>
      </c>
      <c r="J477" s="4">
        <f>SUM(G477:I477)</f>
      </c>
      <c r="K477" s="4" t="n">
        <v>0</v>
      </c>
      <c r="L477" s="4" t="n">
        <v>0</v>
      </c>
      <c r="M477" s="4" t="n">
        <v>0</v>
      </c>
      <c r="N477" s="4">
        <f>SUM(K477:M477)</f>
      </c>
      <c r="O477" s="4" t="n">
        <v>0</v>
      </c>
      <c r="P477" s="4" t="n">
        <v>0</v>
      </c>
      <c r="Q477" s="4" t="n">
        <v>0</v>
      </c>
      <c r="R477" s="4">
        <f>SUM(O477:Q477)</f>
      </c>
      <c r="S477" s="4" t="n">
        <v>0</v>
      </c>
      <c r="T477" s="4" t="n">
        <v>0</v>
      </c>
      <c r="U477" s="4" t="n">
        <v>0</v>
      </c>
      <c r="V477" s="4">
        <f>SUM(S477:U477)</f>
      </c>
      <c r="W477" s="4" t="n">
        <v>0</v>
      </c>
      <c r="X477" s="4" t="n">
        <v>0</v>
      </c>
      <c r="Y477" s="4" t="n">
        <v>0</v>
      </c>
      <c r="Z477" s="4">
        <f>SUM(W477:Y477)</f>
      </c>
      <c r="AA477" s="4" t="n">
        <v>107062.71085714287</v>
      </c>
      <c r="AB477" s="4" t="n">
        <v>285500.5622857143</v>
      </c>
      <c r="AC477" s="4" t="n">
        <v>0</v>
      </c>
      <c r="AD477" s="4">
        <f>SUM(AA477:AC477)</f>
      </c>
      <c r="AE477" s="4" t="n">
        <v>142734.196</v>
      </c>
      <c r="AF477" s="4" t="n">
        <v>380625.4162857143</v>
      </c>
      <c r="AG477" s="4" t="n">
        <v>0</v>
      </c>
      <c r="AH477" s="4">
        <f>SUM(AE477:AG477)</f>
      </c>
      <c r="AI477" s="4" t="n">
        <v>283385.36600000004</v>
      </c>
      <c r="AJ477" s="4" t="n">
        <v>755693.4157142858</v>
      </c>
      <c r="AK477" s="4" t="n">
        <v>0</v>
      </c>
      <c r="AL477" s="4">
        <f>SUM(AI477:AK477)</f>
      </c>
      <c r="AM477" s="4" t="n">
        <v>333608.5437142857</v>
      </c>
      <c r="AN477" s="4" t="n">
        <v>889620.996</v>
      </c>
      <c r="AO477" s="4" t="n">
        <v>0</v>
      </c>
      <c r="AP477" s="4">
        <f>SUM(AM477:AO477)</f>
      </c>
      <c r="AQ477" s="4" t="n">
        <v>388598.28542857146</v>
      </c>
      <c r="AR477" s="4" t="n">
        <v>1036269.2434285715</v>
      </c>
      <c r="AS477" s="4" t="n">
        <v>0</v>
      </c>
      <c r="AT477" s="4">
        <f>SUM(AQ477:AS477)</f>
      </c>
      <c r="AU477" s="4" t="n">
        <v>375472.80885714287</v>
      </c>
      <c r="AV477" s="4" t="n">
        <v>1001257.2491428573</v>
      </c>
      <c r="AW477" s="4" t="n">
        <v>0</v>
      </c>
      <c r="AX477" s="4">
        <f>SUM(AU477:AW477)</f>
      </c>
      <c r="AY477" s="4">
        <f>SUM(C477,G477,K477,O477,S477,W477,AA477,AE477,AI477,AM477,AQ477,AU477)</f>
      </c>
      <c r="AZ477" s="4">
        <f>SUM(D477,H477,L477,P477,T477,X477,AB477,AF477,AJ477,AN477,AR477,AV477)</f>
      </c>
      <c r="BA477" s="4">
        <f>SUM(E477,I477,M477,Q477,U477,Y477,AC477,AG477,AK477,AO477,AS477,AW477)</f>
      </c>
      <c r="BB477" s="4">
        <f>SUM(AY477:BA477)</f>
      </c>
    </row>
    <row r="478" spans="1:54" hidden="true" outlineLevel="1" collapsed="true">
      <c r="A478" s="6" t="s">
        <v>71</v>
      </c>
      <c r="B478" s="6" t="s">
        <v>17</v>
      </c>
      <c r="C478" s="4" t="n">
        <v>0</v>
      </c>
      <c r="D478" s="4" t="n">
        <v>0</v>
      </c>
      <c r="E478" s="4" t="n">
        <v>0</v>
      </c>
      <c r="F478" s="4">
        <f>SUM(C478:E478)</f>
      </c>
      <c r="G478" s="4" t="n">
        <v>0</v>
      </c>
      <c r="H478" s="4" t="n">
        <v>0</v>
      </c>
      <c r="I478" s="4" t="n">
        <v>0</v>
      </c>
      <c r="J478" s="4">
        <f>SUM(G478:I478)</f>
      </c>
      <c r="K478" s="4" t="n">
        <v>0</v>
      </c>
      <c r="L478" s="4" t="n">
        <v>0</v>
      </c>
      <c r="M478" s="4" t="n">
        <v>0</v>
      </c>
      <c r="N478" s="4">
        <f>SUM(K478:M478)</f>
      </c>
      <c r="O478" s="4" t="n">
        <v>0</v>
      </c>
      <c r="P478" s="4" t="n">
        <v>0</v>
      </c>
      <c r="Q478" s="4" t="n">
        <v>0</v>
      </c>
      <c r="R478" s="4">
        <f>SUM(O478:Q478)</f>
      </c>
      <c r="S478" s="4" t="n">
        <v>0</v>
      </c>
      <c r="T478" s="4" t="n">
        <v>0</v>
      </c>
      <c r="U478" s="4" t="n">
        <v>0</v>
      </c>
      <c r="V478" s="4">
        <f>SUM(S478:U478)</f>
      </c>
      <c r="W478" s="4" t="n">
        <v>0</v>
      </c>
      <c r="X478" s="4" t="n">
        <v>0</v>
      </c>
      <c r="Y478" s="4" t="n">
        <v>0</v>
      </c>
      <c r="Z478" s="4">
        <f>SUM(W478:Y478)</f>
      </c>
      <c r="AA478" s="4" t="n">
        <v>7827.456000000001</v>
      </c>
      <c r="AB478" s="4" t="n">
        <v>20127.744000000002</v>
      </c>
      <c r="AC478" s="4" t="n">
        <v>0</v>
      </c>
      <c r="AD478" s="4">
        <f>SUM(AA478:AC478)</f>
      </c>
      <c r="AE478" s="4" t="n">
        <v>10435.432</v>
      </c>
      <c r="AF478" s="4" t="n">
        <v>26834.031000000003</v>
      </c>
      <c r="AG478" s="4" t="n">
        <v>0</v>
      </c>
      <c r="AH478" s="4">
        <f>SUM(AE478:AG478)</f>
      </c>
      <c r="AI478" s="4" t="n">
        <v>17758.775999999998</v>
      </c>
      <c r="AJ478" s="4" t="n">
        <v>45665.369999999995</v>
      </c>
      <c r="AK478" s="4" t="n">
        <v>0</v>
      </c>
      <c r="AL478" s="4">
        <f>SUM(AI478:AK478)</f>
      </c>
      <c r="AM478" s="4" t="n">
        <v>20906.088000000003</v>
      </c>
      <c r="AN478" s="4" t="n">
        <v>53758.404</v>
      </c>
      <c r="AO478" s="4" t="n">
        <v>0</v>
      </c>
      <c r="AP478" s="4">
        <f>SUM(AM478:AO478)</f>
      </c>
      <c r="AQ478" s="4" t="n">
        <v>24352.104</v>
      </c>
      <c r="AR478" s="4" t="n">
        <v>62620.128</v>
      </c>
      <c r="AS478" s="4" t="n">
        <v>0</v>
      </c>
      <c r="AT478" s="4">
        <f>SUM(AQ478:AS478)</f>
      </c>
      <c r="AU478" s="4" t="n">
        <v>23529.576</v>
      </c>
      <c r="AV478" s="4" t="n">
        <v>60504.408</v>
      </c>
      <c r="AW478" s="4" t="n">
        <v>0</v>
      </c>
      <c r="AX478" s="4">
        <f>SUM(AU478:AW478)</f>
      </c>
      <c r="AY478" s="4">
        <f>SUM(C478,G478,K478,O478,S478,W478,AA478,AE478,AI478,AM478,AQ478,AU478)</f>
      </c>
      <c r="AZ478" s="4">
        <f>SUM(D478,H478,L478,P478,T478,X478,AB478,AF478,AJ478,AN478,AR478,AV478)</f>
      </c>
      <c r="BA478" s="4">
        <f>SUM(E478,I478,M478,Q478,U478,Y478,AC478,AG478,AK478,AO478,AS478,AW478)</f>
      </c>
      <c r="BB478" s="4">
        <f>SUM(AY478:BA478)</f>
      </c>
    </row>
    <row r="479" spans="1:54" hidden="true" outlineLevel="1" collapsed="true">
      <c r="A479" s="6" t="s">
        <v>71</v>
      </c>
      <c r="B479" s="6" t="s">
        <v>18</v>
      </c>
      <c r="C479" s="4" t="n">
        <v>0</v>
      </c>
      <c r="D479" s="4" t="n">
        <v>0</v>
      </c>
      <c r="E479" s="4" t="n">
        <v>0</v>
      </c>
      <c r="F479" s="4">
        <f>SUM(C479:E479)</f>
      </c>
      <c r="G479" s="4" t="n">
        <v>0</v>
      </c>
      <c r="H479" s="4" t="n">
        <v>0</v>
      </c>
      <c r="I479" s="4" t="n">
        <v>0</v>
      </c>
      <c r="J479" s="4">
        <f>SUM(G479:I479)</f>
      </c>
      <c r="K479" s="4" t="n">
        <v>0</v>
      </c>
      <c r="L479" s="4" t="n">
        <v>0</v>
      </c>
      <c r="M479" s="4" t="n">
        <v>0</v>
      </c>
      <c r="N479" s="4">
        <f>SUM(K479:M479)</f>
      </c>
      <c r="O479" s="4" t="n">
        <v>0</v>
      </c>
      <c r="P479" s="4" t="n">
        <v>0</v>
      </c>
      <c r="Q479" s="4" t="n">
        <v>0</v>
      </c>
      <c r="R479" s="4">
        <f>SUM(O479:Q479)</f>
      </c>
      <c r="S479" s="4" t="n">
        <v>0</v>
      </c>
      <c r="T479" s="4" t="n">
        <v>0</v>
      </c>
      <c r="U479" s="4" t="n">
        <v>0</v>
      </c>
      <c r="V479" s="4">
        <f>SUM(S479:U479)</f>
      </c>
      <c r="W479" s="4" t="n">
        <v>0</v>
      </c>
      <c r="X479" s="4" t="n">
        <v>0</v>
      </c>
      <c r="Y479" s="4" t="n">
        <v>0</v>
      </c>
      <c r="Z479" s="4">
        <f>SUM(W479:Y479)</f>
      </c>
      <c r="AA479" s="4" t="n">
        <v>1909.8389832452826</v>
      </c>
      <c r="AB479" s="4" t="n">
        <v>5222.996731848649</v>
      </c>
      <c r="AC479" s="4" t="n">
        <v>0</v>
      </c>
      <c r="AD479" s="4">
        <f>SUM(AA479:AC479)</f>
      </c>
      <c r="AE479" s="4" t="n">
        <v>2036.9320341735845</v>
      </c>
      <c r="AF479" s="4" t="n">
        <v>5570.581828358919</v>
      </c>
      <c r="AG479" s="4" t="n">
        <v>0</v>
      </c>
      <c r="AH479" s="4">
        <f>SUM(AE479:AG479)</f>
      </c>
      <c r="AI479" s="4" t="n">
        <v>2022.0688041056599</v>
      </c>
      <c r="AJ479" s="4" t="n">
        <v>5529.914489772973</v>
      </c>
      <c r="AK479" s="4" t="n">
        <v>0</v>
      </c>
      <c r="AL479" s="4">
        <f>SUM(AI479:AK479)</f>
      </c>
      <c r="AM479" s="4" t="n">
        <v>2380.4314194113203</v>
      </c>
      <c r="AN479" s="4" t="n">
        <v>6509.952229154595</v>
      </c>
      <c r="AO479" s="4" t="n">
        <v>0</v>
      </c>
      <c r="AP479" s="4">
        <f>SUM(AM479:AO479)</f>
      </c>
      <c r="AQ479" s="4" t="n">
        <v>2733.106865750944</v>
      </c>
      <c r="AR479" s="4" t="n">
        <v>7512.469685552433</v>
      </c>
      <c r="AS479" s="4" t="n">
        <v>0</v>
      </c>
      <c r="AT479" s="4">
        <f>SUM(AQ479:AS479)</f>
      </c>
      <c r="AU479" s="4" t="n">
        <v>2640.792176060378</v>
      </c>
      <c r="AV479" s="4" t="n">
        <v>7258.64902323892</v>
      </c>
      <c r="AW479" s="4" t="n">
        <v>0</v>
      </c>
      <c r="AX479" s="4">
        <f>SUM(AU479:AW479)</f>
      </c>
      <c r="AY479" s="4">
        <f>SUM(C479,G479,K479,O479,S479,W479,AA479,AE479,AI479,AM479,AQ479,AU479)</f>
      </c>
      <c r="AZ479" s="4">
        <f>SUM(D479,H479,L479,P479,T479,X479,AB479,AF479,AJ479,AN479,AR479,AV479)</f>
      </c>
      <c r="BA479" s="4">
        <f>SUM(E479,I479,M479,Q479,U479,Y479,AC479,AG479,AK479,AO479,AS479,AW479)</f>
      </c>
      <c r="BB479" s="4">
        <f>SUM(AY479:BA479)</f>
      </c>
    </row>
    <row r="480" spans="1:54" hidden="true" outlineLevel="1" collapsed="true">
      <c r="A480" s="6" t="s">
        <v>71</v>
      </c>
      <c r="B480" s="6" t="s">
        <v>19</v>
      </c>
      <c r="C480" s="4" t="n">
        <v>0</v>
      </c>
      <c r="D480" s="4" t="n">
        <v>0</v>
      </c>
      <c r="E480" s="4" t="n">
        <v>0</v>
      </c>
      <c r="F480" s="4">
        <f>SUM(C480:E480)</f>
      </c>
      <c r="G480" s="4" t="n">
        <v>0</v>
      </c>
      <c r="H480" s="4" t="n">
        <v>0</v>
      </c>
      <c r="I480" s="4" t="n">
        <v>0</v>
      </c>
      <c r="J480" s="4">
        <f>SUM(G480:I480)</f>
      </c>
      <c r="K480" s="4" t="n">
        <v>0</v>
      </c>
      <c r="L480" s="4" t="n">
        <v>0</v>
      </c>
      <c r="M480" s="4" t="n">
        <v>0</v>
      </c>
      <c r="N480" s="4">
        <f>SUM(K480:M480)</f>
      </c>
      <c r="O480" s="4" t="n">
        <v>0</v>
      </c>
      <c r="P480" s="4" t="n">
        <v>0</v>
      </c>
      <c r="Q480" s="4" t="n">
        <v>0</v>
      </c>
      <c r="R480" s="4">
        <f>SUM(O480:Q480)</f>
      </c>
      <c r="S480" s="4" t="n">
        <v>0</v>
      </c>
      <c r="T480" s="4" t="n">
        <v>0</v>
      </c>
      <c r="U480" s="4" t="n">
        <v>0</v>
      </c>
      <c r="V480" s="4">
        <f>SUM(S480:U480)</f>
      </c>
      <c r="W480" s="4" t="n">
        <v>0</v>
      </c>
      <c r="X480" s="4" t="n">
        <v>0</v>
      </c>
      <c r="Y480" s="4" t="n">
        <v>0</v>
      </c>
      <c r="Z480" s="4">
        <f>SUM(W480:Y480)</f>
      </c>
      <c r="AA480" s="4" t="n">
        <v>7767.552000000001</v>
      </c>
      <c r="AB480" s="4" t="n">
        <v>30750.72</v>
      </c>
      <c r="AC480" s="4" t="n">
        <v>0</v>
      </c>
      <c r="AD480" s="4">
        <f>SUM(AA480:AC480)</f>
      </c>
      <c r="AE480" s="4" t="n">
        <v>10355.569</v>
      </c>
      <c r="AF480" s="4" t="n">
        <v>40996.43625</v>
      </c>
      <c r="AG480" s="4" t="n">
        <v>0</v>
      </c>
      <c r="AH480" s="4">
        <f>SUM(AE480:AG480)</f>
      </c>
      <c r="AI480" s="4" t="n">
        <v>20560.0115</v>
      </c>
      <c r="AJ480" s="4" t="n">
        <v>81394.29375</v>
      </c>
      <c r="AK480" s="4" t="n">
        <v>0</v>
      </c>
      <c r="AL480" s="4">
        <f>SUM(AI480:AK480)</f>
      </c>
      <c r="AM480" s="4" t="n">
        <v>24203.7745</v>
      </c>
      <c r="AN480" s="4" t="n">
        <v>95819.3775</v>
      </c>
      <c r="AO480" s="4" t="n">
        <v>0</v>
      </c>
      <c r="AP480" s="4">
        <f>SUM(AM480:AO480)</f>
      </c>
      <c r="AQ480" s="4" t="n">
        <v>28193.358500000002</v>
      </c>
      <c r="AR480" s="4" t="n">
        <v>111614.58</v>
      </c>
      <c r="AS480" s="4" t="n">
        <v>0</v>
      </c>
      <c r="AT480" s="4">
        <f>SUM(AQ480:AS480)</f>
      </c>
      <c r="AU480" s="4" t="n">
        <v>27241.0865</v>
      </c>
      <c r="AV480" s="4" t="n">
        <v>107843.505</v>
      </c>
      <c r="AW480" s="4" t="n">
        <v>0</v>
      </c>
      <c r="AX480" s="4">
        <f>SUM(AU480:AW480)</f>
      </c>
      <c r="AY480" s="4">
        <f>SUM(C480,G480,K480,O480,S480,W480,AA480,AE480,AI480,AM480,AQ480,AU480)</f>
      </c>
      <c r="AZ480" s="4">
        <f>SUM(D480,H480,L480,P480,T480,X480,AB480,AF480,AJ480,AN480,AR480,AV480)</f>
      </c>
      <c r="BA480" s="4">
        <f>SUM(E480,I480,M480,Q480,U480,Y480,AC480,AG480,AK480,AO480,AS480,AW480)</f>
      </c>
      <c r="BB480" s="4">
        <f>SUM(AY480:BA480)</f>
      </c>
    </row>
    <row r="481" spans="1:54">
      <c r="A481" s="6" t="s">
        <v>71</v>
      </c>
      <c r="B481" s="6" t="s">
        <v>20</v>
      </c>
      <c r="C481" s="4">
        <f>C476-SUM(C477:C480)</f>
      </c>
      <c r="D481" s="4">
        <f>D476-SUM(D477:D480)</f>
      </c>
      <c r="E481" s="4">
        <f>E476-SUM(E477:E480)</f>
      </c>
      <c r="F481" s="4">
        <f>F476 - SUM(F477:F480)</f>
      </c>
      <c r="G481" s="4">
        <f>G476-SUM(G477:G480)</f>
      </c>
      <c r="H481" s="4">
        <f>H476-SUM(H477:H480)</f>
      </c>
      <c r="I481" s="4">
        <f>I476-SUM(I477:I480)</f>
      </c>
      <c r="J481" s="4">
        <f>J476 - SUM(J477:J480)</f>
      </c>
      <c r="K481" s="4">
        <f>K476-SUM(K477:K480)</f>
      </c>
      <c r="L481" s="4">
        <f>L476-SUM(L477:L480)</f>
      </c>
      <c r="M481" s="4">
        <f>M476-SUM(M477:M480)</f>
      </c>
      <c r="N481" s="4">
        <f>N476 - SUM(N477:N480)</f>
      </c>
      <c r="O481" s="4">
        <f>O476-SUM(O477:O480)</f>
      </c>
      <c r="P481" s="4">
        <f>P476-SUM(P477:P480)</f>
      </c>
      <c r="Q481" s="4">
        <f>Q476-SUM(Q477:Q480)</f>
      </c>
      <c r="R481" s="4">
        <f>R476 - SUM(R477:R480)</f>
      </c>
      <c r="S481" s="4">
        <f>S476-SUM(S477:S480)</f>
      </c>
      <c r="T481" s="4">
        <f>T476-SUM(T477:T480)</f>
      </c>
      <c r="U481" s="4">
        <f>U476-SUM(U477:U480)</f>
      </c>
      <c r="V481" s="4">
        <f>V476 - SUM(V477:V480)</f>
      </c>
      <c r="W481" s="4">
        <f>W476-SUM(W477:W480)</f>
      </c>
      <c r="X481" s="4">
        <f>X476-SUM(X477:X480)</f>
      </c>
      <c r="Y481" s="4">
        <f>Y476-SUM(Y477:Y480)</f>
      </c>
      <c r="Z481" s="4">
        <f>Z476 - SUM(Z477:Z480)</f>
      </c>
      <c r="AA481" s="4">
        <f>AA476-SUM(AA477:AA480)</f>
      </c>
      <c r="AB481" s="4">
        <f>AB476-SUM(AB477:AB480)</f>
      </c>
      <c r="AC481" s="4">
        <f>AC476-SUM(AC477:AC480)</f>
      </c>
      <c r="AD481" s="4">
        <f>AD476 - SUM(AD477:AD480)</f>
      </c>
      <c r="AE481" s="4">
        <f>AE476-SUM(AE477:AE480)</f>
      </c>
      <c r="AF481" s="4">
        <f>AF476-SUM(AF477:AF480)</f>
      </c>
      <c r="AG481" s="4">
        <f>AG476-SUM(AG477:AG480)</f>
      </c>
      <c r="AH481" s="4">
        <f>AH476 - SUM(AH477:AH480)</f>
      </c>
      <c r="AI481" s="4">
        <f>AI476-SUM(AI477:AI480)</f>
      </c>
      <c r="AJ481" s="4">
        <f>AJ476-SUM(AJ477:AJ480)</f>
      </c>
      <c r="AK481" s="4">
        <f>AK476-SUM(AK477:AK480)</f>
      </c>
      <c r="AL481" s="4">
        <f>AL476 - SUM(AL477:AL480)</f>
      </c>
      <c r="AM481" s="4">
        <f>AM476-SUM(AM477:AM480)</f>
      </c>
      <c r="AN481" s="4">
        <f>AN476-SUM(AN477:AN480)</f>
      </c>
      <c r="AO481" s="4">
        <f>AO476-SUM(AO477:AO480)</f>
      </c>
      <c r="AP481" s="4">
        <f>AP476 - SUM(AP477:AP480)</f>
      </c>
      <c r="AQ481" s="4">
        <f>AQ476-SUM(AQ477:AQ480)</f>
      </c>
      <c r="AR481" s="4">
        <f>AR476-SUM(AR477:AR480)</f>
      </c>
      <c r="AS481" s="4">
        <f>AS476-SUM(AS477:AS480)</f>
      </c>
      <c r="AT481" s="4">
        <f>AT476 - SUM(AT477:AT480)</f>
      </c>
      <c r="AU481" s="4">
        <f>AU476-SUM(AU477:AU480)</f>
      </c>
      <c r="AV481" s="4">
        <f>AV476-SUM(AV477:AV480)</f>
      </c>
      <c r="AW481" s="4">
        <f>AW476-SUM(AW477:AW480)</f>
      </c>
      <c r="AX481" s="4">
        <f>AX476 - SUM(AX477:AX480)</f>
      </c>
      <c r="AY481" s="4">
        <f>AY476 - SUM(AY477:AY480)</f>
      </c>
      <c r="AZ481" s="4">
        <f>AZ476 - SUM(AZ477:AZ480)</f>
      </c>
      <c r="BA481" s="4">
        <f>BA476 - SUM(BA477:BA480)</f>
      </c>
      <c r="BB481" s="4">
        <f>BB476 - SUM(BB477:BB480)</f>
      </c>
    </row>
    <row r="482" spans="1:54">
      <c r="A482" s="6" t="s">
        <v>71</v>
      </c>
      <c r="B482" s="6" t="s">
        <v>21</v>
      </c>
      <c r="C482" s="2">
        <f>C481/C476</f>
      </c>
      <c r="D482" s="2">
        <f>D481/D476</f>
      </c>
      <c r="E482" s="2">
        <f>E481/E476</f>
      </c>
      <c r="F482" s="2">
        <f>F481 /F476</f>
      </c>
      <c r="G482" s="2">
        <f>G481/G476</f>
      </c>
      <c r="H482" s="2">
        <f>H481/H476</f>
      </c>
      <c r="I482" s="2">
        <f>I481/I476</f>
      </c>
      <c r="J482" s="2">
        <f>J481 /J476</f>
      </c>
      <c r="K482" s="2">
        <f>K481/K476</f>
      </c>
      <c r="L482" s="2">
        <f>L481/L476</f>
      </c>
      <c r="M482" s="2">
        <f>M481/M476</f>
      </c>
      <c r="N482" s="2">
        <f>N481 /N476</f>
      </c>
      <c r="O482" s="2">
        <f>O481/O476</f>
      </c>
      <c r="P482" s="2">
        <f>P481/P476</f>
      </c>
      <c r="Q482" s="2">
        <f>Q481/Q476</f>
      </c>
      <c r="R482" s="2">
        <f>R481 /R476</f>
      </c>
      <c r="S482" s="2">
        <f>S481/S476</f>
      </c>
      <c r="T482" s="2">
        <f>T481/T476</f>
      </c>
      <c r="U482" s="2">
        <f>U481/U476</f>
      </c>
      <c r="V482" s="2">
        <f>V481 /V476</f>
      </c>
      <c r="W482" s="2">
        <f>W481/W476</f>
      </c>
      <c r="X482" s="2">
        <f>X481/X476</f>
      </c>
      <c r="Y482" s="2">
        <f>Y481/Y476</f>
      </c>
      <c r="Z482" s="2">
        <f>Z481 /Z476</f>
      </c>
      <c r="AA482" s="2">
        <f>AA481/AA476</f>
      </c>
      <c r="AB482" s="2">
        <f>AB481/AB476</f>
      </c>
      <c r="AC482" s="2">
        <f>AC481/AC476</f>
      </c>
      <c r="AD482" s="2">
        <f>AD481 /AD476</f>
      </c>
      <c r="AE482" s="2">
        <f>AE481/AE476</f>
      </c>
      <c r="AF482" s="2">
        <f>AF481/AF476</f>
      </c>
      <c r="AG482" s="2">
        <f>AG481/AG476</f>
      </c>
      <c r="AH482" s="2">
        <f>AH481 /AH476</f>
      </c>
      <c r="AI482" s="2">
        <f>AI481/AI476</f>
      </c>
      <c r="AJ482" s="2">
        <f>AJ481/AJ476</f>
      </c>
      <c r="AK482" s="2">
        <f>AK481/AK476</f>
      </c>
      <c r="AL482" s="2">
        <f>AL481 /AL476</f>
      </c>
      <c r="AM482" s="2">
        <f>AM481/AM476</f>
      </c>
      <c r="AN482" s="2">
        <f>AN481/AN476</f>
      </c>
      <c r="AO482" s="2">
        <f>AO481/AO476</f>
      </c>
      <c r="AP482" s="2">
        <f>AP481 /AP476</f>
      </c>
      <c r="AQ482" s="2">
        <f>AQ481/AQ476</f>
      </c>
      <c r="AR482" s="2">
        <f>AR481/AR476</f>
      </c>
      <c r="AS482" s="2">
        <f>AS481/AS476</f>
      </c>
      <c r="AT482" s="2">
        <f>AT481 /AT476</f>
      </c>
      <c r="AU482" s="2">
        <f>AU481/AU476</f>
      </c>
      <c r="AV482" s="2">
        <f>AV481/AV476</f>
      </c>
      <c r="AW482" s="2">
        <f>AW481/AW476</f>
      </c>
      <c r="AX482" s="2">
        <f>AX481 /AX476</f>
      </c>
      <c r="AY482" s="2">
        <f>AY481 / AY476</f>
      </c>
      <c r="AZ482" s="2">
        <f>AZ481 / AZ476</f>
      </c>
      <c r="BA482" s="2">
        <f>BA481 / BA476</f>
      </c>
      <c r="BB482" s="2">
        <f>BB481 / BB476</f>
      </c>
    </row>
    <row r="484" spans="1:54">
      <c r="A484" s="7" t="s">
        <v>25</v>
      </c>
      <c r="B484" s="7" t="s">
        <v>72</v>
      </c>
      <c r="C484" s="7" t="s">
        <v>22</v>
      </c>
      <c r="D484" s="7" t="s">
        <v>23</v>
      </c>
      <c r="E484" s="7" t="s">
        <v>24</v>
      </c>
      <c r="F484" s="7" t="s">
        <v>3</v>
      </c>
      <c r="G484" s="7" t="s">
        <v>22</v>
      </c>
      <c r="H484" s="7" t="s">
        <v>23</v>
      </c>
      <c r="I484" s="7" t="s">
        <v>24</v>
      </c>
      <c r="J484" s="7" t="s">
        <v>3</v>
      </c>
      <c r="K484" s="7" t="s">
        <v>22</v>
      </c>
      <c r="L484" s="7" t="s">
        <v>23</v>
      </c>
      <c r="M484" s="7" t="s">
        <v>24</v>
      </c>
      <c r="N484" s="7" t="s">
        <v>3</v>
      </c>
      <c r="O484" s="7" t="s">
        <v>22</v>
      </c>
      <c r="P484" s="7" t="s">
        <v>23</v>
      </c>
      <c r="Q484" s="7" t="s">
        <v>24</v>
      </c>
      <c r="R484" s="7" t="s">
        <v>3</v>
      </c>
      <c r="S484" s="7" t="s">
        <v>22</v>
      </c>
      <c r="T484" s="7" t="s">
        <v>23</v>
      </c>
      <c r="U484" s="7" t="s">
        <v>24</v>
      </c>
      <c r="V484" s="7" t="s">
        <v>3</v>
      </c>
      <c r="W484" s="7" t="s">
        <v>22</v>
      </c>
      <c r="X484" s="7" t="s">
        <v>23</v>
      </c>
      <c r="Y484" s="7" t="s">
        <v>24</v>
      </c>
      <c r="Z484" s="7" t="s">
        <v>3</v>
      </c>
      <c r="AA484" s="7" t="s">
        <v>22</v>
      </c>
      <c r="AB484" s="7" t="s">
        <v>23</v>
      </c>
      <c r="AC484" s="7" t="s">
        <v>24</v>
      </c>
      <c r="AD484" s="7" t="s">
        <v>3</v>
      </c>
      <c r="AE484" s="7" t="s">
        <v>22</v>
      </c>
      <c r="AF484" s="7" t="s">
        <v>23</v>
      </c>
      <c r="AG484" s="7" t="s">
        <v>24</v>
      </c>
      <c r="AH484" s="7" t="s">
        <v>3</v>
      </c>
      <c r="AI484" s="7" t="s">
        <v>22</v>
      </c>
      <c r="AJ484" s="7" t="s">
        <v>23</v>
      </c>
      <c r="AK484" s="7" t="s">
        <v>24</v>
      </c>
      <c r="AL484" s="7" t="s">
        <v>3</v>
      </c>
      <c r="AM484" s="7" t="s">
        <v>22</v>
      </c>
      <c r="AN484" s="7" t="s">
        <v>23</v>
      </c>
      <c r="AO484" s="7" t="s">
        <v>24</v>
      </c>
      <c r="AP484" s="7" t="s">
        <v>3</v>
      </c>
      <c r="AQ484" s="7" t="s">
        <v>22</v>
      </c>
      <c r="AR484" s="7" t="s">
        <v>23</v>
      </c>
      <c r="AS484" s="7" t="s">
        <v>24</v>
      </c>
      <c r="AT484" s="7" t="s">
        <v>3</v>
      </c>
      <c r="AU484" s="7" t="s">
        <v>22</v>
      </c>
      <c r="AV484" s="7" t="s">
        <v>23</v>
      </c>
      <c r="AW484" s="7" t="s">
        <v>24</v>
      </c>
      <c r="AX484" s="7" t="s">
        <v>3</v>
      </c>
      <c r="AY484" s="8" t="s">
        <v>22</v>
      </c>
      <c r="AZ484" s="8" t="s">
        <v>23</v>
      </c>
      <c r="BA484" s="8" t="s">
        <v>24</v>
      </c>
      <c r="BB484" s="8" t="s">
        <v>3</v>
      </c>
    </row>
    <row r="485" spans="1:54">
      <c r="A485" s="6" t="s">
        <v>73</v>
      </c>
      <c r="B485" s="6" t="s">
        <v>4</v>
      </c>
      <c r="C485" s="3" t="n">
        <v>0</v>
      </c>
      <c r="D485" s="3" t="n">
        <v>0</v>
      </c>
      <c r="E485" s="3" t="n">
        <v>0</v>
      </c>
      <c r="F485" s="4">
        <f>SUM(C485:E485)</f>
      </c>
      <c r="G485" s="3" t="n">
        <v>0</v>
      </c>
      <c r="H485" s="3" t="n">
        <v>0</v>
      </c>
      <c r="I485" s="3" t="n">
        <v>0</v>
      </c>
      <c r="J485" s="4">
        <f>SUM(G485:I485)</f>
      </c>
      <c r="K485" s="3" t="n">
        <v>0</v>
      </c>
      <c r="L485" s="3" t="n">
        <v>0</v>
      </c>
      <c r="M485" s="3" t="n">
        <v>0</v>
      </c>
      <c r="N485" s="4">
        <f>SUM(K485:M485)</f>
      </c>
      <c r="O485" s="3" t="n">
        <v>0</v>
      </c>
      <c r="P485" s="3" t="n">
        <v>0</v>
      </c>
      <c r="Q485" s="3" t="n">
        <v>0</v>
      </c>
      <c r="R485" s="4">
        <f>SUM(O485:Q485)</f>
      </c>
      <c r="S485" s="3" t="n">
        <v>0</v>
      </c>
      <c r="T485" s="3" t="n">
        <v>0</v>
      </c>
      <c r="U485" s="3" t="n">
        <v>0</v>
      </c>
      <c r="V485" s="4">
        <f>SUM(S485:U485)</f>
      </c>
      <c r="W485" s="3" t="n">
        <v>0</v>
      </c>
      <c r="X485" s="3" t="n">
        <v>0</v>
      </c>
      <c r="Y485" s="3" t="n">
        <v>0</v>
      </c>
      <c r="Z485" s="4">
        <f>SUM(W485:Y485)</f>
      </c>
      <c r="AA485" s="3" t="n">
        <v>119808</v>
      </c>
      <c r="AB485" s="3" t="n">
        <v>0</v>
      </c>
      <c r="AC485" s="3" t="n">
        <v>0</v>
      </c>
      <c r="AD485" s="4">
        <f>SUM(AA485:AC485)</f>
      </c>
      <c r="AE485" s="3" t="n">
        <v>159727</v>
      </c>
      <c r="AF485" s="3" t="n">
        <v>0</v>
      </c>
      <c r="AG485" s="3" t="n">
        <v>0</v>
      </c>
      <c r="AH485" s="4">
        <f>SUM(AE485:AG485)</f>
      </c>
      <c r="AI485" s="3" t="n">
        <v>317120</v>
      </c>
      <c r="AJ485" s="3" t="n">
        <v>0</v>
      </c>
      <c r="AK485" s="3" t="n">
        <v>0</v>
      </c>
      <c r="AL485" s="4">
        <f>SUM(AI485:AK485)</f>
      </c>
      <c r="AM485" s="3" t="n">
        <v>373322</v>
      </c>
      <c r="AN485" s="3" t="n">
        <v>0</v>
      </c>
      <c r="AO485" s="3" t="n">
        <v>0</v>
      </c>
      <c r="AP485" s="4">
        <f>SUM(AM485:AO485)</f>
      </c>
      <c r="AQ485" s="3" t="n">
        <v>434861</v>
      </c>
      <c r="AR485" s="3" t="n">
        <v>0</v>
      </c>
      <c r="AS485" s="3" t="n">
        <v>0</v>
      </c>
      <c r="AT485" s="4">
        <f>SUM(AQ485:AS485)</f>
      </c>
      <c r="AU485" s="3" t="n">
        <v>420169</v>
      </c>
      <c r="AV485" s="3" t="n">
        <v>0</v>
      </c>
      <c r="AW485" s="3" t="n">
        <v>0</v>
      </c>
      <c r="AX485" s="4">
        <f>SUM(AU485:AW485)</f>
      </c>
      <c r="AY485" s="3">
        <f>SUM(C485,G485,K485,O485,S485,W485,AA485,AE485,AI485,AM485,AQ485,AU485)</f>
      </c>
      <c r="AZ485" s="3">
        <f>SUM(D485,H485,L485,P485,T485,X485,AB485,AF485,AJ485,AN485,AR485,AV485)</f>
      </c>
      <c r="BA485" s="3">
        <f>SUM(E485,I485,M485,Q485,U485,Y485,AC485,AG485,AK485,AO485,AS485,AW485)</f>
      </c>
      <c r="BB485" s="3">
        <f>SUM(AY485:BA485)</f>
      </c>
    </row>
    <row r="486" spans="1:54">
      <c r="A486" s="6" t="s">
        <v>73</v>
      </c>
      <c r="B486" s="6" t="s">
        <v>28</v>
      </c>
      <c r="C486" s="4" t="n">
        <v>0</v>
      </c>
      <c r="D486" s="4" t="n">
        <v>0</v>
      </c>
      <c r="E486" s="4" t="n">
        <v>0</v>
      </c>
      <c r="F486" s="4">
        <f>F490 / F485 * 0.473</f>
      </c>
      <c r="G486" s="4" t="n">
        <v>0</v>
      </c>
      <c r="H486" s="4" t="n">
        <v>0</v>
      </c>
      <c r="I486" s="4" t="n">
        <v>0</v>
      </c>
      <c r="J486" s="4">
        <f>J490 / J485 * 0.473</f>
      </c>
      <c r="K486" s="4" t="n">
        <v>0</v>
      </c>
      <c r="L486" s="4" t="n">
        <v>0</v>
      </c>
      <c r="M486" s="4" t="n">
        <v>0</v>
      </c>
      <c r="N486" s="4">
        <f>N490 / N485 * 0.473</f>
      </c>
      <c r="O486" s="4" t="n">
        <v>0</v>
      </c>
      <c r="P486" s="4" t="n">
        <v>0</v>
      </c>
      <c r="Q486" s="4" t="n">
        <v>0</v>
      </c>
      <c r="R486" s="4">
        <f>R490 / R485 * 0.473</f>
      </c>
      <c r="S486" s="4" t="n">
        <v>0</v>
      </c>
      <c r="T486" s="4" t="n">
        <v>0</v>
      </c>
      <c r="U486" s="4" t="n">
        <v>0</v>
      </c>
      <c r="V486" s="4">
        <f>V490 / V485 * 0.473</f>
      </c>
      <c r="W486" s="4" t="n">
        <v>0</v>
      </c>
      <c r="X486" s="4" t="n">
        <v>0</v>
      </c>
      <c r="Y486" s="4" t="n">
        <v>0</v>
      </c>
      <c r="Z486" s="4">
        <f>Z490 / Z485 * 0.473</f>
      </c>
      <c r="AA486" s="4" t="n">
        <v>2.59</v>
      </c>
      <c r="AB486" s="4" t="n">
        <v>0</v>
      </c>
      <c r="AC486" s="4" t="n">
        <v>0</v>
      </c>
      <c r="AD486" s="4">
        <f>AD490 / AD485 * 0.473</f>
      </c>
      <c r="AE486" s="4" t="n">
        <v>2.59</v>
      </c>
      <c r="AF486" s="4" t="n">
        <v>0</v>
      </c>
      <c r="AG486" s="4" t="n">
        <v>0</v>
      </c>
      <c r="AH486" s="4">
        <f>AH490 / AH485 * 0.473</f>
      </c>
      <c r="AI486" s="4" t="n">
        <v>2.59</v>
      </c>
      <c r="AJ486" s="4" t="n">
        <v>0</v>
      </c>
      <c r="AK486" s="4" t="n">
        <v>0</v>
      </c>
      <c r="AL486" s="4">
        <f>AL490 / AL485 * 0.473</f>
      </c>
      <c r="AM486" s="4" t="n">
        <v>2.59</v>
      </c>
      <c r="AN486" s="4" t="n">
        <v>0</v>
      </c>
      <c r="AO486" s="4" t="n">
        <v>0</v>
      </c>
      <c r="AP486" s="4">
        <f>AP490 / AP485 * 0.473</f>
      </c>
      <c r="AQ486" s="4" t="n">
        <v>2.59</v>
      </c>
      <c r="AR486" s="4" t="n">
        <v>0</v>
      </c>
      <c r="AS486" s="4" t="n">
        <v>0</v>
      </c>
      <c r="AT486" s="4">
        <f>AT490 / AT485 * 0.473</f>
      </c>
      <c r="AU486" s="4" t="n">
        <v>2.59</v>
      </c>
      <c r="AV486" s="4" t="n">
        <v>0</v>
      </c>
      <c r="AW486" s="4" t="n">
        <v>0</v>
      </c>
      <c r="AX486" s="4">
        <f>AX490 / AX485 * 0.473</f>
      </c>
      <c r="AY486" s="4">
        <f>AY490 / AY485 * 0.473</f>
      </c>
      <c r="AZ486" s="4">
        <f>AZ490 / AZ485 * 0.473</f>
      </c>
      <c r="BA486" s="4">
        <f>BA490 / BA485 * 0.473</f>
      </c>
      <c r="BB486" s="4">
        <f>BB490 / BB485 * 0.473</f>
      </c>
    </row>
    <row r="487" spans="1:54" hidden="true" outlineLevel="1" collapsed="true">
      <c r="A487" s="6" t="s">
        <v>73</v>
      </c>
      <c r="B487" s="6" t="s">
        <v>29</v>
      </c>
      <c r="C487" s="4" t="n">
        <v>3.3</v>
      </c>
      <c r="D487" s="4" t="n">
        <v>3.33</v>
      </c>
      <c r="E487" s="4" t="n">
        <v>0</v>
      </c>
      <c r="F487" s="4" t="n">
        <v>0</v>
      </c>
      <c r="G487" s="4" t="n">
        <v>3.3</v>
      </c>
      <c r="H487" s="4" t="n">
        <v>3.33</v>
      </c>
      <c r="I487" s="4" t="n">
        <v>0</v>
      </c>
      <c r="J487" s="4" t="n">
        <v>0</v>
      </c>
      <c r="K487" s="4" t="n">
        <v>3.3</v>
      </c>
      <c r="L487" s="4" t="n">
        <v>3.33</v>
      </c>
      <c r="M487" s="4" t="n">
        <v>0</v>
      </c>
      <c r="N487" s="4" t="n">
        <v>0</v>
      </c>
      <c r="O487" s="4" t="n">
        <v>3.3</v>
      </c>
      <c r="P487" s="4" t="n">
        <v>3.33</v>
      </c>
      <c r="Q487" s="4" t="n">
        <v>0</v>
      </c>
      <c r="R487" s="4" t="n">
        <v>0</v>
      </c>
      <c r="S487" s="4" t="n">
        <v>3.3</v>
      </c>
      <c r="T487" s="4" t="n">
        <v>3.33</v>
      </c>
      <c r="U487" s="4" t="n">
        <v>0</v>
      </c>
      <c r="V487" s="4" t="n">
        <v>0</v>
      </c>
      <c r="W487" s="4" t="n">
        <v>3.3</v>
      </c>
      <c r="X487" s="4" t="n">
        <v>3.33</v>
      </c>
      <c r="Y487" s="4" t="n">
        <v>0</v>
      </c>
      <c r="Z487" s="4" t="n">
        <v>0</v>
      </c>
      <c r="AA487" s="4" t="n">
        <v>3.3</v>
      </c>
      <c r="AB487" s="4" t="n">
        <v>3.33</v>
      </c>
      <c r="AC487" s="4" t="n">
        <v>0</v>
      </c>
      <c r="AD487" s="4" t="n">
        <v>0</v>
      </c>
      <c r="AE487" s="4" t="n">
        <v>3.3</v>
      </c>
      <c r="AF487" s="4" t="n">
        <v>3.33</v>
      </c>
      <c r="AG487" s="4" t="n">
        <v>0</v>
      </c>
      <c r="AH487" s="4" t="n">
        <v>0</v>
      </c>
      <c r="AI487" s="4" t="n">
        <v>3.3</v>
      </c>
      <c r="AJ487" s="4" t="n">
        <v>3.33</v>
      </c>
      <c r="AK487" s="4" t="n">
        <v>0</v>
      </c>
      <c r="AL487" s="4" t="n">
        <v>0</v>
      </c>
      <c r="AM487" s="4" t="n">
        <v>3.3</v>
      </c>
      <c r="AN487" s="4" t="n">
        <v>3.33</v>
      </c>
      <c r="AO487" s="4" t="n">
        <v>0</v>
      </c>
      <c r="AP487" s="4" t="n">
        <v>0</v>
      </c>
      <c r="AQ487" s="4" t="n">
        <v>3.39</v>
      </c>
      <c r="AR487" s="4" t="n">
        <v>3.41</v>
      </c>
      <c r="AS487" s="4" t="n">
        <v>0</v>
      </c>
      <c r="AT487" s="4" t="n">
        <v>0</v>
      </c>
      <c r="AU487" s="4" t="n">
        <v>3.39</v>
      </c>
      <c r="AV487" s="4" t="n">
        <v>3.41</v>
      </c>
      <c r="AW487" s="4" t="n">
        <v>0</v>
      </c>
      <c r="AX487" s="4" t="n">
        <v>0</v>
      </c>
      <c r="AY487" s="4" t="n">
        <v>0</v>
      </c>
      <c r="AZ487" s="4" t="n">
        <v>0</v>
      </c>
      <c r="BA487" s="4" t="n">
        <v>0</v>
      </c>
      <c r="BB487" s="4" t="n">
        <v>0</v>
      </c>
    </row>
    <row r="488" spans="1:54" hidden="true" outlineLevel="1" collapsed="true">
      <c r="A488" s="6" t="s">
        <v>73</v>
      </c>
      <c r="B488" s="6" t="s">
        <v>6</v>
      </c>
      <c r="C488" s="1" t="n">
        <v>0.5</v>
      </c>
      <c r="D488" s="1" t="n">
        <v>0.5</v>
      </c>
      <c r="E488" s="1" t="n">
        <v>0.5</v>
      </c>
      <c r="F488" s="1">
        <f>(C485 / F485 * C488)+(D485 / F485 * D488)+(E485 / F485 * E488)</f>
      </c>
      <c r="G488" s="1" t="n">
        <v>0.5</v>
      </c>
      <c r="H488" s="1" t="n">
        <v>0.5</v>
      </c>
      <c r="I488" s="1" t="n">
        <v>0.5</v>
      </c>
      <c r="J488" s="1">
        <f>(G485 / J485 * G488)+(H485 / J485 * H488)+(I485 / J485 * I488)</f>
      </c>
      <c r="K488" s="1" t="n">
        <v>0.5</v>
      </c>
      <c r="L488" s="1" t="n">
        <v>0.5</v>
      </c>
      <c r="M488" s="1" t="n">
        <v>0.5</v>
      </c>
      <c r="N488" s="1">
        <f>(K485 / N485 * K488)+(L485 / N485 * L488)+(M485 / N485 * M488)</f>
      </c>
      <c r="O488" s="1" t="n">
        <v>0.5</v>
      </c>
      <c r="P488" s="1" t="n">
        <v>0.5</v>
      </c>
      <c r="Q488" s="1" t="n">
        <v>0.5</v>
      </c>
      <c r="R488" s="1">
        <f>(O485 / R485 * O488)+(P485 / R485 * P488)+(Q485 / R485 * Q488)</f>
      </c>
      <c r="S488" s="1" t="n">
        <v>0.5</v>
      </c>
      <c r="T488" s="1" t="n">
        <v>0.5</v>
      </c>
      <c r="U488" s="1" t="n">
        <v>0.5</v>
      </c>
      <c r="V488" s="1">
        <f>(S485 / V485 * S488)+(T485 / V485 * T488)+(U485 / V485 * U488)</f>
      </c>
      <c r="W488" s="1" t="n">
        <v>0.5</v>
      </c>
      <c r="X488" s="1" t="n">
        <v>0.5</v>
      </c>
      <c r="Y488" s="1" t="n">
        <v>0.5</v>
      </c>
      <c r="Z488" s="1">
        <f>(W485 / Z485 * W488)+(X485 / Z485 * X488)+(Y485 / Z485 * Y488)</f>
      </c>
      <c r="AA488" s="1" t="n">
        <v>0</v>
      </c>
      <c r="AB488" s="1" t="n">
        <v>0</v>
      </c>
      <c r="AC488" s="1" t="n">
        <v>0.5</v>
      </c>
      <c r="AD488" s="1">
        <f>(AA485 / AD485 * AA488)+(AB485 / AD485 * AB488)+(AC485 / AD485 * AC488)</f>
      </c>
      <c r="AE488" s="1" t="n">
        <v>0</v>
      </c>
      <c r="AF488" s="1" t="n">
        <v>0</v>
      </c>
      <c r="AG488" s="1" t="n">
        <v>0.5</v>
      </c>
      <c r="AH488" s="1">
        <f>(AE485 / AH485 * AE488)+(AF485 / AH485 * AF488)+(AG485 / AH485 * AG488)</f>
      </c>
      <c r="AI488" s="1" t="n">
        <v>0</v>
      </c>
      <c r="AJ488" s="1" t="n">
        <v>0</v>
      </c>
      <c r="AK488" s="1" t="n">
        <v>0.5</v>
      </c>
      <c r="AL488" s="1">
        <f>(AI485 / AL485 * AI488)+(AJ485 / AL485 * AJ488)+(AK485 / AL485 * AK488)</f>
      </c>
      <c r="AM488" s="1" t="n">
        <v>0</v>
      </c>
      <c r="AN488" s="1" t="n">
        <v>0</v>
      </c>
      <c r="AO488" s="1" t="n">
        <v>0.5</v>
      </c>
      <c r="AP488" s="1">
        <f>(AM485 / AP485 * AM488)+(AN485 / AP485 * AN488)+(AO485 / AP485 * AO488)</f>
      </c>
      <c r="AQ488" s="1" t="n">
        <v>0</v>
      </c>
      <c r="AR488" s="1" t="n">
        <v>0</v>
      </c>
      <c r="AS488" s="1" t="n">
        <v>0.5</v>
      </c>
      <c r="AT488" s="1">
        <f>(AQ485 / AT485 * AQ488)+(AR485 / AT485 * AR488)+(AS485 / AT485 * AS488)</f>
      </c>
      <c r="AU488" s="1" t="n">
        <v>0</v>
      </c>
      <c r="AV488" s="1" t="n">
        <v>0</v>
      </c>
      <c r="AW488" s="1" t="n">
        <v>0.5</v>
      </c>
      <c r="AX488" s="1">
        <f>(AU485 / AX485 * AU488)+(AV485 / AX485 * AV488)+(AW485 / AX485 * AW488)</f>
      </c>
      <c r="AY488" s="1" t="n">
        <v>0</v>
      </c>
      <c r="AZ488" s="1" t="n">
        <v>0</v>
      </c>
      <c r="BA488" s="1" t="n">
        <v>0</v>
      </c>
      <c r="BB488" s="1" t="n">
        <v>0</v>
      </c>
    </row>
    <row r="489" spans="1:54" hidden="true" outlineLevel="1" collapsed="true">
      <c r="A489" s="6" t="s">
        <v>73</v>
      </c>
      <c r="B489" s="6" t="s">
        <v>7</v>
      </c>
      <c r="C489" s="1" t="n">
        <v>0.5</v>
      </c>
      <c r="D489" s="1" t="n">
        <v>0.5</v>
      </c>
      <c r="E489" s="1" t="n">
        <v>0.5</v>
      </c>
      <c r="F489" s="1">
        <f>(C485 / F485 * C489)+(D485 / F485 * D489)+(E485 / F485 * E489)</f>
      </c>
      <c r="G489" s="1" t="n">
        <v>0.5</v>
      </c>
      <c r="H489" s="1" t="n">
        <v>0.5</v>
      </c>
      <c r="I489" s="1" t="n">
        <v>0.5</v>
      </c>
      <c r="J489" s="1">
        <f>(G485 / J485 * G489)+(H485 / J485 * H489)+(I485 / J485 * I489)</f>
      </c>
      <c r="K489" s="1" t="n">
        <v>0.5</v>
      </c>
      <c r="L489" s="1" t="n">
        <v>0.5</v>
      </c>
      <c r="M489" s="1" t="n">
        <v>0.5</v>
      </c>
      <c r="N489" s="1">
        <f>(K485 / N485 * K489)+(L485 / N485 * L489)+(M485 / N485 * M489)</f>
      </c>
      <c r="O489" s="1" t="n">
        <v>0.5</v>
      </c>
      <c r="P489" s="1" t="n">
        <v>0.5</v>
      </c>
      <c r="Q489" s="1" t="n">
        <v>0.5</v>
      </c>
      <c r="R489" s="1">
        <f>(O485 / R485 * O489)+(P485 / R485 * P489)+(Q485 / R485 * Q489)</f>
      </c>
      <c r="S489" s="1" t="n">
        <v>0.5</v>
      </c>
      <c r="T489" s="1" t="n">
        <v>0.5</v>
      </c>
      <c r="U489" s="1" t="n">
        <v>0.5</v>
      </c>
      <c r="V489" s="1">
        <f>(S485 / V485 * S489)+(T485 / V485 * T489)+(U485 / V485 * U489)</f>
      </c>
      <c r="W489" s="1" t="n">
        <v>0.5</v>
      </c>
      <c r="X489" s="1" t="n">
        <v>0.5</v>
      </c>
      <c r="Y489" s="1" t="n">
        <v>0.5</v>
      </c>
      <c r="Z489" s="1">
        <f>(W485 / Z485 * W489)+(X485 / Z485 * X489)+(Y485 / Z485 * Y489)</f>
      </c>
      <c r="AA489" s="1" t="n">
        <v>0.65</v>
      </c>
      <c r="AB489" s="1" t="n">
        <v>0.75</v>
      </c>
      <c r="AC489" s="1" t="n">
        <v>0.5</v>
      </c>
      <c r="AD489" s="1">
        <f>(AA485 / AD485 * AA489)+(AB485 / AD485 * AB489)+(AC485 / AD485 * AC489)</f>
      </c>
      <c r="AE489" s="1" t="n">
        <v>0.65</v>
      </c>
      <c r="AF489" s="1" t="n">
        <v>0.75</v>
      </c>
      <c r="AG489" s="1" t="n">
        <v>0.5</v>
      </c>
      <c r="AH489" s="1">
        <f>(AE485 / AH485 * AE489)+(AF485 / AH485 * AF489)+(AG485 / AH485 * AG489)</f>
      </c>
      <c r="AI489" s="1" t="n">
        <v>0.65</v>
      </c>
      <c r="AJ489" s="1" t="n">
        <v>0.75</v>
      </c>
      <c r="AK489" s="1" t="n">
        <v>0.5</v>
      </c>
      <c r="AL489" s="1">
        <f>(AI485 / AL485 * AI489)+(AJ485 / AL485 * AJ489)+(AK485 / AL485 * AK489)</f>
      </c>
      <c r="AM489" s="1" t="n">
        <v>0.65</v>
      </c>
      <c r="AN489" s="1" t="n">
        <v>0.75</v>
      </c>
      <c r="AO489" s="1" t="n">
        <v>0.5</v>
      </c>
      <c r="AP489" s="1">
        <f>(AM485 / AP485 * AM489)+(AN485 / AP485 * AN489)+(AO485 / AP485 * AO489)</f>
      </c>
      <c r="AQ489" s="1" t="n">
        <v>0.65</v>
      </c>
      <c r="AR489" s="1" t="n">
        <v>0.75</v>
      </c>
      <c r="AS489" s="1" t="n">
        <v>0.5</v>
      </c>
      <c r="AT489" s="1">
        <f>(AQ485 / AT485 * AQ489)+(AR485 / AT485 * AR489)+(AS485 / AT485 * AS489)</f>
      </c>
      <c r="AU489" s="1" t="n">
        <v>0.65</v>
      </c>
      <c r="AV489" s="1" t="n">
        <v>0.75</v>
      </c>
      <c r="AW489" s="1" t="n">
        <v>0.5</v>
      </c>
      <c r="AX489" s="1">
        <f>(AU485 / AX485 * AU489)+(AV485 / AX485 * AV489)+(AW485 / AX485 * AW489)</f>
      </c>
      <c r="AY489" s="1" t="n">
        <v>0</v>
      </c>
      <c r="AZ489" s="1" t="n">
        <v>0</v>
      </c>
      <c r="BA489" s="1" t="n">
        <v>0</v>
      </c>
      <c r="BB489" s="1" t="n">
        <v>0</v>
      </c>
    </row>
    <row r="490" spans="1:54" hidden="true" outlineLevel="1" collapsed="true">
      <c r="A490" s="6" t="s">
        <v>73</v>
      </c>
      <c r="B490" s="6" t="s">
        <v>8</v>
      </c>
      <c r="C490" s="4" t="n">
        <v>0</v>
      </c>
      <c r="D490" s="4" t="n">
        <v>0</v>
      </c>
      <c r="E490" s="4" t="n">
        <v>0</v>
      </c>
      <c r="F490" s="4">
        <f>SUM(C490:E490)</f>
      </c>
      <c r="G490" s="4" t="n">
        <v>0</v>
      </c>
      <c r="H490" s="4" t="n">
        <v>0</v>
      </c>
      <c r="I490" s="4" t="n">
        <v>0</v>
      </c>
      <c r="J490" s="4">
        <f>SUM(G490:I490)</f>
      </c>
      <c r="K490" s="4" t="n">
        <v>0</v>
      </c>
      <c r="L490" s="4" t="n">
        <v>0</v>
      </c>
      <c r="M490" s="4" t="n">
        <v>0</v>
      </c>
      <c r="N490" s="4">
        <f>SUM(K490:M490)</f>
      </c>
      <c r="O490" s="4" t="n">
        <v>0</v>
      </c>
      <c r="P490" s="4" t="n">
        <v>0</v>
      </c>
      <c r="Q490" s="4" t="n">
        <v>0</v>
      </c>
      <c r="R490" s="4">
        <f>SUM(O490:Q490)</f>
      </c>
      <c r="S490" s="4" t="n">
        <v>0</v>
      </c>
      <c r="T490" s="4" t="n">
        <v>0</v>
      </c>
      <c r="U490" s="4" t="n">
        <v>0</v>
      </c>
      <c r="V490" s="4">
        <f>SUM(S490:U490)</f>
      </c>
      <c r="W490" s="4" t="n">
        <v>0</v>
      </c>
      <c r="X490" s="4" t="n">
        <v>0</v>
      </c>
      <c r="Y490" s="4" t="n">
        <v>0</v>
      </c>
      <c r="Z490" s="4">
        <f>SUM(W490:Y490)</f>
      </c>
      <c r="AA490" s="4" t="n">
        <v>656031.1205073997</v>
      </c>
      <c r="AB490" s="4" t="n">
        <v>0</v>
      </c>
      <c r="AC490" s="4" t="n">
        <v>0</v>
      </c>
      <c r="AD490" s="4">
        <f>SUM(AA490:AC490)</f>
      </c>
      <c r="AE490" s="4" t="n">
        <v>874615.0739957717</v>
      </c>
      <c r="AF490" s="4" t="n">
        <v>0</v>
      </c>
      <c r="AG490" s="4" t="n">
        <v>0</v>
      </c>
      <c r="AH490" s="4">
        <f>SUM(AE490:AG490)</f>
      </c>
      <c r="AI490" s="4" t="n">
        <v>1736449.8942917548</v>
      </c>
      <c r="AJ490" s="4" t="n">
        <v>0</v>
      </c>
      <c r="AK490" s="4" t="n">
        <v>0</v>
      </c>
      <c r="AL490" s="4">
        <f>SUM(AI490:AK490)</f>
      </c>
      <c r="AM490" s="4" t="n">
        <v>2044194.4608879494</v>
      </c>
      <c r="AN490" s="4" t="n">
        <v>0</v>
      </c>
      <c r="AO490" s="4" t="n">
        <v>0</v>
      </c>
      <c r="AP490" s="4">
        <f>SUM(AM490:AO490)</f>
      </c>
      <c r="AQ490" s="4" t="n">
        <v>2381162.7695560255</v>
      </c>
      <c r="AR490" s="4" t="n">
        <v>0</v>
      </c>
      <c r="AS490" s="4" t="n">
        <v>0</v>
      </c>
      <c r="AT490" s="4">
        <f>SUM(AQ490:AS490)</f>
      </c>
      <c r="AU490" s="4" t="n">
        <v>2300713.9746300215</v>
      </c>
      <c r="AV490" s="4" t="n">
        <v>0</v>
      </c>
      <c r="AW490" s="4" t="n">
        <v>0</v>
      </c>
      <c r="AX490" s="4">
        <f>SUM(AU490:AW490)</f>
      </c>
      <c r="AY490" s="4">
        <f>SUM(C490,G490,K490,O490,S490,W490,AA490,AE490,AI490,AM490,AQ490,AU490)</f>
      </c>
      <c r="AZ490" s="4">
        <f>SUM(D490,H490,L490,P490,T490,X490,AB490,AF490,AJ490,AN490,AR490,AV490)</f>
      </c>
      <c r="BA490" s="4">
        <f>SUM(E490,I490,M490,Q490,U490,Y490,AC490,AG490,AK490,AO490,AS490,AW490)</f>
      </c>
      <c r="BB490" s="4">
        <f>SUM(AY490:BA490)</f>
      </c>
    </row>
    <row r="491" spans="1:54" hidden="true" outlineLevel="1" collapsed="true">
      <c r="A491" s="6" t="s">
        <v>73</v>
      </c>
      <c r="B491" s="6" t="s">
        <v>9</v>
      </c>
      <c r="C491" s="4" t="n">
        <v>0</v>
      </c>
      <c r="D491" s="4" t="n">
        <v>0</v>
      </c>
      <c r="E491" s="4" t="n">
        <v>0</v>
      </c>
      <c r="F491" s="4">
        <f>SUM(C491:E491)</f>
      </c>
      <c r="G491" s="4" t="n">
        <v>0</v>
      </c>
      <c r="H491" s="4" t="n">
        <v>0</v>
      </c>
      <c r="I491" s="4" t="n">
        <v>0</v>
      </c>
      <c r="J491" s="4">
        <f>SUM(G491:I491)</f>
      </c>
      <c r="K491" s="4" t="n">
        <v>0</v>
      </c>
      <c r="L491" s="4" t="n">
        <v>0</v>
      </c>
      <c r="M491" s="4" t="n">
        <v>0</v>
      </c>
      <c r="N491" s="4">
        <f>SUM(K491:M491)</f>
      </c>
      <c r="O491" s="4" t="n">
        <v>0</v>
      </c>
      <c r="P491" s="4" t="n">
        <v>0</v>
      </c>
      <c r="Q491" s="4" t="n">
        <v>0</v>
      </c>
      <c r="R491" s="4">
        <f>SUM(O491:Q491)</f>
      </c>
      <c r="S491" s="4" t="n">
        <v>0</v>
      </c>
      <c r="T491" s="4" t="n">
        <v>0</v>
      </c>
      <c r="U491" s="4" t="n">
        <v>0</v>
      </c>
      <c r="V491" s="4">
        <f>SUM(S491:U491)</f>
      </c>
      <c r="W491" s="4" t="n">
        <v>0</v>
      </c>
      <c r="X491" s="4" t="n">
        <v>0</v>
      </c>
      <c r="Y491" s="4" t="n">
        <v>0</v>
      </c>
      <c r="Z491" s="4">
        <f>SUM(W491:Y491)</f>
      </c>
      <c r="AA491" s="4" t="n">
        <v>73638.42195540307</v>
      </c>
      <c r="AB491" s="4" t="n">
        <v>0</v>
      </c>
      <c r="AC491" s="4" t="n">
        <v>0</v>
      </c>
      <c r="AD491" s="4">
        <f>SUM(AA491:AC491)</f>
      </c>
      <c r="AE491" s="4" t="n">
        <v>98174.11377930244</v>
      </c>
      <c r="AF491" s="4" t="n">
        <v>0</v>
      </c>
      <c r="AG491" s="4" t="n">
        <v>0</v>
      </c>
      <c r="AH491" s="4">
        <f>SUM(AE491:AG491)</f>
      </c>
      <c r="AI491" s="4" t="n">
        <v>194913.66495140074</v>
      </c>
      <c r="AJ491" s="4" t="n">
        <v>0</v>
      </c>
      <c r="AK491" s="4" t="n">
        <v>0</v>
      </c>
      <c r="AL491" s="4">
        <f>SUM(AI491:AK491)</f>
      </c>
      <c r="AM491" s="4" t="n">
        <v>229457.48999428237</v>
      </c>
      <c r="AN491" s="4" t="n">
        <v>0</v>
      </c>
      <c r="AO491" s="4" t="n">
        <v>0</v>
      </c>
      <c r="AP491" s="4">
        <f>SUM(AM491:AO491)</f>
      </c>
      <c r="AQ491" s="4" t="n">
        <v>294992.76752828865</v>
      </c>
      <c r="AR491" s="4" t="n">
        <v>0</v>
      </c>
      <c r="AS491" s="4" t="n">
        <v>0</v>
      </c>
      <c r="AT491" s="4">
        <f>SUM(AQ491:AS491)</f>
      </c>
      <c r="AU491" s="4" t="n">
        <v>285026.2868815404</v>
      </c>
      <c r="AV491" s="4" t="n">
        <v>0</v>
      </c>
      <c r="AW491" s="4" t="n">
        <v>0</v>
      </c>
      <c r="AX491" s="4">
        <f>SUM(AU491:AW491)</f>
      </c>
      <c r="AY491" s="4">
        <f>SUM(C491,G491,K491,O491,S491,W491,AA491,AE491,AI491,AM491,AQ491,AU491)</f>
      </c>
      <c r="AZ491" s="4">
        <f>SUM(D491,H491,L491,P491,T491,X491,AB491,AF491,AJ491,AN491,AR491,AV491)</f>
      </c>
      <c r="BA491" s="4">
        <f>SUM(E491,I491,M491,Q491,U491,Y491,AC491,AG491,AK491,AO491,AS491,AW491)</f>
      </c>
      <c r="BB491" s="4">
        <f>SUM(AY491:BA491)</f>
      </c>
    </row>
    <row r="492" spans="1:54" hidden="true" outlineLevel="1" collapsed="true">
      <c r="A492" s="6" t="s">
        <v>73</v>
      </c>
      <c r="B492" s="6" t="s">
        <v>10</v>
      </c>
      <c r="C492" s="4" t="n">
        <v>0</v>
      </c>
      <c r="D492" s="4" t="n">
        <v>0</v>
      </c>
      <c r="E492" s="4" t="n">
        <v>0</v>
      </c>
      <c r="F492" s="4">
        <f>SUM(C492:E492)</f>
      </c>
      <c r="G492" s="4" t="n">
        <v>0</v>
      </c>
      <c r="H492" s="4" t="n">
        <v>0</v>
      </c>
      <c r="I492" s="4" t="n">
        <v>0</v>
      </c>
      <c r="J492" s="4">
        <f>SUM(G492:I492)</f>
      </c>
      <c r="K492" s="4" t="n">
        <v>0</v>
      </c>
      <c r="L492" s="4" t="n">
        <v>0</v>
      </c>
      <c r="M492" s="4" t="n">
        <v>0</v>
      </c>
      <c r="N492" s="4">
        <f>SUM(K492:M492)</f>
      </c>
      <c r="O492" s="4" t="n">
        <v>0</v>
      </c>
      <c r="P492" s="4" t="n">
        <v>0</v>
      </c>
      <c r="Q492" s="4" t="n">
        <v>0</v>
      </c>
      <c r="R492" s="4">
        <f>SUM(O492:Q492)</f>
      </c>
      <c r="S492" s="4" t="n">
        <v>0</v>
      </c>
      <c r="T492" s="4" t="n">
        <v>0</v>
      </c>
      <c r="U492" s="4" t="n">
        <v>0</v>
      </c>
      <c r="V492" s="4">
        <f>SUM(S492:U492)</f>
      </c>
      <c r="W492" s="4" t="n">
        <v>0</v>
      </c>
      <c r="X492" s="4" t="n">
        <v>0</v>
      </c>
      <c r="Y492" s="4" t="n">
        <v>0</v>
      </c>
      <c r="Z492" s="4">
        <f>SUM(W492:Y492)</f>
      </c>
      <c r="AA492" s="4" t="n">
        <v>16717.395348837214</v>
      </c>
      <c r="AB492" s="4" t="n">
        <v>0</v>
      </c>
      <c r="AC492" s="4" t="n">
        <v>0</v>
      </c>
      <c r="AD492" s="4">
        <f>SUM(AA492:AC492)</f>
      </c>
      <c r="AE492" s="4" t="n">
        <v>22287.488372093027</v>
      </c>
      <c r="AF492" s="4" t="n">
        <v>0</v>
      </c>
      <c r="AG492" s="4" t="n">
        <v>0</v>
      </c>
      <c r="AH492" s="4">
        <f>SUM(AE492:AG492)</f>
      </c>
      <c r="AI492" s="4" t="n">
        <v>44249.3023255814</v>
      </c>
      <c r="AJ492" s="4" t="n">
        <v>0</v>
      </c>
      <c r="AK492" s="4" t="n">
        <v>0</v>
      </c>
      <c r="AL492" s="4">
        <f>SUM(AI492:AK492)</f>
      </c>
      <c r="AM492" s="4" t="n">
        <v>52091.44186046512</v>
      </c>
      <c r="AN492" s="4" t="n">
        <v>0</v>
      </c>
      <c r="AO492" s="4" t="n">
        <v>0</v>
      </c>
      <c r="AP492" s="4">
        <f>SUM(AM492:AO492)</f>
      </c>
      <c r="AQ492" s="4" t="n">
        <v>62333.141226215645</v>
      </c>
      <c r="AR492" s="4" t="n">
        <v>0</v>
      </c>
      <c r="AS492" s="4" t="n">
        <v>0</v>
      </c>
      <c r="AT492" s="4">
        <f>SUM(AQ492:AS492)</f>
      </c>
      <c r="AU492" s="4" t="n">
        <v>60227.18435517971</v>
      </c>
      <c r="AV492" s="4" t="n">
        <v>0</v>
      </c>
      <c r="AW492" s="4" t="n">
        <v>0</v>
      </c>
      <c r="AX492" s="4">
        <f>SUM(AU492:AW492)</f>
      </c>
      <c r="AY492" s="4">
        <f>SUM(C492,G492,K492,O492,S492,W492,AA492,AE492,AI492,AM492,AQ492,AU492)</f>
      </c>
      <c r="AZ492" s="4">
        <f>SUM(D492,H492,L492,P492,T492,X492,AB492,AF492,AJ492,AN492,AR492,AV492)</f>
      </c>
      <c r="BA492" s="4">
        <f>SUM(E492,I492,M492,Q492,U492,Y492,AC492,AG492,AK492,AO492,AS492,AW492)</f>
      </c>
      <c r="BB492" s="4">
        <f>SUM(AY492:BA492)</f>
      </c>
    </row>
    <row r="493" spans="1:54" hidden="true" outlineLevel="1" collapsed="true">
      <c r="A493" s="6" t="s">
        <v>73</v>
      </c>
      <c r="B493" s="6" t="s">
        <v>11</v>
      </c>
      <c r="C493" s="4" t="n">
        <v>0</v>
      </c>
      <c r="D493" s="4" t="n">
        <v>0</v>
      </c>
      <c r="E493" s="4" t="n">
        <v>0</v>
      </c>
      <c r="F493" s="4">
        <f>SUM(C493:E493)</f>
      </c>
      <c r="G493" s="4" t="n">
        <v>0</v>
      </c>
      <c r="H493" s="4" t="n">
        <v>0</v>
      </c>
      <c r="I493" s="4" t="n">
        <v>0</v>
      </c>
      <c r="J493" s="4">
        <f>SUM(G493:I493)</f>
      </c>
      <c r="K493" s="4" t="n">
        <v>0</v>
      </c>
      <c r="L493" s="4" t="n">
        <v>0</v>
      </c>
      <c r="M493" s="4" t="n">
        <v>0</v>
      </c>
      <c r="N493" s="4">
        <f>SUM(K493:M493)</f>
      </c>
      <c r="O493" s="4" t="n">
        <v>0</v>
      </c>
      <c r="P493" s="4" t="n">
        <v>0</v>
      </c>
      <c r="Q493" s="4" t="n">
        <v>0</v>
      </c>
      <c r="R493" s="4">
        <f>SUM(O493:Q493)</f>
      </c>
      <c r="S493" s="4" t="n">
        <v>0</v>
      </c>
      <c r="T493" s="4" t="n">
        <v>0</v>
      </c>
      <c r="U493" s="4" t="n">
        <v>0</v>
      </c>
      <c r="V493" s="4">
        <f>SUM(S493:U493)</f>
      </c>
      <c r="W493" s="4" t="n">
        <v>0</v>
      </c>
      <c r="X493" s="4" t="n">
        <v>0</v>
      </c>
      <c r="Y493" s="4" t="n">
        <v>0</v>
      </c>
      <c r="Z493" s="4">
        <f>SUM(W493:Y493)</f>
      </c>
      <c r="AA493" s="4" t="n">
        <v>24359.223582911167</v>
      </c>
      <c r="AB493" s="4" t="n">
        <v>0</v>
      </c>
      <c r="AC493" s="4" t="n">
        <v>0</v>
      </c>
      <c r="AD493" s="4">
        <f>SUM(AA493:AC493)</f>
      </c>
      <c r="AE493" s="4" t="n">
        <v>32475.50835693486</v>
      </c>
      <c r="AF493" s="4" t="n">
        <v>0</v>
      </c>
      <c r="AG493" s="4" t="n">
        <v>0</v>
      </c>
      <c r="AH493" s="4">
        <f>SUM(AE493:AG493)</f>
      </c>
      <c r="AI493" s="4" t="n">
        <v>64476.47054130599</v>
      </c>
      <c r="AJ493" s="4" t="n">
        <v>0</v>
      </c>
      <c r="AK493" s="4" t="n">
        <v>0</v>
      </c>
      <c r="AL493" s="4">
        <f>SUM(AI493:AK493)</f>
      </c>
      <c r="AM493" s="4" t="n">
        <v>75903.39598707567</v>
      </c>
      <c r="AN493" s="4" t="n">
        <v>0</v>
      </c>
      <c r="AO493" s="4" t="n">
        <v>0</v>
      </c>
      <c r="AP493" s="4">
        <f>SUM(AM493:AO493)</f>
      </c>
      <c r="AQ493" s="4" t="n">
        <v>87150.86960389324</v>
      </c>
      <c r="AR493" s="4" t="n">
        <v>0</v>
      </c>
      <c r="AS493" s="4" t="n">
        <v>0</v>
      </c>
      <c r="AT493" s="4">
        <f>SUM(AQ493:AS493)</f>
      </c>
      <c r="AU493" s="4" t="n">
        <v>84206.43316047709</v>
      </c>
      <c r="AV493" s="4" t="n">
        <v>0</v>
      </c>
      <c r="AW493" s="4" t="n">
        <v>0</v>
      </c>
      <c r="AX493" s="4">
        <f>SUM(AU493:AW493)</f>
      </c>
      <c r="AY493" s="4">
        <f>SUM(C493,G493,K493,O493,S493,W493,AA493,AE493,AI493,AM493,AQ493,AU493)</f>
      </c>
      <c r="AZ493" s="4">
        <f>SUM(D493,H493,L493,P493,T493,X493,AB493,AF493,AJ493,AN493,AR493,AV493)</f>
      </c>
      <c r="BA493" s="4">
        <f>SUM(E493,I493,M493,Q493,U493,Y493,AC493,AG493,AK493,AO493,AS493,AW493)</f>
      </c>
      <c r="BB493" s="4">
        <f>SUM(AY493:BA493)</f>
      </c>
    </row>
    <row r="494" spans="1:54" hidden="true" outlineLevel="1" collapsed="true">
      <c r="A494" s="6" t="s">
        <v>73</v>
      </c>
      <c r="B494" s="6" t="s">
        <v>12</v>
      </c>
      <c r="C494" s="4" t="n">
        <v>0</v>
      </c>
      <c r="D494" s="4" t="n">
        <v>0</v>
      </c>
      <c r="E494" s="4" t="n">
        <v>0</v>
      </c>
      <c r="F494" s="4">
        <f>SUM(C494:E494)</f>
      </c>
      <c r="G494" s="4" t="n">
        <v>0</v>
      </c>
      <c r="H494" s="4" t="n">
        <v>0</v>
      </c>
      <c r="I494" s="4" t="n">
        <v>0</v>
      </c>
      <c r="J494" s="4">
        <f>SUM(G494:I494)</f>
      </c>
      <c r="K494" s="4" t="n">
        <v>0</v>
      </c>
      <c r="L494" s="4" t="n">
        <v>0</v>
      </c>
      <c r="M494" s="4" t="n">
        <v>0</v>
      </c>
      <c r="N494" s="4">
        <f>SUM(K494:M494)</f>
      </c>
      <c r="O494" s="4" t="n">
        <v>0</v>
      </c>
      <c r="P494" s="4" t="n">
        <v>0</v>
      </c>
      <c r="Q494" s="4" t="n">
        <v>0</v>
      </c>
      <c r="R494" s="4">
        <f>SUM(O494:Q494)</f>
      </c>
      <c r="S494" s="4" t="n">
        <v>0</v>
      </c>
      <c r="T494" s="4" t="n">
        <v>0</v>
      </c>
      <c r="U494" s="4" t="n">
        <v>0</v>
      </c>
      <c r="V494" s="4">
        <f>SUM(S494:U494)</f>
      </c>
      <c r="W494" s="4" t="n">
        <v>0</v>
      </c>
      <c r="X494" s="4" t="n">
        <v>0</v>
      </c>
      <c r="Y494" s="4" t="n">
        <v>0</v>
      </c>
      <c r="Z494" s="4">
        <f>SUM(W494:Y494)</f>
      </c>
      <c r="AA494" s="4" t="n">
        <v>135329.01990506204</v>
      </c>
      <c r="AB494" s="4" t="n">
        <v>0</v>
      </c>
      <c r="AC494" s="4" t="n">
        <v>0</v>
      </c>
      <c r="AD494" s="4">
        <f>SUM(AA494:AC494)</f>
      </c>
      <c r="AE494" s="4" t="n">
        <v>180419.49087186035</v>
      </c>
      <c r="AF494" s="4" t="n">
        <v>0</v>
      </c>
      <c r="AG494" s="4" t="n">
        <v>0</v>
      </c>
      <c r="AH494" s="4">
        <f>SUM(AE494:AG494)</f>
      </c>
      <c r="AI494" s="4" t="n">
        <v>358202.6141183667</v>
      </c>
      <c r="AJ494" s="4" t="n">
        <v>0</v>
      </c>
      <c r="AK494" s="4" t="n">
        <v>0</v>
      </c>
      <c r="AL494" s="4">
        <f>SUM(AI494:AK494)</f>
      </c>
      <c r="AM494" s="4" t="n">
        <v>421685.53326153156</v>
      </c>
      <c r="AN494" s="4" t="n">
        <v>0</v>
      </c>
      <c r="AO494" s="4" t="n">
        <v>0</v>
      </c>
      <c r="AP494" s="4">
        <f>SUM(AM494:AO494)</f>
      </c>
      <c r="AQ494" s="4" t="n">
        <v>484171.49779940693</v>
      </c>
      <c r="AR494" s="4" t="n">
        <v>0</v>
      </c>
      <c r="AS494" s="4" t="n">
        <v>0</v>
      </c>
      <c r="AT494" s="4">
        <f>SUM(AQ494:AS494)</f>
      </c>
      <c r="AU494" s="4" t="n">
        <v>467813.517558206</v>
      </c>
      <c r="AV494" s="4" t="n">
        <v>0</v>
      </c>
      <c r="AW494" s="4" t="n">
        <v>0</v>
      </c>
      <c r="AX494" s="4">
        <f>SUM(AU494:AW494)</f>
      </c>
      <c r="AY494" s="4">
        <f>SUM(C494,G494,K494,O494,S494,W494,AA494,AE494,AI494,AM494,AQ494,AU494)</f>
      </c>
      <c r="AZ494" s="4">
        <f>SUM(D494,H494,L494,P494,T494,X494,AB494,AF494,AJ494,AN494,AR494,AV494)</f>
      </c>
      <c r="BA494" s="4">
        <f>SUM(E494,I494,M494,Q494,U494,Y494,AC494,AG494,AK494,AO494,AS494,AW494)</f>
      </c>
      <c r="BB494" s="4">
        <f>SUM(AY494:BA494)</f>
      </c>
    </row>
    <row r="495" spans="1:54" hidden="true" outlineLevel="1" collapsed="true">
      <c r="A495" s="6" t="s">
        <v>73</v>
      </c>
      <c r="B495" s="6" t="s">
        <v>13</v>
      </c>
      <c r="C495" s="4" t="n">
        <v>0</v>
      </c>
      <c r="D495" s="4" t="n">
        <v>0</v>
      </c>
      <c r="E495" s="4" t="n">
        <v>0</v>
      </c>
      <c r="F495" s="4">
        <f>SUM(C495:E495)</f>
      </c>
      <c r="G495" s="4" t="n">
        <v>0</v>
      </c>
      <c r="H495" s="4" t="n">
        <v>0</v>
      </c>
      <c r="I495" s="4" t="n">
        <v>0</v>
      </c>
      <c r="J495" s="4">
        <f>SUM(G495:I495)</f>
      </c>
      <c r="K495" s="4" t="n">
        <v>0</v>
      </c>
      <c r="L495" s="4" t="n">
        <v>0</v>
      </c>
      <c r="M495" s="4" t="n">
        <v>0</v>
      </c>
      <c r="N495" s="4">
        <f>SUM(K495:M495)</f>
      </c>
      <c r="O495" s="4" t="n">
        <v>0</v>
      </c>
      <c r="P495" s="4" t="n">
        <v>0</v>
      </c>
      <c r="Q495" s="4" t="n">
        <v>0</v>
      </c>
      <c r="R495" s="4">
        <f>SUM(O495:Q495)</f>
      </c>
      <c r="S495" s="4" t="n">
        <v>0</v>
      </c>
      <c r="T495" s="4" t="n">
        <v>0</v>
      </c>
      <c r="U495" s="4" t="n">
        <v>0</v>
      </c>
      <c r="V495" s="4">
        <f>SUM(S495:U495)</f>
      </c>
      <c r="W495" s="4" t="n">
        <v>0</v>
      </c>
      <c r="X495" s="4" t="n">
        <v>0</v>
      </c>
      <c r="Y495" s="4" t="n">
        <v>0</v>
      </c>
      <c r="Z495" s="4">
        <f>SUM(W495:Y495)</f>
      </c>
      <c r="AA495" s="4" t="n">
        <v>7551.359310702463</v>
      </c>
      <c r="AB495" s="4" t="n">
        <v>0</v>
      </c>
      <c r="AC495" s="4" t="n">
        <v>0</v>
      </c>
      <c r="AD495" s="4">
        <f>SUM(AA495:AC495)</f>
      </c>
      <c r="AE495" s="4" t="n">
        <v>10067.40759064981</v>
      </c>
      <c r="AF495" s="4" t="n">
        <v>0</v>
      </c>
      <c r="AG495" s="4" t="n">
        <v>0</v>
      </c>
      <c r="AH495" s="4">
        <f>SUM(AE495:AG495)</f>
      </c>
      <c r="AI495" s="4" t="n">
        <v>19987.70586780486</v>
      </c>
      <c r="AJ495" s="4" t="n">
        <v>0</v>
      </c>
      <c r="AK495" s="4" t="n">
        <v>0</v>
      </c>
      <c r="AL495" s="4">
        <f>SUM(AI495:AK495)</f>
      </c>
      <c r="AM495" s="4" t="n">
        <v>23530.05275599346</v>
      </c>
      <c r="AN495" s="4" t="n">
        <v>0</v>
      </c>
      <c r="AO495" s="4" t="n">
        <v>0</v>
      </c>
      <c r="AP495" s="4">
        <f>SUM(AM495:AO495)</f>
      </c>
      <c r="AQ495" s="4" t="n">
        <v>27016.769577206902</v>
      </c>
      <c r="AR495" s="4" t="n">
        <v>0</v>
      </c>
      <c r="AS495" s="4" t="n">
        <v>0</v>
      </c>
      <c r="AT495" s="4">
        <f>SUM(AQ495:AS495)</f>
      </c>
      <c r="AU495" s="4" t="n">
        <v>26103.99427974789</v>
      </c>
      <c r="AV495" s="4" t="n">
        <v>0</v>
      </c>
      <c r="AW495" s="4" t="n">
        <v>0</v>
      </c>
      <c r="AX495" s="4">
        <f>SUM(AU495:AW495)</f>
      </c>
      <c r="AY495" s="4">
        <f>SUM(C495,G495,K495,O495,S495,W495,AA495,AE495,AI495,AM495,AQ495,AU495)</f>
      </c>
      <c r="AZ495" s="4">
        <f>SUM(D495,H495,L495,P495,T495,X495,AB495,AF495,AJ495,AN495,AR495,AV495)</f>
      </c>
      <c r="BA495" s="4">
        <f>SUM(E495,I495,M495,Q495,U495,Y495,AC495,AG495,AK495,AO495,AS495,AW495)</f>
      </c>
      <c r="BB495" s="4">
        <f>SUM(AY495:BA495)</f>
      </c>
    </row>
    <row r="496" spans="1:54" hidden="true" outlineLevel="1" collapsed="true">
      <c r="A496" s="6" t="s">
        <v>73</v>
      </c>
      <c r="B496" s="6" t="s">
        <v>14</v>
      </c>
      <c r="C496" s="4" t="n">
        <v>0</v>
      </c>
      <c r="D496" s="4" t="n">
        <v>0</v>
      </c>
      <c r="E496" s="4" t="n">
        <v>0</v>
      </c>
      <c r="F496" s="4">
        <f>SUM(C496:E496)</f>
      </c>
      <c r="G496" s="4" t="n">
        <v>0</v>
      </c>
      <c r="H496" s="4" t="n">
        <v>0</v>
      </c>
      <c r="I496" s="4" t="n">
        <v>0</v>
      </c>
      <c r="J496" s="4">
        <f>SUM(G496:I496)</f>
      </c>
      <c r="K496" s="4" t="n">
        <v>0</v>
      </c>
      <c r="L496" s="4" t="n">
        <v>0</v>
      </c>
      <c r="M496" s="4" t="n">
        <v>0</v>
      </c>
      <c r="N496" s="4">
        <f>SUM(K496:M496)</f>
      </c>
      <c r="O496" s="4" t="n">
        <v>0</v>
      </c>
      <c r="P496" s="4" t="n">
        <v>0</v>
      </c>
      <c r="Q496" s="4" t="n">
        <v>0</v>
      </c>
      <c r="R496" s="4">
        <f>SUM(O496:Q496)</f>
      </c>
      <c r="S496" s="4" t="n">
        <v>0</v>
      </c>
      <c r="T496" s="4" t="n">
        <v>0</v>
      </c>
      <c r="U496" s="4" t="n">
        <v>0</v>
      </c>
      <c r="V496" s="4">
        <f>SUM(S496:U496)</f>
      </c>
      <c r="W496" s="4" t="n">
        <v>0</v>
      </c>
      <c r="X496" s="4" t="n">
        <v>0</v>
      </c>
      <c r="Y496" s="4" t="n">
        <v>0</v>
      </c>
      <c r="Z496" s="4">
        <f>SUM(W496:Y496)</f>
      </c>
      <c r="AA496" s="4" t="n">
        <v>34671.294899676905</v>
      </c>
      <c r="AB496" s="4" t="n">
        <v>0</v>
      </c>
      <c r="AC496" s="4" t="n">
        <v>0</v>
      </c>
      <c r="AD496" s="4">
        <f>SUM(AA496:AC496)</f>
      </c>
      <c r="AE496" s="4" t="n">
        <v>46223.47356137063</v>
      </c>
      <c r="AF496" s="4" t="n">
        <v>0</v>
      </c>
      <c r="AG496" s="4" t="n">
        <v>0</v>
      </c>
      <c r="AH496" s="4">
        <f>SUM(AE496:AG496)</f>
      </c>
      <c r="AI496" s="4" t="n">
        <v>91771.50973712555</v>
      </c>
      <c r="AJ496" s="4" t="n">
        <v>0</v>
      </c>
      <c r="AK496" s="4" t="n">
        <v>0</v>
      </c>
      <c r="AL496" s="4">
        <f>SUM(AI496:AK496)</f>
      </c>
      <c r="AM496" s="4" t="n">
        <v>108035.8336216044</v>
      </c>
      <c r="AN496" s="4" t="n">
        <v>0</v>
      </c>
      <c r="AO496" s="4" t="n">
        <v>0</v>
      </c>
      <c r="AP496" s="4">
        <f>SUM(AM496:AO496)</f>
      </c>
      <c r="AQ496" s="4" t="n">
        <v>124044.73773620806</v>
      </c>
      <c r="AR496" s="4" t="n">
        <v>0</v>
      </c>
      <c r="AS496" s="4" t="n">
        <v>0</v>
      </c>
      <c r="AT496" s="4">
        <f>SUM(AQ496:AS496)</f>
      </c>
      <c r="AU496" s="4" t="n">
        <v>119853.82319841238</v>
      </c>
      <c r="AV496" s="4" t="n">
        <v>0</v>
      </c>
      <c r="AW496" s="4" t="n">
        <v>0</v>
      </c>
      <c r="AX496" s="4">
        <f>SUM(AU496:AW496)</f>
      </c>
      <c r="AY496" s="4">
        <f>SUM(C496,G496,K496,O496,S496,W496,AA496,AE496,AI496,AM496,AQ496,AU496)</f>
      </c>
      <c r="AZ496" s="4">
        <f>SUM(D496,H496,L496,P496,T496,X496,AB496,AF496,AJ496,AN496,AR496,AV496)</f>
      </c>
      <c r="BA496" s="4">
        <f>SUM(E496,I496,M496,Q496,U496,Y496,AC496,AG496,AK496,AO496,AS496,AW496)</f>
      </c>
      <c r="BB496" s="4">
        <f>SUM(AY496:BA496)</f>
      </c>
    </row>
    <row r="497" spans="1:54" hidden="true" outlineLevel="1" collapsed="true">
      <c r="A497" s="6" t="s">
        <v>73</v>
      </c>
      <c r="B497" s="6" t="s">
        <v>15</v>
      </c>
      <c r="C497" s="4">
        <f>C490-SUM(C491:C496)</f>
      </c>
      <c r="D497" s="4">
        <f>D490-SUM(D491:D496)</f>
      </c>
      <c r="E497" s="4">
        <f>E490-SUM(E491:E496)</f>
      </c>
      <c r="F497" s="4">
        <f>F490 - SUM(F491:F496)</f>
      </c>
      <c r="G497" s="4">
        <f>G490-SUM(G491:G496)</f>
      </c>
      <c r="H497" s="4">
        <f>H490-SUM(H491:H496)</f>
      </c>
      <c r="I497" s="4">
        <f>I490-SUM(I491:I496)</f>
      </c>
      <c r="J497" s="4">
        <f>J490 - SUM(J491:J496)</f>
      </c>
      <c r="K497" s="4">
        <f>K490-SUM(K491:K496)</f>
      </c>
      <c r="L497" s="4">
        <f>L490-SUM(L491:L496)</f>
      </c>
      <c r="M497" s="4">
        <f>M490-SUM(M491:M496)</f>
      </c>
      <c r="N497" s="4">
        <f>N490 - SUM(N491:N496)</f>
      </c>
      <c r="O497" s="4">
        <f>O490-SUM(O491:O496)</f>
      </c>
      <c r="P497" s="4">
        <f>P490-SUM(P491:P496)</f>
      </c>
      <c r="Q497" s="4">
        <f>Q490-SUM(Q491:Q496)</f>
      </c>
      <c r="R497" s="4">
        <f>R490 - SUM(R491:R496)</f>
      </c>
      <c r="S497" s="4">
        <f>S490-SUM(S491:S496)</f>
      </c>
      <c r="T497" s="4">
        <f>T490-SUM(T491:T496)</f>
      </c>
      <c r="U497" s="4">
        <f>U490-SUM(U491:U496)</f>
      </c>
      <c r="V497" s="4">
        <f>V490 - SUM(V491:V496)</f>
      </c>
      <c r="W497" s="4">
        <f>W490-SUM(W491:W496)</f>
      </c>
      <c r="X497" s="4">
        <f>X490-SUM(X491:X496)</f>
      </c>
      <c r="Y497" s="4">
        <f>Y490-SUM(Y491:Y496)</f>
      </c>
      <c r="Z497" s="4">
        <f>Z490 - SUM(Z491:Z496)</f>
      </c>
      <c r="AA497" s="4">
        <f>AA490-SUM(AA491:AA496)</f>
      </c>
      <c r="AB497" s="4">
        <f>AB490-SUM(AB491:AB496)</f>
      </c>
      <c r="AC497" s="4">
        <f>AC490-SUM(AC491:AC496)</f>
      </c>
      <c r="AD497" s="4">
        <f>AD490 - SUM(AD491:AD496)</f>
      </c>
      <c r="AE497" s="4">
        <f>AE490-SUM(AE491:AE496)</f>
      </c>
      <c r="AF497" s="4">
        <f>AF490-SUM(AF491:AF496)</f>
      </c>
      <c r="AG497" s="4">
        <f>AG490-SUM(AG491:AG496)</f>
      </c>
      <c r="AH497" s="4">
        <f>AH490 - SUM(AH491:AH496)</f>
      </c>
      <c r="AI497" s="4">
        <f>AI490-SUM(AI491:AI496)</f>
      </c>
      <c r="AJ497" s="4">
        <f>AJ490-SUM(AJ491:AJ496)</f>
      </c>
      <c r="AK497" s="4">
        <f>AK490-SUM(AK491:AK496)</f>
      </c>
      <c r="AL497" s="4">
        <f>AL490 - SUM(AL491:AL496)</f>
      </c>
      <c r="AM497" s="4">
        <f>AM490-SUM(AM491:AM496)</f>
      </c>
      <c r="AN497" s="4">
        <f>AN490-SUM(AN491:AN496)</f>
      </c>
      <c r="AO497" s="4">
        <f>AO490-SUM(AO491:AO496)</f>
      </c>
      <c r="AP497" s="4">
        <f>AP490 - SUM(AP491:AP496)</f>
      </c>
      <c r="AQ497" s="4">
        <f>AQ490-SUM(AQ491:AQ496)</f>
      </c>
      <c r="AR497" s="4">
        <f>AR490-SUM(AR491:AR496)</f>
      </c>
      <c r="AS497" s="4">
        <f>AS490-SUM(AS491:AS496)</f>
      </c>
      <c r="AT497" s="4">
        <f>AT490 - SUM(AT491:AT496)</f>
      </c>
      <c r="AU497" s="4">
        <f>AU490-SUM(AU491:AU496)</f>
      </c>
      <c r="AV497" s="4">
        <f>AV490-SUM(AV491:AV496)</f>
      </c>
      <c r="AW497" s="4">
        <f>AW490-SUM(AW491:AW496)</f>
      </c>
      <c r="AX497" s="4">
        <f>AX490 - SUM(AX491:AX496)</f>
      </c>
      <c r="AY497" s="4">
        <f>AY490 - SUM(AY491:AY496)</f>
      </c>
      <c r="AZ497" s="4">
        <f>AZ490 - SUM(AZ491:AZ496)</f>
      </c>
      <c r="BA497" s="4">
        <f>BA490 - SUM(BA491:BA496)</f>
      </c>
      <c r="BB497" s="4">
        <f>BB490 - SUM(BB491:BB496)</f>
      </c>
    </row>
    <row r="498" spans="1:54" hidden="true" outlineLevel="1" collapsed="true">
      <c r="A498" s="6" t="s">
        <v>73</v>
      </c>
      <c r="B498" s="6" t="s">
        <v>16</v>
      </c>
      <c r="C498" s="4" t="n">
        <v>0</v>
      </c>
      <c r="D498" s="4" t="n">
        <v>0</v>
      </c>
      <c r="E498" s="4" t="n">
        <v>0</v>
      </c>
      <c r="F498" s="4">
        <f>SUM(C498:E498)</f>
      </c>
      <c r="G498" s="4" t="n">
        <v>0</v>
      </c>
      <c r="H498" s="4" t="n">
        <v>0</v>
      </c>
      <c r="I498" s="4" t="n">
        <v>0</v>
      </c>
      <c r="J498" s="4">
        <f>SUM(G498:I498)</f>
      </c>
      <c r="K498" s="4" t="n">
        <v>0</v>
      </c>
      <c r="L498" s="4" t="n">
        <v>0</v>
      </c>
      <c r="M498" s="4" t="n">
        <v>0</v>
      </c>
      <c r="N498" s="4">
        <f>SUM(K498:M498)</f>
      </c>
      <c r="O498" s="4" t="n">
        <v>0</v>
      </c>
      <c r="P498" s="4" t="n">
        <v>0</v>
      </c>
      <c r="Q498" s="4" t="n">
        <v>0</v>
      </c>
      <c r="R498" s="4">
        <f>SUM(O498:Q498)</f>
      </c>
      <c r="S498" s="4" t="n">
        <v>0</v>
      </c>
      <c r="T498" s="4" t="n">
        <v>0</v>
      </c>
      <c r="U498" s="4" t="n">
        <v>0</v>
      </c>
      <c r="V498" s="4">
        <f>SUM(S498:U498)</f>
      </c>
      <c r="W498" s="4" t="n">
        <v>0</v>
      </c>
      <c r="X498" s="4" t="n">
        <v>0</v>
      </c>
      <c r="Y498" s="4" t="n">
        <v>0</v>
      </c>
      <c r="Z498" s="4">
        <f>SUM(W498:Y498)</f>
      </c>
      <c r="AA498" s="4" t="n">
        <v>279611.10190274846</v>
      </c>
      <c r="AB498" s="4" t="n">
        <v>0</v>
      </c>
      <c r="AC498" s="4" t="n">
        <v>0</v>
      </c>
      <c r="AD498" s="4">
        <f>SUM(AA498:AC498)</f>
      </c>
      <c r="AE498" s="4" t="n">
        <v>372775.12748414377</v>
      </c>
      <c r="AF498" s="4" t="n">
        <v>0</v>
      </c>
      <c r="AG498" s="4" t="n">
        <v>0</v>
      </c>
      <c r="AH498" s="4">
        <f>SUM(AE498:AG498)</f>
      </c>
      <c r="AI498" s="4" t="n">
        <v>740103.1035940804</v>
      </c>
      <c r="AJ498" s="4" t="n">
        <v>0</v>
      </c>
      <c r="AK498" s="4" t="n">
        <v>0</v>
      </c>
      <c r="AL498" s="4">
        <f>SUM(AI498:AK498)</f>
      </c>
      <c r="AM498" s="4" t="n">
        <v>871268.8283298098</v>
      </c>
      <c r="AN498" s="4" t="n">
        <v>0</v>
      </c>
      <c r="AO498" s="4" t="n">
        <v>0</v>
      </c>
      <c r="AP498" s="4">
        <f>SUM(AM498:AO498)</f>
      </c>
      <c r="AQ498" s="4" t="n">
        <v>1014890.1858350952</v>
      </c>
      <c r="AR498" s="4" t="n">
        <v>0</v>
      </c>
      <c r="AS498" s="4" t="n">
        <v>0</v>
      </c>
      <c r="AT498" s="4">
        <f>SUM(AQ498:AS498)</f>
      </c>
      <c r="AU498" s="4" t="n">
        <v>980601.6048625794</v>
      </c>
      <c r="AV498" s="4" t="n">
        <v>0</v>
      </c>
      <c r="AW498" s="4" t="n">
        <v>0</v>
      </c>
      <c r="AX498" s="4">
        <f>SUM(AU498:AW498)</f>
      </c>
      <c r="AY498" s="4">
        <f>SUM(C498,G498,K498,O498,S498,W498,AA498,AE498,AI498,AM498,AQ498,AU498)</f>
      </c>
      <c r="AZ498" s="4">
        <f>SUM(D498,H498,L498,P498,T498,X498,AB498,AF498,AJ498,AN498,AR498,AV498)</f>
      </c>
      <c r="BA498" s="4">
        <f>SUM(E498,I498,M498,Q498,U498,Y498,AC498,AG498,AK498,AO498,AS498,AW498)</f>
      </c>
      <c r="BB498" s="4">
        <f>SUM(AY498:BA498)</f>
      </c>
    </row>
    <row r="499" spans="1:54" hidden="true" outlineLevel="1" collapsed="true">
      <c r="A499" s="6" t="s">
        <v>73</v>
      </c>
      <c r="B499" s="6" t="s">
        <v>17</v>
      </c>
      <c r="C499" s="4" t="n">
        <v>0</v>
      </c>
      <c r="D499" s="4" t="n">
        <v>0</v>
      </c>
      <c r="E499" s="4" t="n">
        <v>0</v>
      </c>
      <c r="F499" s="4">
        <f>SUM(C499:E499)</f>
      </c>
      <c r="G499" s="4" t="n">
        <v>0</v>
      </c>
      <c r="H499" s="4" t="n">
        <v>0</v>
      </c>
      <c r="I499" s="4" t="n">
        <v>0</v>
      </c>
      <c r="J499" s="4">
        <f>SUM(G499:I499)</f>
      </c>
      <c r="K499" s="4" t="n">
        <v>0</v>
      </c>
      <c r="L499" s="4" t="n">
        <v>0</v>
      </c>
      <c r="M499" s="4" t="n">
        <v>0</v>
      </c>
      <c r="N499" s="4">
        <f>SUM(K499:M499)</f>
      </c>
      <c r="O499" s="4" t="n">
        <v>0</v>
      </c>
      <c r="P499" s="4" t="n">
        <v>0</v>
      </c>
      <c r="Q499" s="4" t="n">
        <v>0</v>
      </c>
      <c r="R499" s="4">
        <f>SUM(O499:Q499)</f>
      </c>
      <c r="S499" s="4" t="n">
        <v>0</v>
      </c>
      <c r="T499" s="4" t="n">
        <v>0</v>
      </c>
      <c r="U499" s="4" t="n">
        <v>0</v>
      </c>
      <c r="V499" s="4">
        <f>SUM(S499:U499)</f>
      </c>
      <c r="W499" s="4" t="n">
        <v>0</v>
      </c>
      <c r="X499" s="4" t="n">
        <v>0</v>
      </c>
      <c r="Y499" s="4" t="n">
        <v>0</v>
      </c>
      <c r="Z499" s="4">
        <f>SUM(W499:Y499)</f>
      </c>
      <c r="AA499" s="4" t="n">
        <v>22961.089217758985</v>
      </c>
      <c r="AB499" s="4" t="n">
        <v>0</v>
      </c>
      <c r="AC499" s="4" t="n">
        <v>0</v>
      </c>
      <c r="AD499" s="4">
        <f>SUM(AA499:AC499)</f>
      </c>
      <c r="AE499" s="4" t="n">
        <v>30611.527589852012</v>
      </c>
      <c r="AF499" s="4" t="n">
        <v>0</v>
      </c>
      <c r="AG499" s="4" t="n">
        <v>0</v>
      </c>
      <c r="AH499" s="4">
        <f>SUM(AE499:AG499)</f>
      </c>
      <c r="AI499" s="4" t="n">
        <v>52093.496828752635</v>
      </c>
      <c r="AJ499" s="4" t="n">
        <v>0</v>
      </c>
      <c r="AK499" s="4" t="n">
        <v>0</v>
      </c>
      <c r="AL499" s="4">
        <f>SUM(AI499:AK499)</f>
      </c>
      <c r="AM499" s="4" t="n">
        <v>61325.833826638474</v>
      </c>
      <c r="AN499" s="4" t="n">
        <v>0</v>
      </c>
      <c r="AO499" s="4" t="n">
        <v>0</v>
      </c>
      <c r="AP499" s="4">
        <f>SUM(AM499:AO499)</f>
      </c>
      <c r="AQ499" s="4" t="n">
        <v>71434.88308668075</v>
      </c>
      <c r="AR499" s="4" t="n">
        <v>0</v>
      </c>
      <c r="AS499" s="4" t="n">
        <v>0</v>
      </c>
      <c r="AT499" s="4">
        <f>SUM(AQ499:AS499)</f>
      </c>
      <c r="AU499" s="4" t="n">
        <v>69021.41923890063</v>
      </c>
      <c r="AV499" s="4" t="n">
        <v>0</v>
      </c>
      <c r="AW499" s="4" t="n">
        <v>0</v>
      </c>
      <c r="AX499" s="4">
        <f>SUM(AU499:AW499)</f>
      </c>
      <c r="AY499" s="4">
        <f>SUM(C499,G499,K499,O499,S499,W499,AA499,AE499,AI499,AM499,AQ499,AU499)</f>
      </c>
      <c r="AZ499" s="4">
        <f>SUM(D499,H499,L499,P499,T499,X499,AB499,AF499,AJ499,AN499,AR499,AV499)</f>
      </c>
      <c r="BA499" s="4">
        <f>SUM(E499,I499,M499,Q499,U499,Y499,AC499,AG499,AK499,AO499,AS499,AW499)</f>
      </c>
      <c r="BB499" s="4">
        <f>SUM(AY499:BA499)</f>
      </c>
    </row>
    <row r="500" spans="1:54" hidden="true" outlineLevel="1" collapsed="true">
      <c r="A500" s="6" t="s">
        <v>73</v>
      </c>
      <c r="B500" s="6" t="s">
        <v>18</v>
      </c>
      <c r="C500" s="4" t="n">
        <v>0</v>
      </c>
      <c r="D500" s="4" t="n">
        <v>0</v>
      </c>
      <c r="E500" s="4" t="n">
        <v>0</v>
      </c>
      <c r="F500" s="4">
        <f>SUM(C500:E500)</f>
      </c>
      <c r="G500" s="4" t="n">
        <v>0</v>
      </c>
      <c r="H500" s="4" t="n">
        <v>0</v>
      </c>
      <c r="I500" s="4" t="n">
        <v>0</v>
      </c>
      <c r="J500" s="4">
        <f>SUM(G500:I500)</f>
      </c>
      <c r="K500" s="4" t="n">
        <v>0</v>
      </c>
      <c r="L500" s="4" t="n">
        <v>0</v>
      </c>
      <c r="M500" s="4" t="n">
        <v>0</v>
      </c>
      <c r="N500" s="4">
        <f>SUM(K500:M500)</f>
      </c>
      <c r="O500" s="4" t="n">
        <v>0</v>
      </c>
      <c r="P500" s="4" t="n">
        <v>0</v>
      </c>
      <c r="Q500" s="4" t="n">
        <v>0</v>
      </c>
      <c r="R500" s="4">
        <f>SUM(O500:Q500)</f>
      </c>
      <c r="S500" s="4" t="n">
        <v>0</v>
      </c>
      <c r="T500" s="4" t="n">
        <v>0</v>
      </c>
      <c r="U500" s="4" t="n">
        <v>0</v>
      </c>
      <c r="V500" s="4">
        <f>SUM(S500:U500)</f>
      </c>
      <c r="W500" s="4" t="n">
        <v>0</v>
      </c>
      <c r="X500" s="4" t="n">
        <v>0</v>
      </c>
      <c r="Y500" s="4" t="n">
        <v>0</v>
      </c>
      <c r="Z500" s="4">
        <f>SUM(W500:Y500)</f>
      </c>
      <c r="AA500" s="4" t="n">
        <v>5456.466082572102</v>
      </c>
      <c r="AB500" s="4" t="n">
        <v>0</v>
      </c>
      <c r="AC500" s="4" t="n">
        <v>0</v>
      </c>
      <c r="AD500" s="4">
        <f>SUM(AA500:AC500)</f>
      </c>
      <c r="AE500" s="4" t="n">
        <v>5819.611097562729</v>
      </c>
      <c r="AF500" s="4" t="n">
        <v>0</v>
      </c>
      <c r="AG500" s="4" t="n">
        <v>0</v>
      </c>
      <c r="AH500" s="4">
        <f>SUM(AE500:AG500)</f>
      </c>
      <c r="AI500" s="4" t="n">
        <v>5777.091760501019</v>
      </c>
      <c r="AJ500" s="4" t="n">
        <v>0</v>
      </c>
      <c r="AK500" s="4" t="n">
        <v>0</v>
      </c>
      <c r="AL500" s="4">
        <f>SUM(AI500:AK500)</f>
      </c>
      <c r="AM500" s="4" t="n">
        <v>6800.944280441982</v>
      </c>
      <c r="AN500" s="4" t="n">
        <v>0</v>
      </c>
      <c r="AO500" s="4" t="n">
        <v>0</v>
      </c>
      <c r="AP500" s="4">
        <f>SUM(AM500:AO500)</f>
      </c>
      <c r="AQ500" s="4" t="n">
        <v>7808.717916508834</v>
      </c>
      <c r="AR500" s="4" t="n">
        <v>0</v>
      </c>
      <c r="AS500" s="4" t="n">
        <v>0</v>
      </c>
      <c r="AT500" s="4">
        <f>SUM(AQ500:AS500)</f>
      </c>
      <c r="AU500" s="4" t="n">
        <v>7544.896411178745</v>
      </c>
      <c r="AV500" s="4" t="n">
        <v>0</v>
      </c>
      <c r="AW500" s="4" t="n">
        <v>0</v>
      </c>
      <c r="AX500" s="4">
        <f>SUM(AU500:AW500)</f>
      </c>
      <c r="AY500" s="4">
        <f>SUM(C500,G500,K500,O500,S500,W500,AA500,AE500,AI500,AM500,AQ500,AU500)</f>
      </c>
      <c r="AZ500" s="4">
        <f>SUM(D500,H500,L500,P500,T500,X500,AB500,AF500,AJ500,AN500,AR500,AV500)</f>
      </c>
      <c r="BA500" s="4">
        <f>SUM(E500,I500,M500,Q500,U500,Y500,AC500,AG500,AK500,AO500,AS500,AW500)</f>
      </c>
      <c r="BB500" s="4">
        <f>SUM(AY500:BA500)</f>
      </c>
    </row>
    <row r="501" spans="1:54" hidden="true" outlineLevel="1" collapsed="true">
      <c r="A501" s="6" t="s">
        <v>73</v>
      </c>
      <c r="B501" s="6" t="s">
        <v>19</v>
      </c>
      <c r="C501" s="4" t="n">
        <v>0</v>
      </c>
      <c r="D501" s="4" t="n">
        <v>0</v>
      </c>
      <c r="E501" s="4" t="n">
        <v>0</v>
      </c>
      <c r="F501" s="4">
        <f>SUM(C501:E501)</f>
      </c>
      <c r="G501" s="4" t="n">
        <v>0</v>
      </c>
      <c r="H501" s="4" t="n">
        <v>0</v>
      </c>
      <c r="I501" s="4" t="n">
        <v>0</v>
      </c>
      <c r="J501" s="4">
        <f>SUM(G501:I501)</f>
      </c>
      <c r="K501" s="4" t="n">
        <v>0</v>
      </c>
      <c r="L501" s="4" t="n">
        <v>0</v>
      </c>
      <c r="M501" s="4" t="n">
        <v>0</v>
      </c>
      <c r="N501" s="4">
        <f>SUM(K501:M501)</f>
      </c>
      <c r="O501" s="4" t="n">
        <v>0</v>
      </c>
      <c r="P501" s="4" t="n">
        <v>0</v>
      </c>
      <c r="Q501" s="4" t="n">
        <v>0</v>
      </c>
      <c r="R501" s="4">
        <f>SUM(O501:Q501)</f>
      </c>
      <c r="S501" s="4" t="n">
        <v>0</v>
      </c>
      <c r="T501" s="4" t="n">
        <v>0</v>
      </c>
      <c r="U501" s="4" t="n">
        <v>0</v>
      </c>
      <c r="V501" s="4">
        <f>SUM(S501:U501)</f>
      </c>
      <c r="W501" s="4" t="n">
        <v>0</v>
      </c>
      <c r="X501" s="4" t="n">
        <v>0</v>
      </c>
      <c r="Y501" s="4" t="n">
        <v>0</v>
      </c>
      <c r="Z501" s="4">
        <f>SUM(W501:Y501)</f>
      </c>
      <c r="AA501" s="4" t="n">
        <v>23302.656</v>
      </c>
      <c r="AB501" s="4" t="n">
        <v>0</v>
      </c>
      <c r="AC501" s="4" t="n">
        <v>0</v>
      </c>
      <c r="AD501" s="4">
        <f>SUM(AA501:AC501)</f>
      </c>
      <c r="AE501" s="4" t="n">
        <v>31066.9015</v>
      </c>
      <c r="AF501" s="4" t="n">
        <v>0</v>
      </c>
      <c r="AG501" s="4" t="n">
        <v>0</v>
      </c>
      <c r="AH501" s="4">
        <f>SUM(AE501:AG501)</f>
      </c>
      <c r="AI501" s="4" t="n">
        <v>61679.840000000004</v>
      </c>
      <c r="AJ501" s="4" t="n">
        <v>0</v>
      </c>
      <c r="AK501" s="4" t="n">
        <v>0</v>
      </c>
      <c r="AL501" s="4">
        <f>SUM(AI501:AK501)</f>
      </c>
      <c r="AM501" s="4" t="n">
        <v>72611.129</v>
      </c>
      <c r="AN501" s="4" t="n">
        <v>0</v>
      </c>
      <c r="AO501" s="4" t="n">
        <v>0</v>
      </c>
      <c r="AP501" s="4">
        <f>SUM(AM501:AO501)</f>
      </c>
      <c r="AQ501" s="4" t="n">
        <v>84580.4645</v>
      </c>
      <c r="AR501" s="4" t="n">
        <v>0</v>
      </c>
      <c r="AS501" s="4" t="n">
        <v>0</v>
      </c>
      <c r="AT501" s="4">
        <f>SUM(AQ501:AS501)</f>
      </c>
      <c r="AU501" s="4" t="n">
        <v>81722.8705</v>
      </c>
      <c r="AV501" s="4" t="n">
        <v>0</v>
      </c>
      <c r="AW501" s="4" t="n">
        <v>0</v>
      </c>
      <c r="AX501" s="4">
        <f>SUM(AU501:AW501)</f>
      </c>
      <c r="AY501" s="4">
        <f>SUM(C501,G501,K501,O501,S501,W501,AA501,AE501,AI501,AM501,AQ501,AU501)</f>
      </c>
      <c r="AZ501" s="4">
        <f>SUM(D501,H501,L501,P501,T501,X501,AB501,AF501,AJ501,AN501,AR501,AV501)</f>
      </c>
      <c r="BA501" s="4">
        <f>SUM(E501,I501,M501,Q501,U501,Y501,AC501,AG501,AK501,AO501,AS501,AW501)</f>
      </c>
      <c r="BB501" s="4">
        <f>SUM(AY501:BA501)</f>
      </c>
    </row>
    <row r="502" spans="1:54">
      <c r="A502" s="6" t="s">
        <v>73</v>
      </c>
      <c r="B502" s="6" t="s">
        <v>20</v>
      </c>
      <c r="C502" s="4">
        <f>C497-SUM(C498:C501)</f>
      </c>
      <c r="D502" s="4">
        <f>D497-SUM(D498:D501)</f>
      </c>
      <c r="E502" s="4">
        <f>E497-SUM(E498:E501)</f>
      </c>
      <c r="F502" s="4">
        <f>F497 - SUM(F498:F501)</f>
      </c>
      <c r="G502" s="4">
        <f>G497-SUM(G498:G501)</f>
      </c>
      <c r="H502" s="4">
        <f>H497-SUM(H498:H501)</f>
      </c>
      <c r="I502" s="4">
        <f>I497-SUM(I498:I501)</f>
      </c>
      <c r="J502" s="4">
        <f>J497 - SUM(J498:J501)</f>
      </c>
      <c r="K502" s="4">
        <f>K497-SUM(K498:K501)</f>
      </c>
      <c r="L502" s="4">
        <f>L497-SUM(L498:L501)</f>
      </c>
      <c r="M502" s="4">
        <f>M497-SUM(M498:M501)</f>
      </c>
      <c r="N502" s="4">
        <f>N497 - SUM(N498:N501)</f>
      </c>
      <c r="O502" s="4">
        <f>O497-SUM(O498:O501)</f>
      </c>
      <c r="P502" s="4">
        <f>P497-SUM(P498:P501)</f>
      </c>
      <c r="Q502" s="4">
        <f>Q497-SUM(Q498:Q501)</f>
      </c>
      <c r="R502" s="4">
        <f>R497 - SUM(R498:R501)</f>
      </c>
      <c r="S502" s="4">
        <f>S497-SUM(S498:S501)</f>
      </c>
      <c r="T502" s="4">
        <f>T497-SUM(T498:T501)</f>
      </c>
      <c r="U502" s="4">
        <f>U497-SUM(U498:U501)</f>
      </c>
      <c r="V502" s="4">
        <f>V497 - SUM(V498:V501)</f>
      </c>
      <c r="W502" s="4">
        <f>W497-SUM(W498:W501)</f>
      </c>
      <c r="X502" s="4">
        <f>X497-SUM(X498:X501)</f>
      </c>
      <c r="Y502" s="4">
        <f>Y497-SUM(Y498:Y501)</f>
      </c>
      <c r="Z502" s="4">
        <f>Z497 - SUM(Z498:Z501)</f>
      </c>
      <c r="AA502" s="4">
        <f>AA497-SUM(AA498:AA501)</f>
      </c>
      <c r="AB502" s="4">
        <f>AB497-SUM(AB498:AB501)</f>
      </c>
      <c r="AC502" s="4">
        <f>AC497-SUM(AC498:AC501)</f>
      </c>
      <c r="AD502" s="4">
        <f>AD497 - SUM(AD498:AD501)</f>
      </c>
      <c r="AE502" s="4">
        <f>AE497-SUM(AE498:AE501)</f>
      </c>
      <c r="AF502" s="4">
        <f>AF497-SUM(AF498:AF501)</f>
      </c>
      <c r="AG502" s="4">
        <f>AG497-SUM(AG498:AG501)</f>
      </c>
      <c r="AH502" s="4">
        <f>AH497 - SUM(AH498:AH501)</f>
      </c>
      <c r="AI502" s="4">
        <f>AI497-SUM(AI498:AI501)</f>
      </c>
      <c r="AJ502" s="4">
        <f>AJ497-SUM(AJ498:AJ501)</f>
      </c>
      <c r="AK502" s="4">
        <f>AK497-SUM(AK498:AK501)</f>
      </c>
      <c r="AL502" s="4">
        <f>AL497 - SUM(AL498:AL501)</f>
      </c>
      <c r="AM502" s="4">
        <f>AM497-SUM(AM498:AM501)</f>
      </c>
      <c r="AN502" s="4">
        <f>AN497-SUM(AN498:AN501)</f>
      </c>
      <c r="AO502" s="4">
        <f>AO497-SUM(AO498:AO501)</f>
      </c>
      <c r="AP502" s="4">
        <f>AP497 - SUM(AP498:AP501)</f>
      </c>
      <c r="AQ502" s="4">
        <f>AQ497-SUM(AQ498:AQ501)</f>
      </c>
      <c r="AR502" s="4">
        <f>AR497-SUM(AR498:AR501)</f>
      </c>
      <c r="AS502" s="4">
        <f>AS497-SUM(AS498:AS501)</f>
      </c>
      <c r="AT502" s="4">
        <f>AT497 - SUM(AT498:AT501)</f>
      </c>
      <c r="AU502" s="4">
        <f>AU497-SUM(AU498:AU501)</f>
      </c>
      <c r="AV502" s="4">
        <f>AV497-SUM(AV498:AV501)</f>
      </c>
      <c r="AW502" s="4">
        <f>AW497-SUM(AW498:AW501)</f>
      </c>
      <c r="AX502" s="4">
        <f>AX497 - SUM(AX498:AX501)</f>
      </c>
      <c r="AY502" s="4">
        <f>AY497 - SUM(AY498:AY501)</f>
      </c>
      <c r="AZ502" s="4">
        <f>AZ497 - SUM(AZ498:AZ501)</f>
      </c>
      <c r="BA502" s="4">
        <f>BA497 - SUM(BA498:BA501)</f>
      </c>
      <c r="BB502" s="4">
        <f>BB497 - SUM(BB498:BB501)</f>
      </c>
    </row>
    <row r="503" spans="1:54">
      <c r="A503" s="6" t="s">
        <v>73</v>
      </c>
      <c r="B503" s="6" t="s">
        <v>21</v>
      </c>
      <c r="C503" s="2">
        <f>C502/C497</f>
      </c>
      <c r="D503" s="2">
        <f>D502/D497</f>
      </c>
      <c r="E503" s="2">
        <f>E502/E497</f>
      </c>
      <c r="F503" s="2">
        <f>F502 /F497</f>
      </c>
      <c r="G503" s="2">
        <f>G502/G497</f>
      </c>
      <c r="H503" s="2">
        <f>H502/H497</f>
      </c>
      <c r="I503" s="2">
        <f>I502/I497</f>
      </c>
      <c r="J503" s="2">
        <f>J502 /J497</f>
      </c>
      <c r="K503" s="2">
        <f>K502/K497</f>
      </c>
      <c r="L503" s="2">
        <f>L502/L497</f>
      </c>
      <c r="M503" s="2">
        <f>M502/M497</f>
      </c>
      <c r="N503" s="2">
        <f>N502 /N497</f>
      </c>
      <c r="O503" s="2">
        <f>O502/O497</f>
      </c>
      <c r="P503" s="2">
        <f>P502/P497</f>
      </c>
      <c r="Q503" s="2">
        <f>Q502/Q497</f>
      </c>
      <c r="R503" s="2">
        <f>R502 /R497</f>
      </c>
      <c r="S503" s="2">
        <f>S502/S497</f>
      </c>
      <c r="T503" s="2">
        <f>T502/T497</f>
      </c>
      <c r="U503" s="2">
        <f>U502/U497</f>
      </c>
      <c r="V503" s="2">
        <f>V502 /V497</f>
      </c>
      <c r="W503" s="2">
        <f>W502/W497</f>
      </c>
      <c r="X503" s="2">
        <f>X502/X497</f>
      </c>
      <c r="Y503" s="2">
        <f>Y502/Y497</f>
      </c>
      <c r="Z503" s="2">
        <f>Z502 /Z497</f>
      </c>
      <c r="AA503" s="2">
        <f>AA502/AA497</f>
      </c>
      <c r="AB503" s="2">
        <f>AB502/AB497</f>
      </c>
      <c r="AC503" s="2">
        <f>AC502/AC497</f>
      </c>
      <c r="AD503" s="2">
        <f>AD502 /AD497</f>
      </c>
      <c r="AE503" s="2">
        <f>AE502/AE497</f>
      </c>
      <c r="AF503" s="2">
        <f>AF502/AF497</f>
      </c>
      <c r="AG503" s="2">
        <f>AG502/AG497</f>
      </c>
      <c r="AH503" s="2">
        <f>AH502 /AH497</f>
      </c>
      <c r="AI503" s="2">
        <f>AI502/AI497</f>
      </c>
      <c r="AJ503" s="2">
        <f>AJ502/AJ497</f>
      </c>
      <c r="AK503" s="2">
        <f>AK502/AK497</f>
      </c>
      <c r="AL503" s="2">
        <f>AL502 /AL497</f>
      </c>
      <c r="AM503" s="2">
        <f>AM502/AM497</f>
      </c>
      <c r="AN503" s="2">
        <f>AN502/AN497</f>
      </c>
      <c r="AO503" s="2">
        <f>AO502/AO497</f>
      </c>
      <c r="AP503" s="2">
        <f>AP502 /AP497</f>
      </c>
      <c r="AQ503" s="2">
        <f>AQ502/AQ497</f>
      </c>
      <c r="AR503" s="2">
        <f>AR502/AR497</f>
      </c>
      <c r="AS503" s="2">
        <f>AS502/AS497</f>
      </c>
      <c r="AT503" s="2">
        <f>AT502 /AT497</f>
      </c>
      <c r="AU503" s="2">
        <f>AU502/AU497</f>
      </c>
      <c r="AV503" s="2">
        <f>AV502/AV497</f>
      </c>
      <c r="AW503" s="2">
        <f>AW502/AW497</f>
      </c>
      <c r="AX503" s="2">
        <f>AX502 /AX497</f>
      </c>
      <c r="AY503" s="2">
        <f>AY502 / AY497</f>
      </c>
      <c r="AZ503" s="2">
        <f>AZ502 / AZ497</f>
      </c>
      <c r="BA503" s="2">
        <f>BA502 / BA497</f>
      </c>
      <c r="BB503" s="2">
        <f>BB502 / BB497</f>
      </c>
    </row>
  </sheetData>
  <mergeCells count="13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2021-02-11T17:59:58.488Z</dcterms:created>
  <dcterms:modified xsi:type="dcterms:W3CDTF">2021-02-11T17:59:58.488Z</dcterms:modified>
</cp:coreProperties>
</file>