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пример" sheetId="1" r:id="rId1"/>
    <sheet name="1" sheetId="2" r:id="rId2"/>
    <sheet name="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5" i="3"/>
  <c r="C9" i="3"/>
  <c r="C15" i="3"/>
  <c r="C14" i="3"/>
  <c r="C13" i="3"/>
  <c r="C12" i="3"/>
  <c r="C11" i="3"/>
  <c r="C10" i="3"/>
  <c r="C8" i="3"/>
  <c r="B6" i="3"/>
  <c r="E23" i="2"/>
  <c r="E31" i="2"/>
  <c r="B30" i="2"/>
  <c r="B21" i="2"/>
  <c r="C10" i="2"/>
  <c r="B22" i="2"/>
  <c r="C26" i="2" l="1"/>
  <c r="C23" i="2"/>
  <c r="B13" i="2"/>
  <c r="B26" i="2"/>
  <c r="B23" i="2"/>
  <c r="B25" i="2"/>
  <c r="B10" i="2"/>
  <c r="B11" i="2" l="1"/>
  <c r="B14" i="2" s="1"/>
</calcChain>
</file>

<file path=xl/sharedStrings.xml><?xml version="1.0" encoding="utf-8"?>
<sst xmlns="http://schemas.openxmlformats.org/spreadsheetml/2006/main" count="39" uniqueCount="37">
  <si>
    <t>https://studfile.net/preview/9871540/</t>
  </si>
  <si>
    <t>Номера элементов</t>
  </si>
  <si>
    <t>λ·10-5 , час-1</t>
  </si>
  <si>
    <t>r, усл.ед.</t>
  </si>
  <si>
    <r>
      <t>h</t>
    </r>
    <r>
      <rPr>
        <vertAlign val="subscript"/>
        <sz val="14"/>
        <color theme="1"/>
        <rFont val="Times New Roman"/>
        <family val="1"/>
        <charset val="204"/>
      </rPr>
      <t>c</t>
    </r>
  </si>
  <si>
    <r>
      <t>T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</t>
    </r>
  </si>
  <si>
    <t>Pc(T)</t>
  </si>
  <si>
    <t>Pc(T1)</t>
  </si>
  <si>
    <t>T</t>
  </si>
  <si>
    <t>R</t>
  </si>
  <si>
    <r>
      <t>Q</t>
    </r>
    <r>
      <rPr>
        <i/>
        <vertAlign val="subscript"/>
        <sz val="11"/>
        <color rgb="FF000000"/>
        <rFont val="Arial"/>
        <family val="2"/>
        <charset val="204"/>
      </rPr>
      <t>c</t>
    </r>
    <r>
      <rPr>
        <sz val="12"/>
        <color rgb="FF000000"/>
        <rFont val="Arial"/>
        <family val="2"/>
        <charset val="204"/>
      </rPr>
      <t>(</t>
    </r>
    <r>
      <rPr>
        <i/>
        <sz val="12"/>
        <color rgb="FF000000"/>
        <rFont val="Arial"/>
        <family val="2"/>
        <charset val="204"/>
      </rPr>
      <t>t</t>
    </r>
    <r>
      <rPr>
        <sz val="12"/>
        <color rgb="FF000000"/>
        <rFont val="Arial"/>
        <family val="2"/>
        <charset val="204"/>
      </rPr>
      <t>) = 1– </t>
    </r>
    <r>
      <rPr>
        <i/>
        <sz val="12"/>
        <color rgb="FF000000"/>
        <rFont val="Arial"/>
        <family val="2"/>
        <charset val="204"/>
      </rPr>
      <t>P</t>
    </r>
    <r>
      <rPr>
        <i/>
        <vertAlign val="subscript"/>
        <sz val="11"/>
        <color rgb="FF000000"/>
        <rFont val="Arial"/>
        <family val="2"/>
        <charset val="204"/>
      </rPr>
      <t>c</t>
    </r>
    <r>
      <rPr>
        <sz val="12"/>
        <color rgb="FF000000"/>
        <rFont val="Arial"/>
        <family val="2"/>
        <charset val="204"/>
      </rPr>
      <t>(</t>
    </r>
    <r>
      <rPr>
        <i/>
        <sz val="12"/>
        <color rgb="FF000000"/>
        <rFont val="Arial"/>
        <family val="2"/>
        <charset val="204"/>
      </rPr>
      <t>t</t>
    </r>
    <r>
      <rPr>
        <sz val="12"/>
        <color rgb="FF000000"/>
        <rFont val="Arial"/>
        <family val="2"/>
        <charset val="204"/>
      </rPr>
      <t>)</t>
    </r>
  </si>
  <si>
    <t>СуМ hiri</t>
  </si>
  <si>
    <t>Qc(T)</t>
  </si>
  <si>
    <t>Rc(T)</t>
  </si>
  <si>
    <t>Qc(T1)</t>
  </si>
  <si>
    <t>Rc(T1)</t>
  </si>
  <si>
    <t>0.7</t>
  </si>
  <si>
    <t>0.3</t>
  </si>
  <si>
    <t>0.1</t>
  </si>
  <si>
    <t>0.65</t>
  </si>
  <si>
    <t>0.2</t>
  </si>
  <si>
    <t>0.12</t>
  </si>
  <si>
    <t>0.4</t>
  </si>
  <si>
    <t>К1</t>
  </si>
  <si>
    <t>К2</t>
  </si>
  <si>
    <t>К3</t>
  </si>
  <si>
    <t>К4</t>
  </si>
  <si>
    <t>К5</t>
  </si>
  <si>
    <t>К6</t>
  </si>
  <si>
    <t>К7</t>
  </si>
  <si>
    <t>К8</t>
  </si>
  <si>
    <t>h</t>
  </si>
  <si>
    <t>u</t>
  </si>
  <si>
    <t>К сред</t>
  </si>
  <si>
    <t>r</t>
  </si>
  <si>
    <t>T=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</si>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</sst>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2"/>
      <color rgb="FF000000"/>
      <name val="Arial"/>
      <family val="2"/>
      <charset val="204"/>
    </font>
    <font>
      <i/>
      <vertAlign val="subscript"/>
      <sz val="11"/>
      <color rgb="FF000000"/>
      <name val="Arial"/>
      <family val="2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4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1" xfId="0" applyFont="1" applyFill="1" applyBorder="1" applyAlignment="1">
      <alignment horizontal="justify" vertical="center" wrapText="1"/>
    </xf>
    <xf numFmtId="0" fontId="4" fillId="0" borderId="1" xfId="0" applyFont="1" applyBorder="1"/>
    <xf numFmtId="0" fontId="6" fillId="0" borderId="0" xfId="0" applyFont="1"/>
    <xf numFmtId="0" fontId="3" fillId="2" borderId="3" xfId="0" applyFont="1" applyFill="1" applyBorder="1" applyAlignment="1">
      <alignment horizontal="justify" vertical="center" wrapText="1"/>
    </xf>
    <xf numFmtId="0" fontId="4" fillId="0" borderId="3" xfId="0" applyFont="1" applyBorder="1"/>
    <xf numFmtId="0" fontId="3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0" fontId="0" fillId="0" borderId="0" xfId="0" applyFill="1"/>
    <xf numFmtId="0" fontId="8" fillId="2" borderId="1" xfId="0" applyFont="1" applyFill="1" applyBorder="1"/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0" fillId="0" borderId="1" xfId="0" applyBorder="1"/>
    <xf numFmtId="0" fontId="0" fillId="2" borderId="3" xfId="0" applyFill="1" applyBorder="1"/>
    <xf numFmtId="0" fontId="4" fillId="0" borderId="1" xfId="0" applyFont="1" applyBorder="1" applyAlignment="1">
      <alignment horizontal="justify" vertical="center"/>
    </xf>
    <xf numFmtId="0" fontId="4" fillId="0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199086</xdr:colOff>
      <xdr:row>35</xdr:row>
      <xdr:rowOff>170595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4043" cy="6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76200</xdr:rowOff>
    </xdr:from>
    <xdr:to>
      <xdr:col>5</xdr:col>
      <xdr:colOff>75809</xdr:colOff>
      <xdr:row>40</xdr:row>
      <xdr:rowOff>123724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34200"/>
          <a:ext cx="3123809" cy="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6</xdr:col>
      <xdr:colOff>590019</xdr:colOff>
      <xdr:row>44</xdr:row>
      <xdr:rowOff>161857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01000"/>
          <a:ext cx="424761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5</xdr:col>
      <xdr:colOff>552000</xdr:colOff>
      <xdr:row>48</xdr:row>
      <xdr:rowOff>104738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53500"/>
          <a:ext cx="3600000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95250</xdr:rowOff>
    </xdr:from>
    <xdr:to>
      <xdr:col>8</xdr:col>
      <xdr:colOff>47009</xdr:colOff>
      <xdr:row>53</xdr:row>
      <xdr:rowOff>114179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239250"/>
          <a:ext cx="4923809" cy="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udfile.net/preview/987154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6"/>
  <sheetViews>
    <sheetView topLeftCell="A31" zoomScale="115" zoomScaleNormal="115" workbookViewId="0">
      <selection activeCell="N5" activeCellId="1" sqref="N5 N5"/>
    </sheetView>
  </sheetViews>
  <sheetFormatPr defaultRowHeight="15" x14ac:dyDescent="0.25"/>
  <sheetData>
    <row r="5" spans="14:14" x14ac:dyDescent="0.25">
      <c r="N5" s="1" t="s">
        <v>0</v>
      </c>
    </row>
    <row r="56" spans="1:1" ht="18.75" x14ac:dyDescent="0.35">
      <c r="A56" s="7" t="s">
        <v>10</v>
      </c>
    </row>
  </sheetData>
  <hyperlinks>
    <hyperlink ref="N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7"/>
  <sheetViews>
    <sheetView zoomScale="130" zoomScaleNormal="130" workbookViewId="0">
      <selection activeCell="A37" sqref="A37:H37"/>
    </sheetView>
  </sheetViews>
  <sheetFormatPr defaultRowHeight="15" x14ac:dyDescent="0.25"/>
  <cols>
    <col min="1" max="1" width="14.42578125" customWidth="1"/>
    <col min="2" max="2" width="28.5703125" customWidth="1"/>
    <col min="6" max="6" width="12.7109375" bestFit="1" customWidth="1"/>
  </cols>
  <sheetData>
    <row r="5" spans="1:9" ht="27" customHeight="1" x14ac:dyDescent="0.25">
      <c r="A5" s="5" t="s">
        <v>1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</row>
    <row r="6" spans="1:9" ht="15.75" x14ac:dyDescent="0.25">
      <c r="A6" s="5" t="s">
        <v>2</v>
      </c>
      <c r="B6" s="10">
        <v>3.1</v>
      </c>
      <c r="C6" s="10">
        <v>2.5</v>
      </c>
      <c r="D6" s="10">
        <v>3.2</v>
      </c>
      <c r="E6" s="10">
        <v>2.2000000000000002</v>
      </c>
      <c r="F6" s="10">
        <v>2.6</v>
      </c>
      <c r="G6" s="10">
        <v>2.4</v>
      </c>
      <c r="H6" s="10">
        <v>4.0999999999999996</v>
      </c>
      <c r="I6" s="10">
        <v>3.8</v>
      </c>
    </row>
    <row r="7" spans="1:9" ht="15.75" x14ac:dyDescent="0.25">
      <c r="A7" s="5" t="s">
        <v>3</v>
      </c>
      <c r="B7" s="10">
        <v>1500</v>
      </c>
      <c r="C7" s="10">
        <v>2000</v>
      </c>
      <c r="D7" s="10">
        <v>3100</v>
      </c>
      <c r="E7" s="10">
        <v>3850</v>
      </c>
      <c r="F7" s="10">
        <v>3180</v>
      </c>
      <c r="G7" s="10">
        <v>3200</v>
      </c>
      <c r="H7" s="10">
        <v>3680</v>
      </c>
      <c r="I7" s="10">
        <v>3000</v>
      </c>
    </row>
    <row r="8" spans="1:9" ht="18.75" x14ac:dyDescent="0.3">
      <c r="A8" s="8" t="s">
        <v>8</v>
      </c>
      <c r="B8" s="9">
        <v>2050</v>
      </c>
    </row>
    <row r="9" spans="1:9" ht="18.75" x14ac:dyDescent="0.3">
      <c r="A9" s="5" t="s">
        <v>9</v>
      </c>
      <c r="B9" s="6">
        <v>3700</v>
      </c>
    </row>
    <row r="10" spans="1:9" ht="20.25" x14ac:dyDescent="0.35">
      <c r="A10" s="2" t="s">
        <v>4</v>
      </c>
      <c r="B10" s="3">
        <f>SUM(B6:I6)*10^-5</f>
        <v>2.3900000000000004E-4</v>
      </c>
      <c r="C10" s="4">
        <f>SUM(B6:I6)</f>
        <v>23.900000000000002</v>
      </c>
    </row>
    <row r="11" spans="1:9" ht="20.25" x14ac:dyDescent="0.35">
      <c r="A11" s="2" t="s">
        <v>5</v>
      </c>
      <c r="B11" s="3">
        <f>1/B10</f>
        <v>4184.1004184100411</v>
      </c>
    </row>
    <row r="13" spans="1:9" ht="18.75" x14ac:dyDescent="0.3">
      <c r="A13" s="2" t="s">
        <v>6</v>
      </c>
      <c r="B13" s="3">
        <f>EXP(1)^(-B10*B8)</f>
        <v>0.61265702626992102</v>
      </c>
    </row>
    <row r="14" spans="1:9" x14ac:dyDescent="0.25">
      <c r="A14" s="3" t="s">
        <v>7</v>
      </c>
      <c r="B14" s="3">
        <f>EXP(1)^(-B10*B11)</f>
        <v>0.36787944117144233</v>
      </c>
    </row>
    <row r="17" spans="1:6" ht="15.75" x14ac:dyDescent="0.25">
      <c r="A17" s="7"/>
      <c r="F17" s="7"/>
    </row>
    <row r="21" spans="1:6" x14ac:dyDescent="0.25">
      <c r="A21" s="3" t="s">
        <v>12</v>
      </c>
      <c r="B21" s="3">
        <f>1-B13</f>
        <v>0.38734297373007898</v>
      </c>
    </row>
    <row r="22" spans="1:6" x14ac:dyDescent="0.25">
      <c r="A22" s="3" t="s">
        <v>11</v>
      </c>
      <c r="B22" s="3">
        <f>SUM(B6*B7,C6*C7,D6*D7,E6*E7,F6*F7,G6*G7,H6*H7,I6*I7,)</f>
        <v>70476</v>
      </c>
    </row>
    <row r="23" spans="1:6" x14ac:dyDescent="0.25">
      <c r="A23" s="3" t="s">
        <v>13</v>
      </c>
      <c r="B23" s="13">
        <f>B21/B10*B22</f>
        <v>114219177.47531816</v>
      </c>
      <c r="C23">
        <f>B23*10^-5</f>
        <v>1142.1917747531818</v>
      </c>
      <c r="E23">
        <f>B22/C10</f>
        <v>2948.7866108786607</v>
      </c>
    </row>
    <row r="24" spans="1:6" s="12" customFormat="1" x14ac:dyDescent="0.25">
      <c r="A24" s="11"/>
      <c r="B24" s="11"/>
    </row>
    <row r="25" spans="1:6" x14ac:dyDescent="0.25">
      <c r="A25" s="3" t="s">
        <v>14</v>
      </c>
      <c r="B25" s="3">
        <f>1-B14</f>
        <v>0.63212055882855767</v>
      </c>
    </row>
    <row r="26" spans="1:6" x14ac:dyDescent="0.25">
      <c r="A26" s="3" t="s">
        <v>15</v>
      </c>
      <c r="B26" s="13">
        <f>B25/B10*B22</f>
        <v>186398864.03347877</v>
      </c>
      <c r="C26">
        <f>B26*10^-5</f>
        <v>1863.9886403347878</v>
      </c>
    </row>
    <row r="30" spans="1:6" x14ac:dyDescent="0.25">
      <c r="A30" s="3" t="s">
        <v>13</v>
      </c>
      <c r="B30" s="3">
        <f>(1-(EXP(1)^-8*B10*B8))/(8*B10)*B22</f>
        <v>36853774.35704121</v>
      </c>
    </row>
    <row r="31" spans="1:6" x14ac:dyDescent="0.25">
      <c r="A31" s="3"/>
      <c r="E31">
        <f>10506/8.24</f>
        <v>1275</v>
      </c>
    </row>
    <row r="36" spans="1:8" ht="15.75" thickBot="1" x14ac:dyDescent="0.3"/>
    <row r="37" spans="1:8" ht="19.5" thickBot="1" x14ac:dyDescent="0.3">
      <c r="A37" s="14" t="s">
        <v>16</v>
      </c>
      <c r="B37" s="15" t="s">
        <v>17</v>
      </c>
      <c r="C37" s="15" t="s">
        <v>18</v>
      </c>
      <c r="D37" s="15" t="s">
        <v>19</v>
      </c>
      <c r="E37" s="15" t="s">
        <v>20</v>
      </c>
      <c r="F37" s="15" t="s">
        <v>18</v>
      </c>
      <c r="G37" s="15" t="s">
        <v>21</v>
      </c>
      <c r="H37" s="15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45" zoomScaleNormal="145" workbookViewId="0">
      <selection activeCell="C22" sqref="C22"/>
    </sheetView>
  </sheetViews>
  <sheetFormatPr defaultRowHeight="15" x14ac:dyDescent="0.25"/>
  <cols>
    <col min="1" max="1" width="12.140625" customWidth="1"/>
    <col min="2" max="2" width="12.85546875" customWidth="1"/>
  </cols>
  <sheetData>
    <row r="1" spans="1:9" ht="18.75" x14ac:dyDescent="0.25">
      <c r="A1" s="3" t="s">
        <v>31</v>
      </c>
      <c r="B1" s="21">
        <v>0.7</v>
      </c>
      <c r="C1" s="21">
        <v>0.3</v>
      </c>
      <c r="D1" s="21">
        <v>0.1</v>
      </c>
      <c r="E1" s="21">
        <v>0.65</v>
      </c>
      <c r="F1" s="21">
        <v>0.2</v>
      </c>
      <c r="G1" s="21">
        <v>0.1</v>
      </c>
      <c r="H1" s="21">
        <v>0.12</v>
      </c>
      <c r="I1" s="21">
        <v>0.4</v>
      </c>
    </row>
    <row r="2" spans="1:9" ht="18.75" x14ac:dyDescent="0.25">
      <c r="A2" s="3" t="s">
        <v>32</v>
      </c>
      <c r="B2" s="21">
        <v>1</v>
      </c>
      <c r="C2" s="21">
        <v>2.5</v>
      </c>
      <c r="D2" s="21">
        <v>1.6</v>
      </c>
      <c r="E2" s="21">
        <v>1.6</v>
      </c>
      <c r="F2" s="21">
        <v>0.8</v>
      </c>
      <c r="G2" s="21">
        <v>7</v>
      </c>
      <c r="H2" s="21">
        <v>3.2</v>
      </c>
      <c r="I2" s="21">
        <v>0.4</v>
      </c>
    </row>
    <row r="3" spans="1:9" ht="18.75" x14ac:dyDescent="0.25">
      <c r="A3" s="3" t="s">
        <v>34</v>
      </c>
      <c r="B3" s="21">
        <v>850</v>
      </c>
      <c r="C3" s="21">
        <v>830</v>
      </c>
      <c r="D3" s="21">
        <v>780</v>
      </c>
      <c r="E3" s="21">
        <v>1200</v>
      </c>
      <c r="F3" s="21">
        <v>1180</v>
      </c>
      <c r="G3" s="21">
        <v>340</v>
      </c>
      <c r="H3" s="21">
        <v>640</v>
      </c>
      <c r="I3" s="21">
        <v>830</v>
      </c>
    </row>
    <row r="4" spans="1:9" ht="18.75" x14ac:dyDescent="0.25">
      <c r="A4" s="20" t="s">
        <v>35</v>
      </c>
      <c r="B4" s="18">
        <v>1200</v>
      </c>
      <c r="C4" s="20" t="s">
        <v>36</v>
      </c>
      <c r="D4" s="19">
        <v>2600</v>
      </c>
      <c r="E4" s="16"/>
      <c r="F4" s="16"/>
      <c r="G4" s="16"/>
      <c r="H4" s="16"/>
      <c r="I4" s="16"/>
    </row>
    <row r="5" spans="1:9" x14ac:dyDescent="0.25">
      <c r="B5" s="17">
        <f>SUM(B1:I1)</f>
        <v>2.57</v>
      </c>
    </row>
    <row r="6" spans="1:9" x14ac:dyDescent="0.25">
      <c r="B6" s="3">
        <f>1/B5</f>
        <v>0.38910505836575876</v>
      </c>
    </row>
    <row r="8" spans="1:9" x14ac:dyDescent="0.25">
      <c r="B8" s="16" t="s">
        <v>23</v>
      </c>
      <c r="C8" s="3">
        <f>B2/(B1+B2)</f>
        <v>0.58823529411764708</v>
      </c>
    </row>
    <row r="9" spans="1:9" x14ac:dyDescent="0.25">
      <c r="B9" s="16" t="s">
        <v>24</v>
      </c>
      <c r="C9" s="3">
        <f>C2/(C1+C2)</f>
        <v>0.8928571428571429</v>
      </c>
    </row>
    <row r="10" spans="1:9" x14ac:dyDescent="0.25">
      <c r="B10" s="16" t="s">
        <v>25</v>
      </c>
      <c r="C10" s="3">
        <f>D2/(D1+D2)</f>
        <v>0.94117647058823528</v>
      </c>
    </row>
    <row r="11" spans="1:9" x14ac:dyDescent="0.25">
      <c r="B11" s="16" t="s">
        <v>26</v>
      </c>
      <c r="C11" s="3">
        <f>E2/(E1+E2)</f>
        <v>0.71111111111111114</v>
      </c>
    </row>
    <row r="12" spans="1:9" x14ac:dyDescent="0.25">
      <c r="B12" s="16" t="s">
        <v>27</v>
      </c>
      <c r="C12" s="3">
        <f>F2/(F1+F2)</f>
        <v>0.8</v>
      </c>
    </row>
    <row r="13" spans="1:9" x14ac:dyDescent="0.25">
      <c r="B13" s="16" t="s">
        <v>28</v>
      </c>
      <c r="C13" s="3">
        <f>G2/(G1+G2)</f>
        <v>0.9859154929577465</v>
      </c>
    </row>
    <row r="14" spans="1:9" x14ac:dyDescent="0.25">
      <c r="B14" s="16" t="s">
        <v>29</v>
      </c>
      <c r="C14" s="3">
        <f>H2/(H1+H2)</f>
        <v>0.96385542168674698</v>
      </c>
    </row>
    <row r="15" spans="1:9" x14ac:dyDescent="0.25">
      <c r="B15" s="16" t="s">
        <v>30</v>
      </c>
      <c r="C15" s="3">
        <f>I2/(I1+I2)</f>
        <v>0.5</v>
      </c>
    </row>
    <row r="16" spans="1:9" x14ac:dyDescent="0.25">
      <c r="B16" s="16" t="s">
        <v>33</v>
      </c>
      <c r="C16" s="3">
        <f>SUM(C8:C15)/8</f>
        <v>0.79789386666482875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2025-01-06T14:39:14Z</dcterms:modified>
</cp:coreProperties>
</file>