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 and Settings\Philadelphia\Documents\semiLit\TheCountedAnalysis\"/>
    </mc:Choice>
  </mc:AlternateContent>
  <bookViews>
    <workbookView xWindow="0" yWindow="0" windowWidth="20490" windowHeight="7755" activeTab="1"/>
  </bookViews>
  <sheets>
    <sheet name="thecounted" sheetId="1" r:id="rId1"/>
    <sheet name="DemographicTable" sheetId="2" r:id="rId2"/>
  </sheets>
  <calcPr calcId="152511"/>
</workbook>
</file>

<file path=xl/calcChain.xml><?xml version="1.0" encoding="utf-8"?>
<calcChain xmlns="http://schemas.openxmlformats.org/spreadsheetml/2006/main">
  <c r="Q21" i="1" l="1"/>
  <c r="Q20" i="1"/>
  <c r="Q19" i="1"/>
  <c r="Q18" i="1"/>
  <c r="Q17" i="1"/>
  <c r="P21" i="1"/>
  <c r="P20" i="1"/>
  <c r="P19" i="1"/>
  <c r="P18" i="1"/>
  <c r="P17" i="1"/>
  <c r="P16" i="1"/>
  <c r="Q16" i="1"/>
  <c r="P15" i="1"/>
  <c r="Q15" i="1"/>
  <c r="F3" i="2"/>
  <c r="D3" i="2"/>
  <c r="C3" i="2"/>
  <c r="E3" i="2"/>
  <c r="AF51" i="1"/>
  <c r="AF52" i="1"/>
  <c r="AF53" i="1"/>
  <c r="AF40" i="1"/>
  <c r="AF41" i="1"/>
  <c r="AF42" i="1"/>
  <c r="AF43" i="1"/>
  <c r="AF44" i="1"/>
  <c r="AF45" i="1"/>
  <c r="AF46" i="1"/>
  <c r="AF47" i="1"/>
  <c r="AF48" i="1"/>
  <c r="AF49" i="1"/>
  <c r="AF50" i="1"/>
  <c r="AF30" i="1"/>
  <c r="AF31" i="1"/>
  <c r="AF32" i="1"/>
  <c r="AF33" i="1"/>
  <c r="AF34" i="1"/>
  <c r="AF35" i="1"/>
  <c r="AF36" i="1"/>
  <c r="AF37" i="1"/>
  <c r="AF38" i="1"/>
  <c r="AF39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4" i="1"/>
  <c r="AF5" i="1"/>
  <c r="AF6" i="1"/>
  <c r="AF7" i="1"/>
  <c r="AF8" i="1"/>
  <c r="AF9" i="1"/>
  <c r="AF10" i="1"/>
  <c r="AF11" i="1"/>
  <c r="AF12" i="1"/>
  <c r="AF13" i="1"/>
  <c r="AF14" i="1"/>
  <c r="AF15" i="1"/>
  <c r="T6" i="1"/>
  <c r="V6" i="1" s="1"/>
  <c r="AJ3" i="1"/>
  <c r="AH4" i="1"/>
  <c r="AH5" i="1"/>
  <c r="AH6" i="1"/>
  <c r="AH7" i="1"/>
  <c r="AH3" i="1"/>
  <c r="AE3" i="1"/>
  <c r="AF3" i="1" s="1"/>
  <c r="AC256" i="1"/>
  <c r="D4" i="2"/>
  <c r="E4" i="2"/>
  <c r="F4" i="2"/>
  <c r="G4" i="2"/>
  <c r="H4" i="2"/>
  <c r="C4" i="2"/>
  <c r="T29" i="1"/>
  <c r="V29" i="1" s="1"/>
  <c r="T30" i="1"/>
  <c r="V30" i="1" s="1"/>
  <c r="T31" i="1"/>
  <c r="V31" i="1" s="1"/>
  <c r="T32" i="1"/>
  <c r="V32" i="1" s="1"/>
  <c r="T28" i="1"/>
  <c r="V28" i="1" s="1"/>
  <c r="T17" i="1"/>
  <c r="V17" i="1" s="1"/>
  <c r="T18" i="1"/>
  <c r="V18" i="1" s="1"/>
  <c r="T19" i="1"/>
  <c r="V19" i="1" s="1"/>
  <c r="T20" i="1"/>
  <c r="V20" i="1" s="1"/>
  <c r="T16" i="1"/>
  <c r="V16" i="1" s="1"/>
  <c r="Y11" i="1"/>
  <c r="Y12" i="1"/>
  <c r="Y13" i="1"/>
  <c r="Y14" i="1"/>
  <c r="Y10" i="1"/>
  <c r="Y9" i="1"/>
  <c r="Y4" i="1"/>
  <c r="Y5" i="1"/>
  <c r="Y6" i="1"/>
  <c r="Y7" i="1"/>
  <c r="Y8" i="1"/>
  <c r="Y3" i="1"/>
  <c r="AA3" i="1"/>
  <c r="T4" i="1"/>
  <c r="V4" i="1" s="1"/>
  <c r="T5" i="1"/>
  <c r="V5" i="1" s="1"/>
  <c r="T7" i="1"/>
  <c r="V7" i="1" s="1"/>
  <c r="T3" i="1"/>
  <c r="W3" i="1" s="1"/>
  <c r="Q4" i="1"/>
  <c r="Q5" i="1"/>
  <c r="Q3" i="1"/>
  <c r="AI23" i="1" l="1"/>
  <c r="AJ23" i="1" s="1"/>
  <c r="V3" i="1"/>
  <c r="W6" i="1"/>
  <c r="AI26" i="1" s="1"/>
  <c r="AJ26" i="1" s="1"/>
  <c r="W30" i="1"/>
  <c r="AJ20" i="1" s="1"/>
  <c r="W32" i="1"/>
  <c r="Q6" i="1"/>
  <c r="R4" i="1" s="1"/>
  <c r="U30" i="1"/>
  <c r="W4" i="1"/>
  <c r="AI24" i="1" s="1"/>
  <c r="AJ24" i="1" s="1"/>
  <c r="W19" i="1"/>
  <c r="AI35" i="1" s="1"/>
  <c r="AJ35" i="1" s="1"/>
  <c r="W5" i="1"/>
  <c r="W20" i="1"/>
  <c r="AI36" i="1" s="1"/>
  <c r="AJ36" i="1" s="1"/>
  <c r="T21" i="1"/>
  <c r="U17" i="1" s="1"/>
  <c r="T33" i="1"/>
  <c r="U28" i="1" s="1"/>
  <c r="W7" i="1"/>
  <c r="AI27" i="1" s="1"/>
  <c r="AJ27" i="1" s="1"/>
  <c r="W28" i="1"/>
  <c r="AI20" i="1" s="1"/>
  <c r="W29" i="1"/>
  <c r="W18" i="1"/>
  <c r="W16" i="1"/>
  <c r="U32" i="1"/>
  <c r="W17" i="1"/>
  <c r="W31" i="1"/>
  <c r="U16" i="1"/>
  <c r="U20" i="1"/>
  <c r="T8" i="1"/>
  <c r="U4" i="1" s="1"/>
  <c r="R5" i="1"/>
  <c r="U21" i="1" l="1"/>
  <c r="R3" i="1"/>
  <c r="V21" i="1"/>
  <c r="AK20" i="1"/>
  <c r="U29" i="1"/>
  <c r="AI33" i="1"/>
  <c r="AJ33" i="1" s="1"/>
  <c r="AK19" i="1"/>
  <c r="AI32" i="1"/>
  <c r="AJ32" i="1" s="1"/>
  <c r="AI19" i="1"/>
  <c r="U19" i="1"/>
  <c r="AI34" i="1"/>
  <c r="AJ34" i="1" s="1"/>
  <c r="AJ19" i="1"/>
  <c r="U5" i="1"/>
  <c r="AK18" i="1"/>
  <c r="AI25" i="1"/>
  <c r="AJ25" i="1" s="1"/>
  <c r="AJ18" i="1"/>
  <c r="AI18" i="1"/>
  <c r="U6" i="1"/>
  <c r="U33" i="1"/>
  <c r="U31" i="1"/>
  <c r="V33" i="1"/>
  <c r="W33" i="1"/>
  <c r="W8" i="1"/>
  <c r="AI28" i="1" s="1"/>
  <c r="AJ28" i="1" s="1"/>
  <c r="U8" i="1"/>
  <c r="V8" i="1"/>
  <c r="U7" i="1"/>
  <c r="U18" i="1"/>
  <c r="W21" i="1"/>
  <c r="AI37" i="1" s="1"/>
  <c r="AJ37" i="1" s="1"/>
  <c r="U3" i="1"/>
</calcChain>
</file>

<file path=xl/sharedStrings.xml><?xml version="1.0" encoding="utf-8"?>
<sst xmlns="http://schemas.openxmlformats.org/spreadsheetml/2006/main" count="15105" uniqueCount="2896">
  <si>
    <t>RAW DATA</t>
  </si>
  <si>
    <t>uid</t>
  </si>
  <si>
    <t>name</t>
  </si>
  <si>
    <t>age</t>
  </si>
  <si>
    <t>gender</t>
  </si>
  <si>
    <t>raceethnicity</t>
  </si>
  <si>
    <t>month</t>
  </si>
  <si>
    <t>day</t>
  </si>
  <si>
    <t>year</t>
  </si>
  <si>
    <t>city</t>
  </si>
  <si>
    <t>state</t>
  </si>
  <si>
    <t>classification</t>
  </si>
  <si>
    <t>armed</t>
  </si>
  <si>
    <t>count</t>
  </si>
  <si>
    <t>count norm</t>
  </si>
  <si>
    <t>Matthew Ajibade</t>
  </si>
  <si>
    <t>Male</t>
  </si>
  <si>
    <t>Black</t>
  </si>
  <si>
    <t>January</t>
  </si>
  <si>
    <t>Savannah</t>
  </si>
  <si>
    <t>GA</t>
  </si>
  <si>
    <t>Death in custody</t>
  </si>
  <si>
    <t>No</t>
  </si>
  <si>
    <t>Abingdon</t>
  </si>
  <si>
    <t>AK</t>
  </si>
  <si>
    <t>Lewis Lembke</t>
  </si>
  <si>
    <t>White</t>
  </si>
  <si>
    <t>Aloha</t>
  </si>
  <si>
    <t>OR</t>
  </si>
  <si>
    <t>Gunshot</t>
  </si>
  <si>
    <t>Firearm</t>
  </si>
  <si>
    <t>Female</t>
  </si>
  <si>
    <t>February</t>
  </si>
  <si>
    <t>Acworth</t>
  </si>
  <si>
    <t>AL</t>
  </si>
  <si>
    <t>Michael Kocher Jr</t>
  </si>
  <si>
    <t>Kaumakani</t>
  </si>
  <si>
    <t>HI</t>
  </si>
  <si>
    <t>Struck by vehicle</t>
  </si>
  <si>
    <t>Non-conforming</t>
  </si>
  <si>
    <t>Hispanic/Latino</t>
  </si>
  <si>
    <t>March</t>
  </si>
  <si>
    <t>Addis</t>
  </si>
  <si>
    <t>AR</t>
  </si>
  <si>
    <t>Non-lethal firearm</t>
  </si>
  <si>
    <t>John Quintero</t>
  </si>
  <si>
    <t>Wichita</t>
  </si>
  <si>
    <t>KS</t>
  </si>
  <si>
    <t>Asian/Pacific Islander</t>
  </si>
  <si>
    <t>April</t>
  </si>
  <si>
    <t>Addison</t>
  </si>
  <si>
    <t>AZ</t>
  </si>
  <si>
    <t>Taser</t>
  </si>
  <si>
    <t>Other</t>
  </si>
  <si>
    <t>Tim Elliott</t>
  </si>
  <si>
    <t>Shelton</t>
  </si>
  <si>
    <t>WA</t>
  </si>
  <si>
    <t>Unknown</t>
  </si>
  <si>
    <t>May</t>
  </si>
  <si>
    <t>Aguanga</t>
  </si>
  <si>
    <t>CA</t>
  </si>
  <si>
    <t>Knife</t>
  </si>
  <si>
    <t>Matthew Hoffman</t>
  </si>
  <si>
    <t>San Francisco</t>
  </si>
  <si>
    <t>Native American</t>
  </si>
  <si>
    <t>June</t>
  </si>
  <si>
    <t>Aiken</t>
  </si>
  <si>
    <t>CO</t>
  </si>
  <si>
    <t>Vehicle</t>
  </si>
  <si>
    <t>Kenneth Buck</t>
  </si>
  <si>
    <t>Chandler</t>
  </si>
  <si>
    <t>Arab-American</t>
  </si>
  <si>
    <t>July</t>
  </si>
  <si>
    <t>Aitkin</t>
  </si>
  <si>
    <t>CT</t>
  </si>
  <si>
    <t>Michael Rodriguez</t>
  </si>
  <si>
    <t>Evans</t>
  </si>
  <si>
    <t>August</t>
  </si>
  <si>
    <t>Akron</t>
  </si>
  <si>
    <t>DC</t>
  </si>
  <si>
    <t>Disputed</t>
  </si>
  <si>
    <t>Patrick Wetter</t>
  </si>
  <si>
    <t>Stockton</t>
  </si>
  <si>
    <t>September</t>
  </si>
  <si>
    <t>Alamo</t>
  </si>
  <si>
    <t>DE</t>
  </si>
  <si>
    <t>Nouid</t>
  </si>
  <si>
    <t>Brian Pickett</t>
  </si>
  <si>
    <t>Los Angeles</t>
  </si>
  <si>
    <t>October</t>
  </si>
  <si>
    <t>Albany</t>
  </si>
  <si>
    <t>FL</t>
  </si>
  <si>
    <t>Autumn Steele</t>
  </si>
  <si>
    <t>Burlington</t>
  </si>
  <si>
    <t>IA</t>
  </si>
  <si>
    <t>November</t>
  </si>
  <si>
    <t>Albertville</t>
  </si>
  <si>
    <t>Brock Nichols</t>
  </si>
  <si>
    <t>Assaria</t>
  </si>
  <si>
    <t>December</t>
  </si>
  <si>
    <t>Albuquerque</t>
  </si>
  <si>
    <t>Leslie Sapp III</t>
  </si>
  <si>
    <t>Pittsburgh</t>
  </si>
  <si>
    <t>PA</t>
  </si>
  <si>
    <t>Alexandria</t>
  </si>
  <si>
    <t>Nicholas Brickman</t>
  </si>
  <si>
    <t>Des Moines</t>
  </si>
  <si>
    <t>Allentown</t>
  </si>
  <si>
    <t>ID</t>
  </si>
  <si>
    <t>Joseph Caffarello</t>
  </si>
  <si>
    <t>Rosemont</t>
  </si>
  <si>
    <t>IL</t>
  </si>
  <si>
    <t>Ronald Sneed</t>
  </si>
  <si>
    <t>Freeport</t>
  </si>
  <si>
    <t>TX</t>
  </si>
  <si>
    <t>Alpine</t>
  </si>
  <si>
    <t>IN</t>
  </si>
  <si>
    <t>Omarr Jackson</t>
  </si>
  <si>
    <t>New Orleans</t>
  </si>
  <si>
    <t>LA</t>
  </si>
  <si>
    <t>Alton</t>
  </si>
  <si>
    <t>Andre Murphy Sr</t>
  </si>
  <si>
    <t>Norfolk</t>
  </si>
  <si>
    <t>NE</t>
  </si>
  <si>
    <t>Alvarado</t>
  </si>
  <si>
    <t>KY</t>
  </si>
  <si>
    <t>Loren Simpson</t>
  </si>
  <si>
    <t>Huntley</t>
  </si>
  <si>
    <t>MT</t>
  </si>
  <si>
    <t>Amarillo</t>
  </si>
  <si>
    <t>Artago Howard</t>
  </si>
  <si>
    <t>Strong</t>
  </si>
  <si>
    <t>Anadarko</t>
  </si>
  <si>
    <t>MA</t>
  </si>
  <si>
    <t>James Barker</t>
  </si>
  <si>
    <t>Salt Lake City</t>
  </si>
  <si>
    <t>UT</t>
  </si>
  <si>
    <t>Anaheim</t>
  </si>
  <si>
    <t>MD</t>
  </si>
  <si>
    <t>Thomas Hamby</t>
  </si>
  <si>
    <t>Syracuse</t>
  </si>
  <si>
    <t>Anchorage</t>
  </si>
  <si>
    <t>ME</t>
  </si>
  <si>
    <t>Andy Martinez</t>
  </si>
  <si>
    <t>El Paso</t>
  </si>
  <si>
    <t>Anderson</t>
  </si>
  <si>
    <t>MI</t>
  </si>
  <si>
    <t>Jimmy Foreman</t>
  </si>
  <si>
    <t>England</t>
  </si>
  <si>
    <t>Antigo</t>
  </si>
  <si>
    <t>MN</t>
  </si>
  <si>
    <t>Brian Barbosa</t>
  </si>
  <si>
    <t>South Gate</t>
  </si>
  <si>
    <t>Antioch</t>
  </si>
  <si>
    <t>MO</t>
  </si>
  <si>
    <t>Salvador Figueroa</t>
  </si>
  <si>
    <t>Las Vegas</t>
  </si>
  <si>
    <t>NV</t>
  </si>
  <si>
    <t>Apple Valley</t>
  </si>
  <si>
    <t>MS</t>
  </si>
  <si>
    <t>Tommy Smith</t>
  </si>
  <si>
    <t>Arcola</t>
  </si>
  <si>
    <t>Arab</t>
  </si>
  <si>
    <t>John O'Keefe</t>
  </si>
  <si>
    <t>NM</t>
  </si>
  <si>
    <t>Archdale</t>
  </si>
  <si>
    <t>NC</t>
  </si>
  <si>
    <t>Richard McClendon</t>
  </si>
  <si>
    <t>Jourdanton</t>
  </si>
  <si>
    <t>ND</t>
  </si>
  <si>
    <t>Marcus Golden</t>
  </si>
  <si>
    <t>St Paul</t>
  </si>
  <si>
    <t>Ardmore</t>
  </si>
  <si>
    <t>Michael Goebel</t>
  </si>
  <si>
    <t>Robertsville</t>
  </si>
  <si>
    <t>Arlington</t>
  </si>
  <si>
    <t>NH</t>
  </si>
  <si>
    <t>Jeffrey Nielson</t>
  </si>
  <si>
    <t>Draper</t>
  </si>
  <si>
    <t>Artesia</t>
  </si>
  <si>
    <t>NJ</t>
  </si>
  <si>
    <t>Robert Edwards</t>
  </si>
  <si>
    <t>Lake Jackson</t>
  </si>
  <si>
    <t>Arvada</t>
  </si>
  <si>
    <t>Talbot Schroeder</t>
  </si>
  <si>
    <t>Old Bridge Township</t>
  </si>
  <si>
    <t>Arvonia</t>
  </si>
  <si>
    <t>Louis Becker</t>
  </si>
  <si>
    <t>Catskill</t>
  </si>
  <si>
    <t>NY</t>
  </si>
  <si>
    <t>Asbury Park</t>
  </si>
  <si>
    <t>Quincy Reindl</t>
  </si>
  <si>
    <t>Bloomington</t>
  </si>
  <si>
    <t>Asheville</t>
  </si>
  <si>
    <t>OH</t>
  </si>
  <si>
    <t>Donte Sowell</t>
  </si>
  <si>
    <t>Indianapolis</t>
  </si>
  <si>
    <t>Ashville</t>
  </si>
  <si>
    <t>OK</t>
  </si>
  <si>
    <t>Nathan Massey</t>
  </si>
  <si>
    <t>Ville Platte</t>
  </si>
  <si>
    <t>Mario Jordan</t>
  </si>
  <si>
    <t>Chesapeake</t>
  </si>
  <si>
    <t>VA</t>
  </si>
  <si>
    <t>Athens</t>
  </si>
  <si>
    <t>Jose Ceja</t>
  </si>
  <si>
    <t>Fairfield</t>
  </si>
  <si>
    <t>Atlanta</t>
  </si>
  <si>
    <t>RI</t>
  </si>
  <si>
    <t>Dewayne Carr</t>
  </si>
  <si>
    <t>Scottsdale</t>
  </si>
  <si>
    <t>Atlantic City</t>
  </si>
  <si>
    <t>SC</t>
  </si>
  <si>
    <t>Rodney Walker</t>
  </si>
  <si>
    <t>Tulsa</t>
  </si>
  <si>
    <t>Atwater</t>
  </si>
  <si>
    <t>SD</t>
  </si>
  <si>
    <t>Kavonda Payton</t>
  </si>
  <si>
    <t>Aurora</t>
  </si>
  <si>
    <t>Auburndale</t>
  </si>
  <si>
    <t>TN</t>
  </si>
  <si>
    <t>Zaki Shinwary</t>
  </si>
  <si>
    <t>Fremont</t>
  </si>
  <si>
    <t>Augusta</t>
  </si>
  <si>
    <t>Sinthanouxay Khottavongsa</t>
  </si>
  <si>
    <t>Minneapolis</t>
  </si>
  <si>
    <t>Howard Robbins</t>
  </si>
  <si>
    <t>Stanford</t>
  </si>
  <si>
    <t>Austin</t>
  </si>
  <si>
    <t>Phillip Garcia</t>
  </si>
  <si>
    <t>Houston</t>
  </si>
  <si>
    <t>Azle</t>
  </si>
  <si>
    <t>VT</t>
  </si>
  <si>
    <t>Scott Hall</t>
  </si>
  <si>
    <t>Mabank</t>
  </si>
  <si>
    <t>Azusa</t>
  </si>
  <si>
    <t>Terence Walker</t>
  </si>
  <si>
    <t>Muskogee</t>
  </si>
  <si>
    <t>Bailey</t>
  </si>
  <si>
    <t>WI</t>
  </si>
  <si>
    <t>Pablo Meza</t>
  </si>
  <si>
    <t>Bakersfield</t>
  </si>
  <si>
    <t>WV</t>
  </si>
  <si>
    <t>Daniel Brumley</t>
  </si>
  <si>
    <t>Fort Worth</t>
  </si>
  <si>
    <t>Baltimore</t>
  </si>
  <si>
    <t>WY</t>
  </si>
  <si>
    <t>Johnathon Guillory</t>
  </si>
  <si>
    <t>Maricopa</t>
  </si>
  <si>
    <t>Bangor</t>
  </si>
  <si>
    <t>Carter Castle</t>
  </si>
  <si>
    <t>Gunlock</t>
  </si>
  <si>
    <t>Barberville</t>
  </si>
  <si>
    <t>Paul Campbell</t>
  </si>
  <si>
    <t>Weymouth</t>
  </si>
  <si>
    <t>Barrow</t>
  </si>
  <si>
    <t>Isaac Holmes</t>
  </si>
  <si>
    <t>St Louis</t>
  </si>
  <si>
    <t>Barstow</t>
  </si>
  <si>
    <t>Todd Allen Hodge</t>
  </si>
  <si>
    <t>Hemet</t>
  </si>
  <si>
    <t>Bath</t>
  </si>
  <si>
    <t>Miguel Anguel de Santos-Rodriguez</t>
  </si>
  <si>
    <t>Roma</t>
  </si>
  <si>
    <t>Baton Rouge</t>
  </si>
  <si>
    <t>John Gorman</t>
  </si>
  <si>
    <t>Robinsonville</t>
  </si>
  <si>
    <t>Battle Creek</t>
  </si>
  <si>
    <t>Andrew Toto</t>
  </si>
  <si>
    <t>Derry</t>
  </si>
  <si>
    <t>Bay City</t>
  </si>
  <si>
    <t>Kristiana Coignard</t>
  </si>
  <si>
    <t>Longview</t>
  </si>
  <si>
    <t>Bay Minette</t>
  </si>
  <si>
    <t>Tiano Meton</t>
  </si>
  <si>
    <t>Sierra Blanca</t>
  </si>
  <si>
    <t>Bay Shore</t>
  </si>
  <si>
    <t>Demaris Turner</t>
  </si>
  <si>
    <t>Lauderhill</t>
  </si>
  <si>
    <t>Baytown</t>
  </si>
  <si>
    <t>Jose Antonio Espinoza Ruiz</t>
  </si>
  <si>
    <t>Levelland</t>
  </si>
  <si>
    <t>Beacon</t>
  </si>
  <si>
    <t>Robert Mesch</t>
  </si>
  <si>
    <t>Beaumont</t>
  </si>
  <si>
    <t>Darin Hutchins</t>
  </si>
  <si>
    <t>Beaverton</t>
  </si>
  <si>
    <t>Daryl Myler</t>
  </si>
  <si>
    <t>Rexburg</t>
  </si>
  <si>
    <t>Beckley</t>
  </si>
  <si>
    <t>Orlando Lopez</t>
  </si>
  <si>
    <t>Pueblo</t>
  </si>
  <si>
    <t>Beckville</t>
  </si>
  <si>
    <t>William Campbell</t>
  </si>
  <si>
    <t>Berlin</t>
  </si>
  <si>
    <t>Beech Grove</t>
  </si>
  <si>
    <t>Jesse Hernandez</t>
  </si>
  <si>
    <t>Denver</t>
  </si>
  <si>
    <t>Bel Air</t>
  </si>
  <si>
    <t>David Garcia</t>
  </si>
  <si>
    <t>Wasco</t>
  </si>
  <si>
    <t>Bell</t>
  </si>
  <si>
    <t>Alvin Haynes</t>
  </si>
  <si>
    <t>Belle Glade</t>
  </si>
  <si>
    <t>Raymond Kmetz</t>
  </si>
  <si>
    <t>New Hope</t>
  </si>
  <si>
    <t>Belleville</t>
  </si>
  <si>
    <t>Nicolas Tewa</t>
  </si>
  <si>
    <t>Phoenix</t>
  </si>
  <si>
    <t>Bellevue</t>
  </si>
  <si>
    <t>Chris Ingram</t>
  </si>
  <si>
    <t>Morenci</t>
  </si>
  <si>
    <t>Bellville</t>
  </si>
  <si>
    <t>Jermonte Fletcher</t>
  </si>
  <si>
    <t>Columbus</t>
  </si>
  <si>
    <t>Bend</t>
  </si>
  <si>
    <t>Cody Karasek</t>
  </si>
  <si>
    <t>Rosenberg</t>
  </si>
  <si>
    <t>Benton</t>
  </si>
  <si>
    <t>Larry Kobuk</t>
  </si>
  <si>
    <t>Benton Harbor</t>
  </si>
  <si>
    <t>Matautu Nuu</t>
  </si>
  <si>
    <t>Berea</t>
  </si>
  <si>
    <t>Alan Alverson</t>
  </si>
  <si>
    <t>Sunset</t>
  </si>
  <si>
    <t>Wendell King</t>
  </si>
  <si>
    <t>Forth Worth</t>
  </si>
  <si>
    <t>Bernalillo</t>
  </si>
  <si>
    <t>Ralph Willis</t>
  </si>
  <si>
    <t>Stillwater</t>
  </si>
  <si>
    <t>Berne</t>
  </si>
  <si>
    <t>Tiffany Terry</t>
  </si>
  <si>
    <t>Omaha</t>
  </si>
  <si>
    <t>Beverly</t>
  </si>
  <si>
    <t>John Marshall</t>
  </si>
  <si>
    <t>Billings</t>
  </si>
  <si>
    <t>Big Springs</t>
  </si>
  <si>
    <t>Victor Reyes</t>
  </si>
  <si>
    <t>Edward Bright Sr</t>
  </si>
  <si>
    <t>Randallstown</t>
  </si>
  <si>
    <t>Biloxi</t>
  </si>
  <si>
    <t>Hung Trieu</t>
  </si>
  <si>
    <t>Birch Run</t>
  </si>
  <si>
    <t>Francis Rose III</t>
  </si>
  <si>
    <t>Birmingham</t>
  </si>
  <si>
    <t>David Kassick</t>
  </si>
  <si>
    <t>Hanover</t>
  </si>
  <si>
    <t>Bisbee</t>
  </si>
  <si>
    <t>Kenneth Brown</t>
  </si>
  <si>
    <t>Guthrie</t>
  </si>
  <si>
    <t>Bismarck</t>
  </si>
  <si>
    <t>Ledarius Williams</t>
  </si>
  <si>
    <t>Bloomfield Township</t>
  </si>
  <si>
    <t>Dewayne Ward Jr</t>
  </si>
  <si>
    <t>Yuvette Henderson</t>
  </si>
  <si>
    <t>Oakland</t>
  </si>
  <si>
    <t>Blountsville</t>
  </si>
  <si>
    <t>Anthony Purvis</t>
  </si>
  <si>
    <t>Douglas</t>
  </si>
  <si>
    <t>Blue Springs</t>
  </si>
  <si>
    <t>Salvador Muna</t>
  </si>
  <si>
    <t>Bluefield</t>
  </si>
  <si>
    <t>Joaquin Hernandez</t>
  </si>
  <si>
    <t>Boerne</t>
  </si>
  <si>
    <t>Markell Atkins</t>
  </si>
  <si>
    <t>Memphis</t>
  </si>
  <si>
    <t>Boiling Springs</t>
  </si>
  <si>
    <t>Izzy Colon</t>
  </si>
  <si>
    <t>Orlando</t>
  </si>
  <si>
    <t>Boise</t>
  </si>
  <si>
    <t>Jimmy Robinson Jr</t>
  </si>
  <si>
    <t>Waco</t>
  </si>
  <si>
    <t>Bolton</t>
  </si>
  <si>
    <t>Paul Johnson</t>
  </si>
  <si>
    <t>Chino</t>
  </si>
  <si>
    <t>Boone</t>
  </si>
  <si>
    <t>Jeremy Lett</t>
  </si>
  <si>
    <t>Tallahassee</t>
  </si>
  <si>
    <t>Bossier City</t>
  </si>
  <si>
    <t>Wilber Castillo-Gongora</t>
  </si>
  <si>
    <t>Electra</t>
  </si>
  <si>
    <t>Boston</t>
  </si>
  <si>
    <t>John Sawyer</t>
  </si>
  <si>
    <t>Calimesa</t>
  </si>
  <si>
    <t>Boulder</t>
  </si>
  <si>
    <t>Herbert Hill</t>
  </si>
  <si>
    <t>Oklahoma City</t>
  </si>
  <si>
    <t>Boulder City</t>
  </si>
  <si>
    <t>Alan James</t>
  </si>
  <si>
    <t>Wyoming</t>
  </si>
  <si>
    <t>Boulder Creek</t>
  </si>
  <si>
    <t>James Allen</t>
  </si>
  <si>
    <t>Gastonia</t>
  </si>
  <si>
    <t>Bowling Green</t>
  </si>
  <si>
    <t>Sawyer Flache</t>
  </si>
  <si>
    <t>Bradenton</t>
  </si>
  <si>
    <t>Natasha McKenna</t>
  </si>
  <si>
    <t>Fairfax</t>
  </si>
  <si>
    <t>Braintree</t>
  </si>
  <si>
    <t>Joseph Paffen</t>
  </si>
  <si>
    <t>Branford</t>
  </si>
  <si>
    <t>Larry Hostetter</t>
  </si>
  <si>
    <t>Nocona</t>
  </si>
  <si>
    <t>Brick</t>
  </si>
  <si>
    <t>Desmond Luster</t>
  </si>
  <si>
    <t>Dallas</t>
  </si>
  <si>
    <t>Brighton</t>
  </si>
  <si>
    <t>Vincent Cordaro</t>
  </si>
  <si>
    <t>New City</t>
  </si>
  <si>
    <t>Brinson</t>
  </si>
  <si>
    <t>John Whittaker</t>
  </si>
  <si>
    <t>Bristol</t>
  </si>
  <si>
    <t>Antonio Zambrano-Montes</t>
  </si>
  <si>
    <t>Pasco</t>
  </si>
  <si>
    <t>Brockton</t>
  </si>
  <si>
    <t>Brian Fritze</t>
  </si>
  <si>
    <t>Glenwood Springs</t>
  </si>
  <si>
    <t>Brodhead</t>
  </si>
  <si>
    <t>Anthony Bess</t>
  </si>
  <si>
    <t>Bronx</t>
  </si>
  <si>
    <t>Kenneth Kreyssig</t>
  </si>
  <si>
    <t>Smyrna</t>
  </si>
  <si>
    <t>Brookhaven</t>
  </si>
  <si>
    <t>Phillip Watkins</t>
  </si>
  <si>
    <t>San Jose</t>
  </si>
  <si>
    <t>Brooklyn</t>
  </si>
  <si>
    <t>Fletcher Stewart</t>
  </si>
  <si>
    <t>Dadeville</t>
  </si>
  <si>
    <t>Brookshire</t>
  </si>
  <si>
    <t>Andres Lara-Rodriguez</t>
  </si>
  <si>
    <t>Kansas City</t>
  </si>
  <si>
    <t>Brooksville</t>
  </si>
  <si>
    <t>Jonathan Harden</t>
  </si>
  <si>
    <t>San Bernadino</t>
  </si>
  <si>
    <t>Broomfield</t>
  </si>
  <si>
    <t>Matthew Belk</t>
  </si>
  <si>
    <t>Huntingdon</t>
  </si>
  <si>
    <t>Brownsville</t>
  </si>
  <si>
    <t>Richard Carlin</t>
  </si>
  <si>
    <t>Reading</t>
  </si>
  <si>
    <t>Buffalo</t>
  </si>
  <si>
    <t>Roy Day</t>
  </si>
  <si>
    <t>Laredo</t>
  </si>
  <si>
    <t>Bunch</t>
  </si>
  <si>
    <t>Cody Evans</t>
  </si>
  <si>
    <t>Provo</t>
  </si>
  <si>
    <t>Burbank</t>
  </si>
  <si>
    <t>Lavall Hall</t>
  </si>
  <si>
    <t>Miami Gardens</t>
  </si>
  <si>
    <t>Burien</t>
  </si>
  <si>
    <t>Bruce Steward</t>
  </si>
  <si>
    <t>Colton</t>
  </si>
  <si>
    <t>Burkesville</t>
  </si>
  <si>
    <t>Howard 'Brent' Means Jr</t>
  </si>
  <si>
    <t>Iuka</t>
  </si>
  <si>
    <t>Daniel Mejia</t>
  </si>
  <si>
    <t>San Manuel</t>
  </si>
  <si>
    <t>Burns</t>
  </si>
  <si>
    <t>Jacob Haglund</t>
  </si>
  <si>
    <t>Burnsville</t>
  </si>
  <si>
    <t>Michael Casper</t>
  </si>
  <si>
    <t>Butte</t>
  </si>
  <si>
    <t>Daniel Caldwell</t>
  </si>
  <si>
    <t>Marana</t>
  </si>
  <si>
    <t>Byng</t>
  </si>
  <si>
    <t>Doug Sparks</t>
  </si>
  <si>
    <t>Tewksbury</t>
  </si>
  <si>
    <t>Byram Township</t>
  </si>
  <si>
    <t>Matthew Lundy</t>
  </si>
  <si>
    <t>Eaton Rapids Township</t>
  </si>
  <si>
    <t>Byron</t>
  </si>
  <si>
    <t>Betty Sexton</t>
  </si>
  <si>
    <t>CaÃ±on City</t>
  </si>
  <si>
    <t>Pedro 'Pete' Juan Saldivar</t>
  </si>
  <si>
    <t>Del Rio</t>
  </si>
  <si>
    <t>Cabot</t>
  </si>
  <si>
    <t>Michael Ireland</t>
  </si>
  <si>
    <t>Springfield</t>
  </si>
  <si>
    <t>Cache</t>
  </si>
  <si>
    <t>Janisha Fonville</t>
  </si>
  <si>
    <t>Charlotte</t>
  </si>
  <si>
    <t>Calexico</t>
  </si>
  <si>
    <t>Chance Thompson</t>
  </si>
  <si>
    <t>Marysville</t>
  </si>
  <si>
    <t>RubÃ©n GarcÃ­a Villalpando</t>
  </si>
  <si>
    <t>Euless</t>
  </si>
  <si>
    <t>Camarillo</t>
  </si>
  <si>
    <t>Stanley Grant</t>
  </si>
  <si>
    <t>Camden</t>
  </si>
  <si>
    <t>Alejandro Salazar</t>
  </si>
  <si>
    <t>Cape Coral</t>
  </si>
  <si>
    <t>Jason Carter</t>
  </si>
  <si>
    <t>Rudioso</t>
  </si>
  <si>
    <t>Carbondale</t>
  </si>
  <si>
    <t>Terry Price</t>
  </si>
  <si>
    <t>Carlsbad</t>
  </si>
  <si>
    <t>Kent Norman</t>
  </si>
  <si>
    <t>Carmichael</t>
  </si>
  <si>
    <t>Anthony Giaquinta</t>
  </si>
  <si>
    <t>Clarkesville</t>
  </si>
  <si>
    <t>Carrizozo</t>
  </si>
  <si>
    <t>Bradford Leonard</t>
  </si>
  <si>
    <t>Palm Bay</t>
  </si>
  <si>
    <t>Carrollton</t>
  </si>
  <si>
    <t>A'donte Washington</t>
  </si>
  <si>
    <t>Millbrook</t>
  </si>
  <si>
    <t>Carson City</t>
  </si>
  <si>
    <t>Michael Smashey</t>
  </si>
  <si>
    <t>Powder Springs</t>
  </si>
  <si>
    <t>Cartersville</t>
  </si>
  <si>
    <t>Jerome Nichols</t>
  </si>
  <si>
    <t>Casper</t>
  </si>
  <si>
    <t>Robert Kohl</t>
  </si>
  <si>
    <t>Denham Springs</t>
  </si>
  <si>
    <t>Cathedral City</t>
  </si>
  <si>
    <t>Joseph Biegert</t>
  </si>
  <si>
    <t>Green Bay</t>
  </si>
  <si>
    <t>Daniel Elrod</t>
  </si>
  <si>
    <t>Cayce</t>
  </si>
  <si>
    <t>Alexander Long</t>
  </si>
  <si>
    <t>Terre Haute</t>
  </si>
  <si>
    <t>Cedar Rapids</t>
  </si>
  <si>
    <t>Glenn Lewis</t>
  </si>
  <si>
    <t>Celina</t>
  </si>
  <si>
    <t>Francis Spivey</t>
  </si>
  <si>
    <t>Centerville</t>
  </si>
  <si>
    <t>Amilcar Perez-Lopez</t>
  </si>
  <si>
    <t>Ceres</t>
  </si>
  <si>
    <t>Crystal Miley</t>
  </si>
  <si>
    <t>Moultrie</t>
  </si>
  <si>
    <t>Cerritos</t>
  </si>
  <si>
    <t>David Cuevas</t>
  </si>
  <si>
    <t>Lakeland</t>
  </si>
  <si>
    <t>Chalmette</t>
  </si>
  <si>
    <t>Rodney Biggs</t>
  </si>
  <si>
    <t>Gulfport</t>
  </si>
  <si>
    <t>Chamblee</t>
  </si>
  <si>
    <t>Chazsten Freeman</t>
  </si>
  <si>
    <t>Peltzer</t>
  </si>
  <si>
    <t>Ernesto Javier Canepa Diaz</t>
  </si>
  <si>
    <t>Santa Ana</t>
  </si>
  <si>
    <t>Charleston</t>
  </si>
  <si>
    <t>Russell Sharrer</t>
  </si>
  <si>
    <t>Cornelius Parker</t>
  </si>
  <si>
    <t>Columbia</t>
  </si>
  <si>
    <t>Chattanooga</t>
  </si>
  <si>
    <t>Stephanie Hill</t>
  </si>
  <si>
    <t>La Paz County</t>
  </si>
  <si>
    <t>Chavies</t>
  </si>
  <si>
    <t>Ian Sherrod</t>
  </si>
  <si>
    <t>Tarboro</t>
  </si>
  <si>
    <t>Cheektowaga</t>
  </si>
  <si>
    <t>Deven Guilford</t>
  </si>
  <si>
    <t>Roxand Township</t>
  </si>
  <si>
    <t>Jessica Uribe</t>
  </si>
  <si>
    <t>Tuscon</t>
  </si>
  <si>
    <t>Chester</t>
  </si>
  <si>
    <t>Thomas Allen Jr</t>
  </si>
  <si>
    <t>Chesterfield</t>
  </si>
  <si>
    <t>Charly 'Africa' Keunang</t>
  </si>
  <si>
    <t>Cheviot</t>
  </si>
  <si>
    <t>Darrell 'Hubbard' Gatewood</t>
  </si>
  <si>
    <t>Cheyenne</t>
  </si>
  <si>
    <t>Donald Matkins</t>
  </si>
  <si>
    <t>Lucedale</t>
  </si>
  <si>
    <t>Chicago</t>
  </si>
  <si>
    <t>Jeffrey Surnow</t>
  </si>
  <si>
    <t>Waikoloa Village</t>
  </si>
  <si>
    <t>Chickasha</t>
  </si>
  <si>
    <t>Shaquille Barrow</t>
  </si>
  <si>
    <t>Joliet</t>
  </si>
  <si>
    <t>Chico</t>
  </si>
  <si>
    <t>Fednel Rhinvil</t>
  </si>
  <si>
    <t>Salisbury</t>
  </si>
  <si>
    <t>Matthew Metz</t>
  </si>
  <si>
    <t>Tempe</t>
  </si>
  <si>
    <t>Choctaw</t>
  </si>
  <si>
    <t>Derek Cruice</t>
  </si>
  <si>
    <t>Deltona</t>
  </si>
  <si>
    <t>Chula Vista</t>
  </si>
  <si>
    <t>Carl Lao</t>
  </si>
  <si>
    <t>Cincinnati</t>
  </si>
  <si>
    <t>Tyson Hubbard</t>
  </si>
  <si>
    <t>Lincoln</t>
  </si>
  <si>
    <t>Citrus Heights</t>
  </si>
  <si>
    <t>Sergio Navas</t>
  </si>
  <si>
    <t>Clanton</t>
  </si>
  <si>
    <t>Tyrone Lawrence</t>
  </si>
  <si>
    <t>Milwaukee</t>
  </si>
  <si>
    <t>Clarendon</t>
  </si>
  <si>
    <t>Tony Robinson</t>
  </si>
  <si>
    <t>Madison</t>
  </si>
  <si>
    <t>Tony Ross</t>
  </si>
  <si>
    <t>Sulphur Springs</t>
  </si>
  <si>
    <t>Clarklake</t>
  </si>
  <si>
    <t>Naeschylus Vinzant</t>
  </si>
  <si>
    <t>Claymont</t>
  </si>
  <si>
    <t>Andrew Williams</t>
  </si>
  <si>
    <t>Putnam Hall</t>
  </si>
  <si>
    <t>Clayton</t>
  </si>
  <si>
    <t>Bernard Moore</t>
  </si>
  <si>
    <t>Cle Elum</t>
  </si>
  <si>
    <t>Adam Reinhart</t>
  </si>
  <si>
    <t>Clearlake</t>
  </si>
  <si>
    <t>Michael McKillop</t>
  </si>
  <si>
    <t>Clermont</t>
  </si>
  <si>
    <t>Aurelio Duarte</t>
  </si>
  <si>
    <t>Cleveland</t>
  </si>
  <si>
    <t>Monique Deckard</t>
  </si>
  <si>
    <t>Clifton Heights</t>
  </si>
  <si>
    <t>Cedrick Bishop</t>
  </si>
  <si>
    <t>Cocoa</t>
  </si>
  <si>
    <t>Clinton</t>
  </si>
  <si>
    <t>James Damon</t>
  </si>
  <si>
    <t>Craig</t>
  </si>
  <si>
    <t>Clovis</t>
  </si>
  <si>
    <t>Lester Brown</t>
  </si>
  <si>
    <t>Penrose</t>
  </si>
  <si>
    <t>Clute</t>
  </si>
  <si>
    <t>Hue Dang</t>
  </si>
  <si>
    <t>Hackensack</t>
  </si>
  <si>
    <t>Cochran</t>
  </si>
  <si>
    <t>Christopher Mitchell</t>
  </si>
  <si>
    <t>Port Wentworth</t>
  </si>
  <si>
    <t>Terrance Moxley</t>
  </si>
  <si>
    <t>Mansfield</t>
  </si>
  <si>
    <t>Coconut Creek</t>
  </si>
  <si>
    <t>Jamie Croom</t>
  </si>
  <si>
    <t>Cohasset</t>
  </si>
  <si>
    <t>Edixon Franco</t>
  </si>
  <si>
    <t>Ontario</t>
  </si>
  <si>
    <t>Colbert</t>
  </si>
  <si>
    <t>William 'Rusty' Smith</t>
  </si>
  <si>
    <t>Hoover</t>
  </si>
  <si>
    <t>Colby</t>
  </si>
  <si>
    <t>Theodore Johnson</t>
  </si>
  <si>
    <t>College Park</t>
  </si>
  <si>
    <t>Aaron Valdez</t>
  </si>
  <si>
    <t>Colorado Springs</t>
  </si>
  <si>
    <t>Ryan Burgess</t>
  </si>
  <si>
    <t>Kingman</t>
  </si>
  <si>
    <t>James Greenwell</t>
  </si>
  <si>
    <t>Terry Garnett Jr</t>
  </si>
  <si>
    <t>Elkton</t>
  </si>
  <si>
    <t>Columbia Heights</t>
  </si>
  <si>
    <t>Benito Osorio</t>
  </si>
  <si>
    <t>Gilbert Fleury</t>
  </si>
  <si>
    <t>Commerce</t>
  </si>
  <si>
    <t>Antonio Perez</t>
  </si>
  <si>
    <t>Constantania</t>
  </si>
  <si>
    <t>Bobby Gross</t>
  </si>
  <si>
    <t>Washington</t>
  </si>
  <si>
    <t>Corning</t>
  </si>
  <si>
    <t>Jonathan Paul</t>
  </si>
  <si>
    <t>Corpus Christi</t>
  </si>
  <si>
    <t>Salome Rodriguez Jr</t>
  </si>
  <si>
    <t>Pomona</t>
  </si>
  <si>
    <t>Cottonwood</t>
  </si>
  <si>
    <t>Andrew Driver</t>
  </si>
  <si>
    <t>Fontana</t>
  </si>
  <si>
    <t>Council</t>
  </si>
  <si>
    <t>James Jimenez</t>
  </si>
  <si>
    <t>Napa</t>
  </si>
  <si>
    <t>Coupeville</t>
  </si>
  <si>
    <t>Clifton Reintzel</t>
  </si>
  <si>
    <t>Follansbee</t>
  </si>
  <si>
    <t>Covina</t>
  </si>
  <si>
    <t>Fred Liggett Jr</t>
  </si>
  <si>
    <t>Covington</t>
  </si>
  <si>
    <t>Aaron Siler</t>
  </si>
  <si>
    <t>Kenosha</t>
  </si>
  <si>
    <t>Richard Castilleja</t>
  </si>
  <si>
    <t>San Antonio</t>
  </si>
  <si>
    <t>Crown Point</t>
  </si>
  <si>
    <t>Troy Boyd</t>
  </si>
  <si>
    <t>Ruth</t>
  </si>
  <si>
    <t>Crumpler</t>
  </si>
  <si>
    <t>David Werblow</t>
  </si>
  <si>
    <t>Culpeper</t>
  </si>
  <si>
    <t>Justin Tolkinen</t>
  </si>
  <si>
    <t>Cumberland Furnace</t>
  </si>
  <si>
    <t>Sheldon Haleck</t>
  </si>
  <si>
    <t>Honolulu</t>
  </si>
  <si>
    <t>Cushing</t>
  </si>
  <si>
    <t>William Poole</t>
  </si>
  <si>
    <t>Gaston</t>
  </si>
  <si>
    <t>Eugene Smith II</t>
  </si>
  <si>
    <t>Onalaska</t>
  </si>
  <si>
    <t>Roberto Leon</t>
  </si>
  <si>
    <t>Rio Linda</t>
  </si>
  <si>
    <t>Dalton</t>
  </si>
  <si>
    <t>Declan Owen</t>
  </si>
  <si>
    <t>Dublin</t>
  </si>
  <si>
    <t>Davie</t>
  </si>
  <si>
    <t>Alice Brown</t>
  </si>
  <si>
    <t>Dayton</t>
  </si>
  <si>
    <t>Askari Roberts</t>
  </si>
  <si>
    <t>Rome</t>
  </si>
  <si>
    <t>Dearborn</t>
  </si>
  <si>
    <t>Jeff Alexander</t>
  </si>
  <si>
    <t>Decatur</t>
  </si>
  <si>
    <t>Andrew Shipley</t>
  </si>
  <si>
    <t>Medford</t>
  </si>
  <si>
    <t>Brandon Rapp</t>
  </si>
  <si>
    <t>Middleton</t>
  </si>
  <si>
    <t>DeLand</t>
  </si>
  <si>
    <t>Kaylene Stone</t>
  </si>
  <si>
    <t>Peoria</t>
  </si>
  <si>
    <t>Delano</t>
  </si>
  <si>
    <t>Garland Wingo</t>
  </si>
  <si>
    <t>Kendre Alston</t>
  </si>
  <si>
    <t>Jacksonville</t>
  </si>
  <si>
    <t>Deming</t>
  </si>
  <si>
    <t>Brandon Jones</t>
  </si>
  <si>
    <t>Jamison Childress</t>
  </si>
  <si>
    <t>Sumas</t>
  </si>
  <si>
    <t>Denton</t>
  </si>
  <si>
    <t>Justin Fowler</t>
  </si>
  <si>
    <t>Lukachukai</t>
  </si>
  <si>
    <t>Adam Jovicic</t>
  </si>
  <si>
    <t>Munroe Falls</t>
  </si>
  <si>
    <t>Robert Burdge</t>
  </si>
  <si>
    <t>Shane Watkins</t>
  </si>
  <si>
    <t>Moulton</t>
  </si>
  <si>
    <t>Detroit</t>
  </si>
  <si>
    <t>Tyrel Vick</t>
  </si>
  <si>
    <t>Wapanucka</t>
  </si>
  <si>
    <t>Dillon</t>
  </si>
  <si>
    <t>Jason Smith</t>
  </si>
  <si>
    <t>District Heights</t>
  </si>
  <si>
    <t>Richard White</t>
  </si>
  <si>
    <t>Kenner</t>
  </si>
  <si>
    <t>Dolton</t>
  </si>
  <si>
    <t>Enoch Gaver</t>
  </si>
  <si>
    <t>Donna</t>
  </si>
  <si>
    <t>Phillip Conley</t>
  </si>
  <si>
    <t>Vallejo</t>
  </si>
  <si>
    <t>James Ellis</t>
  </si>
  <si>
    <t>Douglasville</t>
  </si>
  <si>
    <t>Gary Page</t>
  </si>
  <si>
    <t>Harmony</t>
  </si>
  <si>
    <t>Downey</t>
  </si>
  <si>
    <t>Denzel Brown</t>
  </si>
  <si>
    <t>Devin Gates</t>
  </si>
  <si>
    <t>Santa Clara</t>
  </si>
  <si>
    <t>Christopher Healy</t>
  </si>
  <si>
    <t>Portland</t>
  </si>
  <si>
    <t>Duncannon</t>
  </si>
  <si>
    <t>Jeffrey Jackson</t>
  </si>
  <si>
    <t>Williamsburg</t>
  </si>
  <si>
    <t>Dunsmuir</t>
  </si>
  <si>
    <t>Mychael Lynch</t>
  </si>
  <si>
    <t>Vancouver</t>
  </si>
  <si>
    <t>Durham</t>
  </si>
  <si>
    <t>Nicholas Thomas</t>
  </si>
  <si>
    <t>Eagar</t>
  </si>
  <si>
    <t>Walter Brown III</t>
  </si>
  <si>
    <t>Portsmouth</t>
  </si>
  <si>
    <t>Eagle Mountain</t>
  </si>
  <si>
    <t>Steven Snyder</t>
  </si>
  <si>
    <t>Fond du Lac</t>
  </si>
  <si>
    <t>East Bernstadt</t>
  </si>
  <si>
    <t>Scott Dunham</t>
  </si>
  <si>
    <t>East Flat Rock</t>
  </si>
  <si>
    <t>Joseph Tassinari</t>
  </si>
  <si>
    <t>Glendale</t>
  </si>
  <si>
    <t>East Los Angeles</t>
  </si>
  <si>
    <t>Jeremy Kelly</t>
  </si>
  <si>
    <t>Johnsonville</t>
  </si>
  <si>
    <t>East St Louis</t>
  </si>
  <si>
    <t>Victor Terrazas</t>
  </si>
  <si>
    <t>East Stroudsburg</t>
  </si>
  <si>
    <t>Adrian Solis</t>
  </si>
  <si>
    <t>Wilmington</t>
  </si>
  <si>
    <t>East Troy</t>
  </si>
  <si>
    <t>Deanne Choate</t>
  </si>
  <si>
    <t>Gardner</t>
  </si>
  <si>
    <t>Eastaboga</t>
  </si>
  <si>
    <t>Adrian Hernandez</t>
  </si>
  <si>
    <t>Meagan Hockaday</t>
  </si>
  <si>
    <t>Oxnard</t>
  </si>
  <si>
    <t>Eatonton</t>
  </si>
  <si>
    <t>Jamalis Hall</t>
  </si>
  <si>
    <t>Fort Pierce</t>
  </si>
  <si>
    <t>Eau Claire</t>
  </si>
  <si>
    <t>Neil Seifert</t>
  </si>
  <si>
    <t>Webster</t>
  </si>
  <si>
    <t>Eddyville</t>
  </si>
  <si>
    <t>Angelo West</t>
  </si>
  <si>
    <t>Roxbury</t>
  </si>
  <si>
    <t>Eden</t>
  </si>
  <si>
    <t>Harvey Oates</t>
  </si>
  <si>
    <t>Fort Ashby</t>
  </si>
  <si>
    <t>Edgewood</t>
  </si>
  <si>
    <t>Gary Kendrick</t>
  </si>
  <si>
    <t>Encinitas</t>
  </si>
  <si>
    <t>Edinburg</t>
  </si>
  <si>
    <t>Douglas Harris</t>
  </si>
  <si>
    <t>Edmond</t>
  </si>
  <si>
    <t>Robert Rooker</t>
  </si>
  <si>
    <t>Peebles</t>
  </si>
  <si>
    <t>El Cajon</t>
  </si>
  <si>
    <t>Byron Herbert</t>
  </si>
  <si>
    <t>Elizabethtown</t>
  </si>
  <si>
    <t>El Monte</t>
  </si>
  <si>
    <t>Mya Hall</t>
  </si>
  <si>
    <t>Fort Meade</t>
  </si>
  <si>
    <t>Jason Moland</t>
  </si>
  <si>
    <t>Modesto</t>
  </si>
  <si>
    <t>Dominick Wise</t>
  </si>
  <si>
    <t>Elizabethton</t>
  </si>
  <si>
    <t>Gregory Smith</t>
  </si>
  <si>
    <t>John Allen</t>
  </si>
  <si>
    <t>Elk Grove</t>
  </si>
  <si>
    <t>Benjamin Quezada</t>
  </si>
  <si>
    <t>Elkins</t>
  </si>
  <si>
    <t>Phillip White</t>
  </si>
  <si>
    <t>Vineland</t>
  </si>
  <si>
    <t>Brian Babb</t>
  </si>
  <si>
    <t>Eugene</t>
  </si>
  <si>
    <t>Elmendorf</t>
  </si>
  <si>
    <t>Shawn Clyde</t>
  </si>
  <si>
    <t>Hamilton Township</t>
  </si>
  <si>
    <t>Elsmere</t>
  </si>
  <si>
    <t>Robert Washington</t>
  </si>
  <si>
    <t>Hawthorne</t>
  </si>
  <si>
    <t>Emporia</t>
  </si>
  <si>
    <t>Aaron Rutledge</t>
  </si>
  <si>
    <t>Pineville</t>
  </si>
  <si>
    <t>Darrin Langford</t>
  </si>
  <si>
    <t>Rock Island</t>
  </si>
  <si>
    <t>Enfield</t>
  </si>
  <si>
    <t>Donald 'Dontay' Ivy</t>
  </si>
  <si>
    <t>Eric Harris</t>
  </si>
  <si>
    <t>Eufaula</t>
  </si>
  <si>
    <t>Donald Hicks</t>
  </si>
  <si>
    <t>Metropolis</t>
  </si>
  <si>
    <t>David Lynch</t>
  </si>
  <si>
    <t>Muskogee County</t>
  </si>
  <si>
    <t>Christopher Prevatt</t>
  </si>
  <si>
    <t>Winchester</t>
  </si>
  <si>
    <t>Eureka</t>
  </si>
  <si>
    <t>Ken Cockerel</t>
  </si>
  <si>
    <t>Justus Howell</t>
  </si>
  <si>
    <t>Zion</t>
  </si>
  <si>
    <t>Evansville</t>
  </si>
  <si>
    <t>William Dick III</t>
  </si>
  <si>
    <t>Tonasket</t>
  </si>
  <si>
    <t>Everett</t>
  </si>
  <si>
    <t>Paul Anderson</t>
  </si>
  <si>
    <t>Evergreen</t>
  </si>
  <si>
    <t>Ethan Noll</t>
  </si>
  <si>
    <t>Fairbanks</t>
  </si>
  <si>
    <t>Walter Scott</t>
  </si>
  <si>
    <t>North Charleston</t>
  </si>
  <si>
    <t>Fairborn</t>
  </si>
  <si>
    <t>Alexander Myers</t>
  </si>
  <si>
    <t>Desmond Willis</t>
  </si>
  <si>
    <t>Harvey</t>
  </si>
  <si>
    <t>Jared Forsyth</t>
  </si>
  <si>
    <t>Ocala</t>
  </si>
  <si>
    <t>Falcon Heights</t>
  </si>
  <si>
    <t>Richard Hanna</t>
  </si>
  <si>
    <t>Tehachapi</t>
  </si>
  <si>
    <t>Fall River</t>
  </si>
  <si>
    <t>Erick Rose</t>
  </si>
  <si>
    <t>Shawnee</t>
  </si>
  <si>
    <t>Falls Church</t>
  </si>
  <si>
    <t>Joseph Weber</t>
  </si>
  <si>
    <t>Sunnyvale</t>
  </si>
  <si>
    <t>Fallsburg</t>
  </si>
  <si>
    <t>Roberto Rodriguez</t>
  </si>
  <si>
    <t>Farmersville</t>
  </si>
  <si>
    <t>Dexter Bethea</t>
  </si>
  <si>
    <t>Valdosta</t>
  </si>
  <si>
    <t>Farmington</t>
  </si>
  <si>
    <t>Mark Smith</t>
  </si>
  <si>
    <t>Kellyville</t>
  </si>
  <si>
    <t>Fayetteville</t>
  </si>
  <si>
    <t>Michael Le Mon</t>
  </si>
  <si>
    <t>Lake Isabella</t>
  </si>
  <si>
    <t>Findlay</t>
  </si>
  <si>
    <t>Douglas Faith</t>
  </si>
  <si>
    <t>Fisty</t>
  </si>
  <si>
    <t>Gordon Kimbrell Jr</t>
  </si>
  <si>
    <t>Navarre</t>
  </si>
  <si>
    <t>Flagstaff</t>
  </si>
  <si>
    <t>Phillip Burgess</t>
  </si>
  <si>
    <t>Flat Lick</t>
  </si>
  <si>
    <t>Jess Leipold</t>
  </si>
  <si>
    <t>Gettysburg</t>
  </si>
  <si>
    <t>Flint</t>
  </si>
  <si>
    <t>Angel Corona Jr</t>
  </si>
  <si>
    <t>Florissant</t>
  </si>
  <si>
    <t>Richard Reed</t>
  </si>
  <si>
    <t>Topeka</t>
  </si>
  <si>
    <t>Jason Evans</t>
  </si>
  <si>
    <t>Salemburg</t>
  </si>
  <si>
    <t>Mack Long</t>
  </si>
  <si>
    <t>Richard 'Buddy' Weaver</t>
  </si>
  <si>
    <t>Newalla</t>
  </si>
  <si>
    <t>Forest Grove</t>
  </si>
  <si>
    <t>Celin Nunez</t>
  </si>
  <si>
    <t>Isaac Jimenez</t>
  </si>
  <si>
    <t>Fort Collins</t>
  </si>
  <si>
    <t>Christopher Finley</t>
  </si>
  <si>
    <t>Jonesboro</t>
  </si>
  <si>
    <t>Fort Gibson</t>
  </si>
  <si>
    <t>Karl Taylor</t>
  </si>
  <si>
    <t>Fort Lauderdale</t>
  </si>
  <si>
    <t>Tevin Barkley</t>
  </si>
  <si>
    <t>Miami</t>
  </si>
  <si>
    <t>Fort Littleton</t>
  </si>
  <si>
    <t>Joseph Slater</t>
  </si>
  <si>
    <t>Highland</t>
  </si>
  <si>
    <t>Fort Madison</t>
  </si>
  <si>
    <t>Frank 'Trey' Shephard III</t>
  </si>
  <si>
    <t>Donte Noble</t>
  </si>
  <si>
    <t>Spartanburg</t>
  </si>
  <si>
    <t>Ernesto Flores</t>
  </si>
  <si>
    <t>Fort Totten</t>
  </si>
  <si>
    <t>Stanley Watson</t>
  </si>
  <si>
    <t>Fort Walton Beach</t>
  </si>
  <si>
    <t>Darrell Brown</t>
  </si>
  <si>
    <t>Hagerstown</t>
  </si>
  <si>
    <t>Fort Wayne</t>
  </si>
  <si>
    <t>David Kapuscinski</t>
  </si>
  <si>
    <t>Rockwood</t>
  </si>
  <si>
    <t>Rodolfo Velazquez</t>
  </si>
  <si>
    <t>Shafter</t>
  </si>
  <si>
    <t>Jeffery Kemp</t>
  </si>
  <si>
    <t>Fountain</t>
  </si>
  <si>
    <t>Thaddeus McCarroll</t>
  </si>
  <si>
    <t>Jennings</t>
  </si>
  <si>
    <t>Franklin</t>
  </si>
  <si>
    <t>Elias Cavazos</t>
  </si>
  <si>
    <t>Frederica</t>
  </si>
  <si>
    <t>Erik Tellez</t>
  </si>
  <si>
    <t>Frederick</t>
  </si>
  <si>
    <t>Grover Sapp Jr</t>
  </si>
  <si>
    <t>Panama City</t>
  </si>
  <si>
    <t>Fredericksburg</t>
  </si>
  <si>
    <t>Norman Cooper</t>
  </si>
  <si>
    <t>Michael Foster</t>
  </si>
  <si>
    <t>Wilmore</t>
  </si>
  <si>
    <t>Dana Hlavinka</t>
  </si>
  <si>
    <t>Sidney</t>
  </si>
  <si>
    <t>French Lick</t>
  </si>
  <si>
    <t>Santos 'Cuate' Cortez Hernandez</t>
  </si>
  <si>
    <t>Mission</t>
  </si>
  <si>
    <t>Fresno</t>
  </si>
  <si>
    <t>Luis Molina Martinez</t>
  </si>
  <si>
    <t>Friant</t>
  </si>
  <si>
    <t>Daniel Wolfe</t>
  </si>
  <si>
    <t>Union</t>
  </si>
  <si>
    <t>Fridley</t>
  </si>
  <si>
    <t>Daniel Covarrubias</t>
  </si>
  <si>
    <t>Lakewood</t>
  </si>
  <si>
    <t>Fullerton</t>
  </si>
  <si>
    <t>Steven Davenport</t>
  </si>
  <si>
    <t>Meridian</t>
  </si>
  <si>
    <t>Gainesville</t>
  </si>
  <si>
    <t>Kimber Key</t>
  </si>
  <si>
    <t>Gallatin</t>
  </si>
  <si>
    <t>William Chapman II</t>
  </si>
  <si>
    <t>Garden Grove</t>
  </si>
  <si>
    <t>Jose Herrera</t>
  </si>
  <si>
    <t>Jonathan Efraim</t>
  </si>
  <si>
    <t>New York</t>
  </si>
  <si>
    <t>Gardnerville</t>
  </si>
  <si>
    <t>Lue Vang</t>
  </si>
  <si>
    <t>Garland</t>
  </si>
  <si>
    <t>Carlos Ramirez</t>
  </si>
  <si>
    <t>Hector Morejon</t>
  </si>
  <si>
    <t>Long Beach</t>
  </si>
  <si>
    <t>Andrew Valadez</t>
  </si>
  <si>
    <t>Sylmar</t>
  </si>
  <si>
    <t>Gautier</t>
  </si>
  <si>
    <t>Karen Janks</t>
  </si>
  <si>
    <t>Sebastopol</t>
  </si>
  <si>
    <t>Joseph Potts</t>
  </si>
  <si>
    <t>Rufe</t>
  </si>
  <si>
    <t>Gilbert</t>
  </si>
  <si>
    <t>Todd Dye</t>
  </si>
  <si>
    <t>Trinidad</t>
  </si>
  <si>
    <t>Gillette</t>
  </si>
  <si>
    <t>Mark Hawkins</t>
  </si>
  <si>
    <t>Salem</t>
  </si>
  <si>
    <t>Gilroy</t>
  </si>
  <si>
    <t>David Felix</t>
  </si>
  <si>
    <t>Girardville</t>
  </si>
  <si>
    <t>Brandon Lawrence</t>
  </si>
  <si>
    <t>Victoria</t>
  </si>
  <si>
    <t>Glasgow</t>
  </si>
  <si>
    <t>Daniel Davis</t>
  </si>
  <si>
    <t>Gary Collins</t>
  </si>
  <si>
    <t>Billy Patrick</t>
  </si>
  <si>
    <t>Golden</t>
  </si>
  <si>
    <t>Dean Genova</t>
  </si>
  <si>
    <t>Goose Creek</t>
  </si>
  <si>
    <t>Albert Hanson Jr</t>
  </si>
  <si>
    <t>Hanford</t>
  </si>
  <si>
    <t>Gould</t>
  </si>
  <si>
    <t>Terrance Kellom</t>
  </si>
  <si>
    <t>Grand Junction</t>
  </si>
  <si>
    <t>Jared Johnson</t>
  </si>
  <si>
    <t>Grants Pass</t>
  </si>
  <si>
    <t>Joshua Green</t>
  </si>
  <si>
    <t>Marion</t>
  </si>
  <si>
    <t>Grapeview</t>
  </si>
  <si>
    <t>David Parker</t>
  </si>
  <si>
    <t>Greeley</t>
  </si>
  <si>
    <t>Andrew Jackson</t>
  </si>
  <si>
    <t>Green</t>
  </si>
  <si>
    <t>Luis Chavez-Diaz</t>
  </si>
  <si>
    <t>Joshua Deysie</t>
  </si>
  <si>
    <t>Mesa</t>
  </si>
  <si>
    <t>Green Ridge</t>
  </si>
  <si>
    <t>Erick Sanchez</t>
  </si>
  <si>
    <t>Greenbelt</t>
  </si>
  <si>
    <t>Alexia Christian</t>
  </si>
  <si>
    <t>Greenfield</t>
  </si>
  <si>
    <t>Fridoon Rawshannehad</t>
  </si>
  <si>
    <t>San Diego</t>
  </si>
  <si>
    <t>Greensboro</t>
  </si>
  <si>
    <t>John Acree</t>
  </si>
  <si>
    <t>Nashville</t>
  </si>
  <si>
    <t>Greensburg</t>
  </si>
  <si>
    <t>Jeffery Adkins</t>
  </si>
  <si>
    <t>Greenville</t>
  </si>
  <si>
    <t>Kenneth Mathena</t>
  </si>
  <si>
    <t>Greenwood</t>
  </si>
  <si>
    <t>Elton Simpson</t>
  </si>
  <si>
    <t>Gresham</t>
  </si>
  <si>
    <t>Nadir Soofi</t>
  </si>
  <si>
    <t>Gretna</t>
  </si>
  <si>
    <t>Kevin Norton</t>
  </si>
  <si>
    <t>Roosevelt</t>
  </si>
  <si>
    <t>Grundy</t>
  </si>
  <si>
    <t>Billy Grimm</t>
  </si>
  <si>
    <t>Guffey</t>
  </si>
  <si>
    <t>Roark Cook</t>
  </si>
  <si>
    <t>Kennewick</t>
  </si>
  <si>
    <t>Michael Asher</t>
  </si>
  <si>
    <t>Thong Kien Ma</t>
  </si>
  <si>
    <t>South El Monte</t>
  </si>
  <si>
    <t>Robert Frost</t>
  </si>
  <si>
    <t>Pulaski</t>
  </si>
  <si>
    <t>Brendon Glenn</t>
  </si>
  <si>
    <t>Nuwnah Laroche</t>
  </si>
  <si>
    <t>Ridgefield Park</t>
  </si>
  <si>
    <t>Hallandale Beach</t>
  </si>
  <si>
    <t>Jason Champion</t>
  </si>
  <si>
    <t>Hamilton</t>
  </si>
  <si>
    <t>David Johnson</t>
  </si>
  <si>
    <t>Wake Forest</t>
  </si>
  <si>
    <t>Nephi Arriguin</t>
  </si>
  <si>
    <t>John Kaafi</t>
  </si>
  <si>
    <t>Sarasota</t>
  </si>
  <si>
    <t>Michael Murphy</t>
  </si>
  <si>
    <t>Hardeeville</t>
  </si>
  <si>
    <t>Joseph Roy</t>
  </si>
  <si>
    <t>Lawrenceville</t>
  </si>
  <si>
    <t>Sam Holmes</t>
  </si>
  <si>
    <t>Harper</t>
  </si>
  <si>
    <t>Shaun Johnson</t>
  </si>
  <si>
    <t>Kearny</t>
  </si>
  <si>
    <t>Harrington</t>
  </si>
  <si>
    <t>Dedrick Marshall</t>
  </si>
  <si>
    <t>Harrisonburg</t>
  </si>
  <si>
    <t>David Schwalm</t>
  </si>
  <si>
    <t>Hartford</t>
  </si>
  <si>
    <t>Lionel Young</t>
  </si>
  <si>
    <t>Landover</t>
  </si>
  <si>
    <t>Michael Gallagher</t>
  </si>
  <si>
    <t>Hawaiian Gardens</t>
  </si>
  <si>
    <t>Justin Way</t>
  </si>
  <si>
    <t>St Augustine</t>
  </si>
  <si>
    <t>Kelvin Goldston</t>
  </si>
  <si>
    <t>Healdton</t>
  </si>
  <si>
    <t>Stephen Cunningham</t>
  </si>
  <si>
    <t>Tacoma</t>
  </si>
  <si>
    <t>D'Angelo Stallworth</t>
  </si>
  <si>
    <t>Henderson</t>
  </si>
  <si>
    <t>Alec Ouzounian</t>
  </si>
  <si>
    <t>Rancho Santa Margarita</t>
  </si>
  <si>
    <t>Hendersonville</t>
  </si>
  <si>
    <t>Bruce Zalonka</t>
  </si>
  <si>
    <t>Hesperia</t>
  </si>
  <si>
    <t>Lorenzo Hayes</t>
  </si>
  <si>
    <t>Spokane</t>
  </si>
  <si>
    <t>Hesston</t>
  </si>
  <si>
    <t>Sean Pelletier</t>
  </si>
  <si>
    <t>Portage</t>
  </si>
  <si>
    <t>Denis Reyes</t>
  </si>
  <si>
    <t>Hilo</t>
  </si>
  <si>
    <t>Mark Farrar</t>
  </si>
  <si>
    <t>Rockford</t>
  </si>
  <si>
    <t>Hixson</t>
  </si>
  <si>
    <t>Matthew Coates</t>
  </si>
  <si>
    <t>Sacramento</t>
  </si>
  <si>
    <t>Hobbs</t>
  </si>
  <si>
    <t>Austin Goodner</t>
  </si>
  <si>
    <t>St Petersburg</t>
  </si>
  <si>
    <t>Hohenwald</t>
  </si>
  <si>
    <t>Dennis Fiel</t>
  </si>
  <si>
    <t>Holladay</t>
  </si>
  <si>
    <t>Timothy Jones</t>
  </si>
  <si>
    <t>Ruidoso</t>
  </si>
  <si>
    <t>Homedale</t>
  </si>
  <si>
    <t>Ronell Wade</t>
  </si>
  <si>
    <t>Homestead</t>
  </si>
  <si>
    <t>Calvon Reid</t>
  </si>
  <si>
    <t>Hominy</t>
  </si>
  <si>
    <t>Jeremy Anderson</t>
  </si>
  <si>
    <t>Tampa Bay</t>
  </si>
  <si>
    <t>Anthony Hill</t>
  </si>
  <si>
    <t>Hoopa</t>
  </si>
  <si>
    <t>Don Smith</t>
  </si>
  <si>
    <t>Monon</t>
  </si>
  <si>
    <t>Mark Adair</t>
  </si>
  <si>
    <t>Hopewell</t>
  </si>
  <si>
    <t>Tyrell Larsen</t>
  </si>
  <si>
    <t>Rigby</t>
  </si>
  <si>
    <t>Houma</t>
  </si>
  <si>
    <t>Reginald McGregor</t>
  </si>
  <si>
    <t>Freddie Gray</t>
  </si>
  <si>
    <t>Hunters</t>
  </si>
  <si>
    <t>Hashim Abdul-Rasheed</t>
  </si>
  <si>
    <t>Joshua Garcia</t>
  </si>
  <si>
    <t>Tahoka</t>
  </si>
  <si>
    <t>Cary Martin</t>
  </si>
  <si>
    <t>Huntsville</t>
  </si>
  <si>
    <t>Alfredo Rials-Torres</t>
  </si>
  <si>
    <t>Hurst</t>
  </si>
  <si>
    <t>Anthony Gomez Jr</t>
  </si>
  <si>
    <t>Lancaster</t>
  </si>
  <si>
    <t>Hutchins</t>
  </si>
  <si>
    <t>David Gaines</t>
  </si>
  <si>
    <t>Hutchinson</t>
  </si>
  <si>
    <t>Jonathan McIntosh</t>
  </si>
  <si>
    <t>Immokalee</t>
  </si>
  <si>
    <t>Jonathan Colley</t>
  </si>
  <si>
    <t>Marcus Wheeler</t>
  </si>
  <si>
    <t>Indio</t>
  </si>
  <si>
    <t>James Cooper</t>
  </si>
  <si>
    <t>Inglewood</t>
  </si>
  <si>
    <t>Nikki Burtsfield</t>
  </si>
  <si>
    <t>Inyokern</t>
  </si>
  <si>
    <t>Chrislon Talbott</t>
  </si>
  <si>
    <t>Owensboro</t>
  </si>
  <si>
    <t>Irving</t>
  </si>
  <si>
    <t>Jerome Caldwell</t>
  </si>
  <si>
    <t>Irwindale</t>
  </si>
  <si>
    <t>Elvin Diaz</t>
  </si>
  <si>
    <t>Ishpeming</t>
  </si>
  <si>
    <t>Javoris Washington</t>
  </si>
  <si>
    <t>David Gandara</t>
  </si>
  <si>
    <t>Jackson</t>
  </si>
  <si>
    <t>Michael Lowrey</t>
  </si>
  <si>
    <t>Somerset</t>
  </si>
  <si>
    <t>James Horn Jr</t>
  </si>
  <si>
    <t>Jal</t>
  </si>
  <si>
    <t>Caso Jackson</t>
  </si>
  <si>
    <t>Eric Robinson</t>
  </si>
  <si>
    <t>Jessieville</t>
  </si>
  <si>
    <t>Cassandra Bolin</t>
  </si>
  <si>
    <t>Jesup</t>
  </si>
  <si>
    <t>Dalton Branch</t>
  </si>
  <si>
    <t>Johnson City</t>
  </si>
  <si>
    <t>Anthony Briggs</t>
  </si>
  <si>
    <t>Millard Tallant III</t>
  </si>
  <si>
    <t>Snohomish</t>
  </si>
  <si>
    <t>Johnstown</t>
  </si>
  <si>
    <t>Scott McAllister</t>
  </si>
  <si>
    <t>Middletown</t>
  </si>
  <si>
    <t>Randall Torrence</t>
  </si>
  <si>
    <t>Garrett Sandeno</t>
  </si>
  <si>
    <t>Jonesville</t>
  </si>
  <si>
    <t>Jessie Williams</t>
  </si>
  <si>
    <t>Simon Hubble</t>
  </si>
  <si>
    <t>Jurupa Valley</t>
  </si>
  <si>
    <t>Harry Davis</t>
  </si>
  <si>
    <t>Kahului</t>
  </si>
  <si>
    <t>James Strong</t>
  </si>
  <si>
    <t>Northglenn</t>
  </si>
  <si>
    <t>Feras Morad</t>
  </si>
  <si>
    <t>Katy</t>
  </si>
  <si>
    <t>Darrell Morgan</t>
  </si>
  <si>
    <t>Kenneth Dothard</t>
  </si>
  <si>
    <t>Kyle Baker</t>
  </si>
  <si>
    <t>Trenton</t>
  </si>
  <si>
    <t>Kevin Allen</t>
  </si>
  <si>
    <t>Lyndhurst</t>
  </si>
  <si>
    <t>Kelso</t>
  </si>
  <si>
    <t>Nehemiah Fischer</t>
  </si>
  <si>
    <t>Mounds</t>
  </si>
  <si>
    <t>Kemp</t>
  </si>
  <si>
    <t>Robert Box</t>
  </si>
  <si>
    <t>Ebin Proctor</t>
  </si>
  <si>
    <t>Alexander Rivera</t>
  </si>
  <si>
    <t>Richard Davis</t>
  </si>
  <si>
    <t>Rochester</t>
  </si>
  <si>
    <t>Kent</t>
  </si>
  <si>
    <t>James Bushey</t>
  </si>
  <si>
    <t>Palestine</t>
  </si>
  <si>
    <t>Kenton</t>
  </si>
  <si>
    <t>Joseph Ladd</t>
  </si>
  <si>
    <t>Kentwood</t>
  </si>
  <si>
    <t>James Morris</t>
  </si>
  <si>
    <t>Kerrville</t>
  </si>
  <si>
    <t>Usaama Rahim</t>
  </si>
  <si>
    <t>Roslindale</t>
  </si>
  <si>
    <t>King George</t>
  </si>
  <si>
    <t>Billy Collins</t>
  </si>
  <si>
    <t>Louisa</t>
  </si>
  <si>
    <t>Kamal Dajani</t>
  </si>
  <si>
    <t>Kingsbury</t>
  </si>
  <si>
    <t>Miguel Martinez</t>
  </si>
  <si>
    <t>Waxahachie</t>
  </si>
  <si>
    <t>Kinston</t>
  </si>
  <si>
    <t>Edelmiro Hernandez</t>
  </si>
  <si>
    <t>Kirkland</t>
  </si>
  <si>
    <t>Ronald Neal</t>
  </si>
  <si>
    <t>Klamath Falls</t>
  </si>
  <si>
    <t>David Dehmann</t>
  </si>
  <si>
    <t>Mt Vernon</t>
  </si>
  <si>
    <t>Knoxville</t>
  </si>
  <si>
    <t>Sherman Byrd Jr</t>
  </si>
  <si>
    <t>Kokomo</t>
  </si>
  <si>
    <t>Lorenzo Garza Jr</t>
  </si>
  <si>
    <t>Rudy Baca</t>
  </si>
  <si>
    <t>Los Lunas</t>
  </si>
  <si>
    <t>La Puente</t>
  </si>
  <si>
    <t>Andrew Ellerbe</t>
  </si>
  <si>
    <t>Philadelphia</t>
  </si>
  <si>
    <t>Lacey Township</t>
  </si>
  <si>
    <t>Jesus Gomez</t>
  </si>
  <si>
    <t>Santa Maria</t>
  </si>
  <si>
    <t>Laguna</t>
  </si>
  <si>
    <t>Donald Pinkerton-DeVito</t>
  </si>
  <si>
    <t>Lake Charles</t>
  </si>
  <si>
    <t>Damien Ramirez</t>
  </si>
  <si>
    <t>Strasburg</t>
  </si>
  <si>
    <t>Lake Elsinore</t>
  </si>
  <si>
    <t>Demouria Hogg</t>
  </si>
  <si>
    <t>Lake Geneva</t>
  </si>
  <si>
    <t>Alejandro Fernandez</t>
  </si>
  <si>
    <t>Pajaro</t>
  </si>
  <si>
    <t>Lake Hallie</t>
  </si>
  <si>
    <t>Joe Nevels</t>
  </si>
  <si>
    <t>Midland</t>
  </si>
  <si>
    <t>Lake Havasu City</t>
  </si>
  <si>
    <t>Christie Cathers</t>
  </si>
  <si>
    <t>Morgantown</t>
  </si>
  <si>
    <t>James Smillie</t>
  </si>
  <si>
    <t>North Port</t>
  </si>
  <si>
    <t>Donald Allen</t>
  </si>
  <si>
    <t>Sand Springs</t>
  </si>
  <si>
    <t>Lake Stevens</t>
  </si>
  <si>
    <t>Gene Marshall</t>
  </si>
  <si>
    <t>Woodland</t>
  </si>
  <si>
    <t>Matthew McDaniel</t>
  </si>
  <si>
    <t>Melbourne</t>
  </si>
  <si>
    <t>Lakeshire</t>
  </si>
  <si>
    <t>James Johnson</t>
  </si>
  <si>
    <t>Lakeview</t>
  </si>
  <si>
    <t>Rene Garcia</t>
  </si>
  <si>
    <t>Ross Anthony</t>
  </si>
  <si>
    <t>Lampe</t>
  </si>
  <si>
    <t>Mario Ocasio</t>
  </si>
  <si>
    <t>Jeremy Linhart</t>
  </si>
  <si>
    <t>Richard Warolf</t>
  </si>
  <si>
    <t>Sun City</t>
  </si>
  <si>
    <t>Landrum</t>
  </si>
  <si>
    <t>Colby Robinson</t>
  </si>
  <si>
    <t>Lansing</t>
  </si>
  <si>
    <t>Ryan Bolinger</t>
  </si>
  <si>
    <t>Laramie</t>
  </si>
  <si>
    <t>Gregory Hartley</t>
  </si>
  <si>
    <t>Tomball</t>
  </si>
  <si>
    <t>Quandavier Hicks</t>
  </si>
  <si>
    <t>Las Cruces</t>
  </si>
  <si>
    <t>Isiah Hampton</t>
  </si>
  <si>
    <t>Charles Ziegler</t>
  </si>
  <si>
    <t>Pompano Beach</t>
  </si>
  <si>
    <t>Latham</t>
  </si>
  <si>
    <t>Fritz Severe</t>
  </si>
  <si>
    <t>Latta</t>
  </si>
  <si>
    <t>Raymond Phillips</t>
  </si>
  <si>
    <t>Raymond Peralta-Lantigua</t>
  </si>
  <si>
    <t>Lawndale</t>
  </si>
  <si>
    <t>Mark Flores Jr</t>
  </si>
  <si>
    <t>Shelly Lynn Haendiges</t>
  </si>
  <si>
    <t>Lawton</t>
  </si>
  <si>
    <t>James Boulware</t>
  </si>
  <si>
    <t>Lee's Summit</t>
  </si>
  <si>
    <t>David Munday</t>
  </si>
  <si>
    <t>Mt Olive</t>
  </si>
  <si>
    <t>Leitchfield</t>
  </si>
  <si>
    <t>Deng Manyoun</t>
  </si>
  <si>
    <t>Louisville</t>
  </si>
  <si>
    <t>Lenoir City</t>
  </si>
  <si>
    <t>Anthony Hodge</t>
  </si>
  <si>
    <t>Candace Blakley</t>
  </si>
  <si>
    <t>North Augusta</t>
  </si>
  <si>
    <t>Kenneth Garcia</t>
  </si>
  <si>
    <t>Linthicum Heights</t>
  </si>
  <si>
    <t>Zane Terryn</t>
  </si>
  <si>
    <t>Lisle</t>
  </si>
  <si>
    <t>Kris Jackson</t>
  </si>
  <si>
    <t>South Lake Tahoe</t>
  </si>
  <si>
    <t>Little Egg Harbor Township</t>
  </si>
  <si>
    <t>Tamara Seidle</t>
  </si>
  <si>
    <t>Livingston</t>
  </si>
  <si>
    <t>Christopher DeLeon</t>
  </si>
  <si>
    <t>Visalia</t>
  </si>
  <si>
    <t>Llano</t>
  </si>
  <si>
    <t>Alan Williams</t>
  </si>
  <si>
    <t>Lockhart</t>
  </si>
  <si>
    <t>Jermaine Benjamin</t>
  </si>
  <si>
    <t>Vero Beach</t>
  </si>
  <si>
    <t>Lodi</t>
  </si>
  <si>
    <t>Wendy Chappell</t>
  </si>
  <si>
    <t>Logan</t>
  </si>
  <si>
    <t>Joseph Charboneau</t>
  </si>
  <si>
    <t>Oleg Tcherniak</t>
  </si>
  <si>
    <t>Kenneth Lanphier</t>
  </si>
  <si>
    <t>Trepierre Hummons</t>
  </si>
  <si>
    <t>Louis Atencio</t>
  </si>
  <si>
    <t>Santos Laboy</t>
  </si>
  <si>
    <t>Charles Marshall</t>
  </si>
  <si>
    <t>Loveland</t>
  </si>
  <si>
    <t>Adrian Simental</t>
  </si>
  <si>
    <t>Lovington</t>
  </si>
  <si>
    <t>James Barrett</t>
  </si>
  <si>
    <t>Lowell</t>
  </si>
  <si>
    <t>Tyrone Harris</t>
  </si>
  <si>
    <t>Lubbock</t>
  </si>
  <si>
    <t>Tyler Wicks</t>
  </si>
  <si>
    <t>Eduardo Reyes</t>
  </si>
  <si>
    <t>Ludlow</t>
  </si>
  <si>
    <t>Jonathan Wilson</t>
  </si>
  <si>
    <t>Joshua Dyer</t>
  </si>
  <si>
    <t>Luray</t>
  </si>
  <si>
    <t>Randall Waddel</t>
  </si>
  <si>
    <t>Weatherford</t>
  </si>
  <si>
    <t>Damien Harrell</t>
  </si>
  <si>
    <t>Yorktown</t>
  </si>
  <si>
    <t>Lynn</t>
  </si>
  <si>
    <t>Spencer McCain</t>
  </si>
  <si>
    <t>Owings Mills</t>
  </si>
  <si>
    <t>Lynwood</t>
  </si>
  <si>
    <t>Allen Hernandez</t>
  </si>
  <si>
    <t>Gilbert Vanderburgh</t>
  </si>
  <si>
    <t>Mableton</t>
  </si>
  <si>
    <t>Richard Matt</t>
  </si>
  <si>
    <t>Malone</t>
  </si>
  <si>
    <t>Alfontish Cockerham</t>
  </si>
  <si>
    <t>Maiden</t>
  </si>
  <si>
    <t>Joe Cisneros</t>
  </si>
  <si>
    <t>Joshua Crittenden</t>
  </si>
  <si>
    <t>Tahlequah</t>
  </si>
  <si>
    <t>Manchester Township</t>
  </si>
  <si>
    <t>Alan Bellew</t>
  </si>
  <si>
    <t>Mandeville</t>
  </si>
  <si>
    <t>Richard LaPort</t>
  </si>
  <si>
    <t>Northville</t>
  </si>
  <si>
    <t>Manila</t>
  </si>
  <si>
    <t>Cesar Enriquez</t>
  </si>
  <si>
    <t>Clay Lickteig</t>
  </si>
  <si>
    <t>James Payne Jr</t>
  </si>
  <si>
    <t>Kevin Judson</t>
  </si>
  <si>
    <t>McMinnville</t>
  </si>
  <si>
    <t>Marietta</t>
  </si>
  <si>
    <t>Douglas Buckley</t>
  </si>
  <si>
    <t>Marina</t>
  </si>
  <si>
    <t>Alan Dunnagan</t>
  </si>
  <si>
    <t>Winston-Salem</t>
  </si>
  <si>
    <t>Keaton Farris</t>
  </si>
  <si>
    <t>Marksville</t>
  </si>
  <si>
    <t>Kaleb Landon</t>
  </si>
  <si>
    <t>Wolf Creek</t>
  </si>
  <si>
    <t>Julian Joseph</t>
  </si>
  <si>
    <t>Miami Beach</t>
  </si>
  <si>
    <t>Mascotte</t>
  </si>
  <si>
    <t>Victor Larosa III</t>
  </si>
  <si>
    <t>Maywood</t>
  </si>
  <si>
    <t>Brian Johnson</t>
  </si>
  <si>
    <t>Meadow Bridge</t>
  </si>
  <si>
    <t>McKinney</t>
  </si>
  <si>
    <t>Ton Nguyen</t>
  </si>
  <si>
    <t>Kawanza Beaty</t>
  </si>
  <si>
    <t>Newport News</t>
  </si>
  <si>
    <t>McPherson</t>
  </si>
  <si>
    <t>Oscar Camacho</t>
  </si>
  <si>
    <t>Arturo Lopez</t>
  </si>
  <si>
    <t>Meadow Vista</t>
  </si>
  <si>
    <t>Cesar Juarez</t>
  </si>
  <si>
    <t>West Covina</t>
  </si>
  <si>
    <t>Christian Siqueiros</t>
  </si>
  <si>
    <t>Montclair</t>
  </si>
  <si>
    <t>Robert Malone</t>
  </si>
  <si>
    <t>Bryan Bauer</t>
  </si>
  <si>
    <t>Mena</t>
  </si>
  <si>
    <t>Michael Gaby</t>
  </si>
  <si>
    <t>Morristown</t>
  </si>
  <si>
    <t>Merced</t>
  </si>
  <si>
    <t>Michael Holt</t>
  </si>
  <si>
    <t>Richard Munroe</t>
  </si>
  <si>
    <t>Meridianville</t>
  </si>
  <si>
    <t>Neil Van De Putte</t>
  </si>
  <si>
    <t>Merrimack</t>
  </si>
  <si>
    <t>John Deming Jr</t>
  </si>
  <si>
    <t>Pleasanton</t>
  </si>
  <si>
    <t>Johnny Ray Anderson</t>
  </si>
  <si>
    <t>Mesquite</t>
  </si>
  <si>
    <t>Tyler Rogers</t>
  </si>
  <si>
    <t>Adam Dujanovic</t>
  </si>
  <si>
    <t>Marcellus Burley</t>
  </si>
  <si>
    <t>Missouri City</t>
  </si>
  <si>
    <t>Maximo Rabasa</t>
  </si>
  <si>
    <t>Jason Hendley</t>
  </si>
  <si>
    <t>Micanopy</t>
  </si>
  <si>
    <t>John Berry</t>
  </si>
  <si>
    <t>Middle River</t>
  </si>
  <si>
    <t>Joe Cody</t>
  </si>
  <si>
    <t>Hagen Esty-Lennon</t>
  </si>
  <si>
    <t>Daniel Hernandez Jr</t>
  </si>
  <si>
    <t>Joshua Blough</t>
  </si>
  <si>
    <t>Midlothian</t>
  </si>
  <si>
    <t>Tremaine Dantzler</t>
  </si>
  <si>
    <t>Midwest City</t>
  </si>
  <si>
    <t>Jose Lopez</t>
  </si>
  <si>
    <t>Milan</t>
  </si>
  <si>
    <t>Michael Westrich</t>
  </si>
  <si>
    <t>Nicholas Booth</t>
  </si>
  <si>
    <t>Sugar Creek</t>
  </si>
  <si>
    <t>Milton</t>
  </si>
  <si>
    <t>David Sarabia</t>
  </si>
  <si>
    <t>Dallas Shatley</t>
  </si>
  <si>
    <t>Robert Hammonds</t>
  </si>
  <si>
    <t>William McIntire</t>
  </si>
  <si>
    <t>Tampa</t>
  </si>
  <si>
    <t>Martice Milliner</t>
  </si>
  <si>
    <t>Mitchell</t>
  </si>
  <si>
    <t>Rocco Palmisano III</t>
  </si>
  <si>
    <t>Parowan</t>
  </si>
  <si>
    <t>Mobile</t>
  </si>
  <si>
    <t>Jonathan Sanders</t>
  </si>
  <si>
    <t>Stonewall</t>
  </si>
  <si>
    <t>Cyrus Hurtado</t>
  </si>
  <si>
    <t>Neil White</t>
  </si>
  <si>
    <t>Monroe</t>
  </si>
  <si>
    <t>James Todora</t>
  </si>
  <si>
    <t>Montague</t>
  </si>
  <si>
    <t>George Mann</t>
  </si>
  <si>
    <t>Stone Mountain</t>
  </si>
  <si>
    <t>Javon Hawkins</t>
  </si>
  <si>
    <t>Monterey</t>
  </si>
  <si>
    <t>Frederick Farmer</t>
  </si>
  <si>
    <t>Montgomery</t>
  </si>
  <si>
    <t>David Lepine</t>
  </si>
  <si>
    <t>Montpelier</t>
  </si>
  <si>
    <t>Billy Maine</t>
  </si>
  <si>
    <t>Olivehurst</t>
  </si>
  <si>
    <t>Mora</t>
  </si>
  <si>
    <t>Paul Castaway</t>
  </si>
  <si>
    <t>Salvado Ellswood</t>
  </si>
  <si>
    <t>Plantation</t>
  </si>
  <si>
    <t>Moreno Valley</t>
  </si>
  <si>
    <t>Freddie Blue</t>
  </si>
  <si>
    <t>Matthew Watson</t>
  </si>
  <si>
    <t>River Forest</t>
  </si>
  <si>
    <t>Nyal Brown</t>
  </si>
  <si>
    <t>Christopher Benton</t>
  </si>
  <si>
    <t>Matthew Graham</t>
  </si>
  <si>
    <t>Shane Gormley</t>
  </si>
  <si>
    <t>Ogden</t>
  </si>
  <si>
    <t>Mount Vernon</t>
  </si>
  <si>
    <t>Rafael Suazo</t>
  </si>
  <si>
    <t>Mt Hope</t>
  </si>
  <si>
    <t>Chacarion Avant</t>
  </si>
  <si>
    <t>Mt Ida</t>
  </si>
  <si>
    <t>Bruce Stafford</t>
  </si>
  <si>
    <t>Charles Crandall</t>
  </si>
  <si>
    <t>Southington</t>
  </si>
  <si>
    <t>Mt Shasta</t>
  </si>
  <si>
    <t>Eugene Kailing</t>
  </si>
  <si>
    <t>Anthonie Smith</t>
  </si>
  <si>
    <t>Muncie</t>
  </si>
  <si>
    <t>Jason Davis</t>
  </si>
  <si>
    <t>Patrick Pippin</t>
  </si>
  <si>
    <t>Murray</t>
  </si>
  <si>
    <t>Saige Hack</t>
  </si>
  <si>
    <t>Muscle Shoals</t>
  </si>
  <si>
    <t>Edward Foster</t>
  </si>
  <si>
    <t>Antonio Gonzales</t>
  </si>
  <si>
    <t>Wauwatosa</t>
  </si>
  <si>
    <t>Mohammad Abdulazeez</t>
  </si>
  <si>
    <t>Myrtle Beach</t>
  </si>
  <si>
    <t>Samuel Smith</t>
  </si>
  <si>
    <t>Seattle</t>
  </si>
  <si>
    <t>Nacogdoches</t>
  </si>
  <si>
    <t>Albert Davis</t>
  </si>
  <si>
    <t>David Wheat Jr</t>
  </si>
  <si>
    <t>Naples</t>
  </si>
  <si>
    <t>Kevin Snyder</t>
  </si>
  <si>
    <t>Darrius Stewart</t>
  </si>
  <si>
    <t>Jose Rodriguez</t>
  </si>
  <si>
    <t>NE White</t>
  </si>
  <si>
    <t>Estevan Gomez</t>
  </si>
  <si>
    <t>Needles</t>
  </si>
  <si>
    <t>Samuel DuBose</t>
  </si>
  <si>
    <t>Neenah</t>
  </si>
  <si>
    <t>Jackie Brand</t>
  </si>
  <si>
    <t>New Brunswick</t>
  </si>
  <si>
    <t>Juan Ibarra</t>
  </si>
  <si>
    <t>Charles Dewey</t>
  </si>
  <si>
    <t>Troy Goode</t>
  </si>
  <si>
    <t>Olive Branch</t>
  </si>
  <si>
    <t>New Iberia</t>
  </si>
  <si>
    <t>Troy Francis</t>
  </si>
  <si>
    <t>Stephen Brown</t>
  </si>
  <si>
    <t>New Paltz</t>
  </si>
  <si>
    <t>Joshua LeBoeuf</t>
  </si>
  <si>
    <t>Winnie</t>
  </si>
  <si>
    <t>Devon Guisherd</t>
  </si>
  <si>
    <t>Jerrod Tyre</t>
  </si>
  <si>
    <t>Newark</t>
  </si>
  <si>
    <t>William Jeffries</t>
  </si>
  <si>
    <t>Weston</t>
  </si>
  <si>
    <t>Newnan</t>
  </si>
  <si>
    <t>Joseph Fuller</t>
  </si>
  <si>
    <t>Oakland Park</t>
  </si>
  <si>
    <t>Pierre Koellner</t>
  </si>
  <si>
    <t>Opp</t>
  </si>
  <si>
    <t>Niceville</t>
  </si>
  <si>
    <t>Darren Wilson</t>
  </si>
  <si>
    <t>Nitro</t>
  </si>
  <si>
    <t>Bryan Overstreet</t>
  </si>
  <si>
    <t>Sylvester</t>
  </si>
  <si>
    <t>Samuel Primeno-Nunez</t>
  </si>
  <si>
    <t>Noma</t>
  </si>
  <si>
    <t>Dontae Martin</t>
  </si>
  <si>
    <t>Andre Williams</t>
  </si>
  <si>
    <t>Robbie Edison</t>
  </si>
  <si>
    <t>Derek Wolfsteller</t>
  </si>
  <si>
    <t>Plymouth</t>
  </si>
  <si>
    <t>North East</t>
  </si>
  <si>
    <t>Brian Stortzum</t>
  </si>
  <si>
    <t>North Las Vegas</t>
  </si>
  <si>
    <t>Tamala Satre</t>
  </si>
  <si>
    <t>North Miami</t>
  </si>
  <si>
    <t>Seth Raines</t>
  </si>
  <si>
    <t>Studio City</t>
  </si>
  <si>
    <t>North Pole</t>
  </si>
  <si>
    <t>Christopher Olmstead</t>
  </si>
  <si>
    <t>Lee Gerston</t>
  </si>
  <si>
    <t>Pinnacle</t>
  </si>
  <si>
    <t>Roger Braswell</t>
  </si>
  <si>
    <t>Bryan Day</t>
  </si>
  <si>
    <t>Northwood</t>
  </si>
  <si>
    <t>Khari Westly</t>
  </si>
  <si>
    <t>Shreveport</t>
  </si>
  <si>
    <t>Nortonville</t>
  </si>
  <si>
    <t>Zachary Hammond</t>
  </si>
  <si>
    <t>Seneca</t>
  </si>
  <si>
    <t>Norwalk</t>
  </si>
  <si>
    <t>Jean Paul Falgout</t>
  </si>
  <si>
    <t>Notasulga</t>
  </si>
  <si>
    <t>Earl Jackson</t>
  </si>
  <si>
    <t>Nutley</t>
  </si>
  <si>
    <t>Timothy Milliken</t>
  </si>
  <si>
    <t>Oak Grove</t>
  </si>
  <si>
    <t>Allan White</t>
  </si>
  <si>
    <t>Oak Hill</t>
  </si>
  <si>
    <t>Samuel Forgy</t>
  </si>
  <si>
    <t>Timothy Johnson</t>
  </si>
  <si>
    <t>Michael Malone</t>
  </si>
  <si>
    <t>Oscar Romero</t>
  </si>
  <si>
    <t>Whittier</t>
  </si>
  <si>
    <t>Ocean View</t>
  </si>
  <si>
    <t>Roger Barker</t>
  </si>
  <si>
    <t>Oceanside</t>
  </si>
  <si>
    <t>Filimoni Raiyawa</t>
  </si>
  <si>
    <t>Odessa</t>
  </si>
  <si>
    <t>Wilmer Delgado-Soba</t>
  </si>
  <si>
    <t>Worcester</t>
  </si>
  <si>
    <t>Ryan Vrenon</t>
  </si>
  <si>
    <t>Okemah</t>
  </si>
  <si>
    <t>Mark Perkins</t>
  </si>
  <si>
    <t>Philip Vallejo</t>
  </si>
  <si>
    <t>Okmulgee County</t>
  </si>
  <si>
    <t>Rafael Molina</t>
  </si>
  <si>
    <t>Jeremy Hatch</t>
  </si>
  <si>
    <t>Roswell</t>
  </si>
  <si>
    <t>Old Saybrook</t>
  </si>
  <si>
    <t>David Cook</t>
  </si>
  <si>
    <t>Old Town</t>
  </si>
  <si>
    <t>Virgil Reynolds</t>
  </si>
  <si>
    <t>Armando Serrano Jr</t>
  </si>
  <si>
    <t>Tucson</t>
  </si>
  <si>
    <t>James Bush</t>
  </si>
  <si>
    <t>St Clair Shores</t>
  </si>
  <si>
    <t>Olympia</t>
  </si>
  <si>
    <t>Joseph Hutcheson</t>
  </si>
  <si>
    <t>Antonio Clements</t>
  </si>
  <si>
    <t>Joshua Malave</t>
  </si>
  <si>
    <t>Palmyra</t>
  </si>
  <si>
    <t>Shawn Ruble</t>
  </si>
  <si>
    <t>Opa-locka</t>
  </si>
  <si>
    <t>Franklin Short</t>
  </si>
  <si>
    <t>Powhatan</t>
  </si>
  <si>
    <t>Opelika</t>
  </si>
  <si>
    <t>Daniel Avila</t>
  </si>
  <si>
    <t>Vincente Montano</t>
  </si>
  <si>
    <t>Oregon City</t>
  </si>
  <si>
    <t>Keshawn Hargrove</t>
  </si>
  <si>
    <t>Richmond</t>
  </si>
  <si>
    <t>Orland</t>
  </si>
  <si>
    <t>John Dieringer</t>
  </si>
  <si>
    <t>Jason Galaviz</t>
  </si>
  <si>
    <t>Osteen</t>
  </si>
  <si>
    <t>Raymond Hodge</t>
  </si>
  <si>
    <t>Tyler Dattilo</t>
  </si>
  <si>
    <t>Darius Graves</t>
  </si>
  <si>
    <t>Rantoul</t>
  </si>
  <si>
    <t>Oxford</t>
  </si>
  <si>
    <t>Troy Robinson</t>
  </si>
  <si>
    <t>Gustavo Ponce-Galon</t>
  </si>
  <si>
    <t>Ozark</t>
  </si>
  <si>
    <t>Aaron Marchese</t>
  </si>
  <si>
    <t>Abel Correa</t>
  </si>
  <si>
    <t>Christian Taylor</t>
  </si>
  <si>
    <t>Derrick Hunt</t>
  </si>
  <si>
    <t>Palm Beach Gardens</t>
  </si>
  <si>
    <t>Shamir Palmer</t>
  </si>
  <si>
    <t>Summerville</t>
  </si>
  <si>
    <t>Palmdale</t>
  </si>
  <si>
    <t>Matthew Russo</t>
  </si>
  <si>
    <t>Palmer</t>
  </si>
  <si>
    <t>Mark Keckhafer</t>
  </si>
  <si>
    <t>Superior</t>
  </si>
  <si>
    <t>Palmetto</t>
  </si>
  <si>
    <t>Roderick Burr</t>
  </si>
  <si>
    <t>Palmetto Bay</t>
  </si>
  <si>
    <t>Jeffrey Wilkes</t>
  </si>
  <si>
    <t>Kevin McDaniel</t>
  </si>
  <si>
    <t>Palo Alto</t>
  </si>
  <si>
    <t>Tsombe Clark</t>
  </si>
  <si>
    <t>Eric Tompkins</t>
  </si>
  <si>
    <t>Paradise</t>
  </si>
  <si>
    <t>Andre Green</t>
  </si>
  <si>
    <t>Paris</t>
  </si>
  <si>
    <t>Edrian Rivera</t>
  </si>
  <si>
    <t>Park Forest</t>
  </si>
  <si>
    <t>Robert Quinn</t>
  </si>
  <si>
    <t>Pittston</t>
  </si>
  <si>
    <t>Parker</t>
  </si>
  <si>
    <t>Richard Young</t>
  </si>
  <si>
    <t>Taylor Culbertson</t>
  </si>
  <si>
    <t>Casey Alarcon</t>
  </si>
  <si>
    <t>Sandpoint</t>
  </si>
  <si>
    <t>Paterson</t>
  </si>
  <si>
    <t>Randall Hughes</t>
  </si>
  <si>
    <t>Pawtucket</t>
  </si>
  <si>
    <t>Nathaniel Wilks</t>
  </si>
  <si>
    <t>Peculiar</t>
  </si>
  <si>
    <t>Redel Jones</t>
  </si>
  <si>
    <t>Anthony Vallejo</t>
  </si>
  <si>
    <t>Roger Shull Jr</t>
  </si>
  <si>
    <t>Pembine</t>
  </si>
  <si>
    <t>William Smith</t>
  </si>
  <si>
    <t>Pendleton</t>
  </si>
  <si>
    <t>Reginald Marshall</t>
  </si>
  <si>
    <t>Toledo</t>
  </si>
  <si>
    <t>Garland Tyree</t>
  </si>
  <si>
    <t>Hector Gonzalez</t>
  </si>
  <si>
    <t>Perry</t>
  </si>
  <si>
    <t>Asshams Manley</t>
  </si>
  <si>
    <t>Perryville</t>
  </si>
  <si>
    <t>John Unsworth</t>
  </si>
  <si>
    <t>Peterborough</t>
  </si>
  <si>
    <t>Allen Baker III</t>
  </si>
  <si>
    <t>Petroleum</t>
  </si>
  <si>
    <t>Benjamin Ashley</t>
  </si>
  <si>
    <t>Phenix City</t>
  </si>
  <si>
    <t>Jonathon Pope</t>
  </si>
  <si>
    <t>Oscar Ruiz</t>
  </si>
  <si>
    <t>Matthew Castillo</t>
  </si>
  <si>
    <t>Piedmont</t>
  </si>
  <si>
    <t>Steven Norton</t>
  </si>
  <si>
    <t>Pine Ridge</t>
  </si>
  <si>
    <t>Christopher Anderson</t>
  </si>
  <si>
    <t>Pine Top</t>
  </si>
  <si>
    <t>Frederick Roy</t>
  </si>
  <si>
    <t>Pinellas Park</t>
  </si>
  <si>
    <t>Richard Jacquez</t>
  </si>
  <si>
    <t>Samuel Harrell</t>
  </si>
  <si>
    <t>Mansur Ball-Bey</t>
  </si>
  <si>
    <t>Pinon Hills</t>
  </si>
  <si>
    <t>Jason Hale</t>
  </si>
  <si>
    <t>Deviere Ransom</t>
  </si>
  <si>
    <t>Jonathan Velarde</t>
  </si>
  <si>
    <t>Susanville</t>
  </si>
  <si>
    <t>Wade Baker</t>
  </si>
  <si>
    <t>Waynesville</t>
  </si>
  <si>
    <t>Jeffory Tevis</t>
  </si>
  <si>
    <t>Tuscaloosa</t>
  </si>
  <si>
    <t>Raul Herrera III</t>
  </si>
  <si>
    <t>Timmy Walling</t>
  </si>
  <si>
    <t>Alan Rushton</t>
  </si>
  <si>
    <t>Pond Creek</t>
  </si>
  <si>
    <t>Charles Hall</t>
  </si>
  <si>
    <t>Ponder</t>
  </si>
  <si>
    <t>Adam Schneider</t>
  </si>
  <si>
    <t>Port Arthur</t>
  </si>
  <si>
    <t>Marc Kaplan</t>
  </si>
  <si>
    <t>Port Barre</t>
  </si>
  <si>
    <t>Thaddeus Faison</t>
  </si>
  <si>
    <t>Troy</t>
  </si>
  <si>
    <t>Port Richey</t>
  </si>
  <si>
    <t>Jason Alderman</t>
  </si>
  <si>
    <t>Nicholas Garner</t>
  </si>
  <si>
    <t>Christopher Tompkins</t>
  </si>
  <si>
    <t>Porterville</t>
  </si>
  <si>
    <t>Julian Hoffman</t>
  </si>
  <si>
    <t>Bobby Norris</t>
  </si>
  <si>
    <t>Richard Compo</t>
  </si>
  <si>
    <t>Potsdam</t>
  </si>
  <si>
    <t>William Snider</t>
  </si>
  <si>
    <t>Kenneth Morgan</t>
  </si>
  <si>
    <t>Marvin Maestas</t>
  </si>
  <si>
    <t>Santa Fe</t>
  </si>
  <si>
    <t>Prescott</t>
  </si>
  <si>
    <t>Curtis Smith</t>
  </si>
  <si>
    <t>West Chester</t>
  </si>
  <si>
    <t>Presque Isle</t>
  </si>
  <si>
    <t>Todd Tomlinson</t>
  </si>
  <si>
    <t>Thonotosassa</t>
  </si>
  <si>
    <t>Pride</t>
  </si>
  <si>
    <t>Shane Randolph</t>
  </si>
  <si>
    <t>Providence</t>
  </si>
  <si>
    <t>Steven Dodd</t>
  </si>
  <si>
    <t>Marvin Arroliga</t>
  </si>
  <si>
    <t>Tyler Gerken</t>
  </si>
  <si>
    <t>Brent Pickard</t>
  </si>
  <si>
    <t>Yonas Alehegne</t>
  </si>
  <si>
    <t>Ragley</t>
  </si>
  <si>
    <t>Bertrand Davis</t>
  </si>
  <si>
    <t>Rainbow City</t>
  </si>
  <si>
    <t>Manuel Soriano</t>
  </si>
  <si>
    <t>Raleigh</t>
  </si>
  <si>
    <t>Robert Hober</t>
  </si>
  <si>
    <t>Rancho Cordova</t>
  </si>
  <si>
    <t>Thomas Ramey</t>
  </si>
  <si>
    <t>Barbara Ramey</t>
  </si>
  <si>
    <t>William Evans</t>
  </si>
  <si>
    <t>Spanish Fork</t>
  </si>
  <si>
    <t>Gilbert Flores</t>
  </si>
  <si>
    <t>Rapid City</t>
  </si>
  <si>
    <t>Felix Kumi</t>
  </si>
  <si>
    <t>Rawlins</t>
  </si>
  <si>
    <t>James Brown III</t>
  </si>
  <si>
    <t>Roger Albrecht</t>
  </si>
  <si>
    <t>Redding</t>
  </si>
  <si>
    <t>Rafael Cruz Jr</t>
  </si>
  <si>
    <t>Redlands</t>
  </si>
  <si>
    <t>Shawn Hall</t>
  </si>
  <si>
    <t>Reisterstown</t>
  </si>
  <si>
    <t>David Leon</t>
  </si>
  <si>
    <t>Reno</t>
  </si>
  <si>
    <t>William Rippley</t>
  </si>
  <si>
    <t>Republic</t>
  </si>
  <si>
    <t>Devin Dial</t>
  </si>
  <si>
    <t>James Carney III</t>
  </si>
  <si>
    <t>Rialto</t>
  </si>
  <si>
    <t>Cedric Williams</t>
  </si>
  <si>
    <t>Tyree Crawford</t>
  </si>
  <si>
    <t>Richmond Heights</t>
  </si>
  <si>
    <t>Nicholas Dyksma</t>
  </si>
  <si>
    <t>Ridgefield</t>
  </si>
  <si>
    <t>Michael Evans</t>
  </si>
  <si>
    <t>Charles Shaw</t>
  </si>
  <si>
    <t>Twinsburg</t>
  </si>
  <si>
    <t>Michael Tyree</t>
  </si>
  <si>
    <t>Arthur Bates</t>
  </si>
  <si>
    <t>Ripon</t>
  </si>
  <si>
    <t>Curtis Meyer</t>
  </si>
  <si>
    <t>Rising Sun</t>
  </si>
  <si>
    <t>Richard Kelley</t>
  </si>
  <si>
    <t>Ramon Damiani Jr</t>
  </si>
  <si>
    <t>Riverdale</t>
  </si>
  <si>
    <t>Sully Lanier</t>
  </si>
  <si>
    <t>Springtown</t>
  </si>
  <si>
    <t>Riverside</t>
  </si>
  <si>
    <t>Lavante Biggs</t>
  </si>
  <si>
    <t>Roanoke</t>
  </si>
  <si>
    <t>Luis Wenceslao</t>
  </si>
  <si>
    <t>Manuel Ornelas</t>
  </si>
  <si>
    <t>Carlos Yero</t>
  </si>
  <si>
    <t>Richard Cosentino</t>
  </si>
  <si>
    <t>Angelo Perry</t>
  </si>
  <si>
    <t>Virginia Beach</t>
  </si>
  <si>
    <t>India Kager</t>
  </si>
  <si>
    <t>Rockingham</t>
  </si>
  <si>
    <t>Mohamed Ibrahim</t>
  </si>
  <si>
    <t>Lucas Markus</t>
  </si>
  <si>
    <t>Ben CdeBaca</t>
  </si>
  <si>
    <t>Harrison Lambert</t>
  </si>
  <si>
    <t>Wayne Wheeler</t>
  </si>
  <si>
    <t>Rosalia</t>
  </si>
  <si>
    <t>Casimero 'Shane' Casillas</t>
  </si>
  <si>
    <t>Rosebud</t>
  </si>
  <si>
    <t>William Verrett</t>
  </si>
  <si>
    <t>Rosemead</t>
  </si>
  <si>
    <t>Curtis Jordan</t>
  </si>
  <si>
    <t>Dustin Kuik</t>
  </si>
  <si>
    <t>Tyrone Holman</t>
  </si>
  <si>
    <t>Roseville</t>
  </si>
  <si>
    <t>Vincent Perdue</t>
  </si>
  <si>
    <t>Brandon Foy</t>
  </si>
  <si>
    <t>Rossvile</t>
  </si>
  <si>
    <t>Austin Reid</t>
  </si>
  <si>
    <t>Rossville</t>
  </si>
  <si>
    <t>Santino Burce</t>
  </si>
  <si>
    <t>Eddie Tapia</t>
  </si>
  <si>
    <t>Rotterdam</t>
  </si>
  <si>
    <t>Jennifer Lobato</t>
  </si>
  <si>
    <t>Tian Ma</t>
  </si>
  <si>
    <t>Heriberto Godinez Jr</t>
  </si>
  <si>
    <t>Derek Davis</t>
  </si>
  <si>
    <t>Sylacauga</t>
  </si>
  <si>
    <t>Martin Hammen</t>
  </si>
  <si>
    <t>Wellman</t>
  </si>
  <si>
    <t>Rush Springs</t>
  </si>
  <si>
    <t>Jack Stevens Jr</t>
  </si>
  <si>
    <t>Russellville</t>
  </si>
  <si>
    <t>Clifford Butler Jr</t>
  </si>
  <si>
    <t>Jordn Miller</t>
  </si>
  <si>
    <t>Jeffrey Brooks</t>
  </si>
  <si>
    <t>Saginaw</t>
  </si>
  <si>
    <t>Joseph Johnson-Shanks</t>
  </si>
  <si>
    <t>David Powell Jr</t>
  </si>
  <si>
    <t>Tyrone Bass</t>
  </si>
  <si>
    <t>Salina</t>
  </si>
  <si>
    <t>Phillip Pfleghardt</t>
  </si>
  <si>
    <t>Florencio Chaidez</t>
  </si>
  <si>
    <t>Jorge Suarez-Ruiz</t>
  </si>
  <si>
    <t>Tristan Vent</t>
  </si>
  <si>
    <t>Bobby Anderson</t>
  </si>
  <si>
    <t>San Bernardino</t>
  </si>
  <si>
    <t>Mark Gary</t>
  </si>
  <si>
    <t>Anthony Camacho</t>
  </si>
  <si>
    <t>San Fernando</t>
  </si>
  <si>
    <t>Carlos Wilhelm</t>
  </si>
  <si>
    <t>Lawrence Price</t>
  </si>
  <si>
    <t>William Chau</t>
  </si>
  <si>
    <t>San Leandro</t>
  </si>
  <si>
    <t>Gregory Herrell</t>
  </si>
  <si>
    <t>Nicholas Johnson</t>
  </si>
  <si>
    <t>San Tan Valley</t>
  </si>
  <si>
    <t>Scott Beech</t>
  </si>
  <si>
    <t>Washington County</t>
  </si>
  <si>
    <t>Sand City</t>
  </si>
  <si>
    <t>Lucien Rolland</t>
  </si>
  <si>
    <t>Sildell</t>
  </si>
  <si>
    <t>Cecil Lacy Jr</t>
  </si>
  <si>
    <t>Jerrald Wright</t>
  </si>
  <si>
    <t>Shelbyville</t>
  </si>
  <si>
    <t>Michael Pierce</t>
  </si>
  <si>
    <t>Gerardo Ramirez</t>
  </si>
  <si>
    <t>Santa Clarita</t>
  </si>
  <si>
    <t>Kimberly Bedford</t>
  </si>
  <si>
    <t>Dante Osborne</t>
  </si>
  <si>
    <t>Francisco Benitez-Santiago</t>
  </si>
  <si>
    <t>Santa Nella Village</t>
  </si>
  <si>
    <t>William Spaits</t>
  </si>
  <si>
    <t>Tina Money</t>
  </si>
  <si>
    <t>Steven McKenney</t>
  </si>
  <si>
    <t>Schenectady</t>
  </si>
  <si>
    <t>Timothy Wagner</t>
  </si>
  <si>
    <t>Dominic Fuller</t>
  </si>
  <si>
    <t>Scurry</t>
  </si>
  <si>
    <t>Donaven Anderson</t>
  </si>
  <si>
    <t>Seagoville</t>
  </si>
  <si>
    <t>Tim Torngren</t>
  </si>
  <si>
    <t>Seaside</t>
  </si>
  <si>
    <t>Joel Smith</t>
  </si>
  <si>
    <t>Robert Berger</t>
  </si>
  <si>
    <t>Jeremy McDole</t>
  </si>
  <si>
    <t>Selma</t>
  </si>
  <si>
    <t>Keith McLeod</t>
  </si>
  <si>
    <t>Joseph Khammash</t>
  </si>
  <si>
    <t>Sevierville</t>
  </si>
  <si>
    <t>Ernesto Lopez</t>
  </si>
  <si>
    <t>Kenneth Pinter Jr</t>
  </si>
  <si>
    <t>Troutdale</t>
  </si>
  <si>
    <t>Patrick O'Grady</t>
  </si>
  <si>
    <t>Philip Quinn</t>
  </si>
  <si>
    <t>William Lemmon</t>
  </si>
  <si>
    <t>James Anderson</t>
  </si>
  <si>
    <t>Jeffrey Blood</t>
  </si>
  <si>
    <t>Wilhoit</t>
  </si>
  <si>
    <t>Norma Guzman</t>
  </si>
  <si>
    <t>Sierra Vista</t>
  </si>
  <si>
    <t>Anthony McKinney</t>
  </si>
  <si>
    <t>Alejandro Lerma</t>
  </si>
  <si>
    <t>Silver Springs</t>
  </si>
  <si>
    <t>Christopher Shell</t>
  </si>
  <si>
    <t>Sioux Falls</t>
  </si>
  <si>
    <t>Junior Prosper</t>
  </si>
  <si>
    <t>Smartsville</t>
  </si>
  <si>
    <t>Alberto Hernandez</t>
  </si>
  <si>
    <t>Smithville</t>
  </si>
  <si>
    <t>Victor Coronado-Martinez</t>
  </si>
  <si>
    <t>Ronny Bowling</t>
  </si>
  <si>
    <t>Sneads</t>
  </si>
  <si>
    <t>Brandon Johnson</t>
  </si>
  <si>
    <t>Patrick Lundstrom</t>
  </si>
  <si>
    <t>Socorro</t>
  </si>
  <si>
    <t>Freddy Centeno</t>
  </si>
  <si>
    <t>Solvang</t>
  </si>
  <si>
    <t>Robert Christen</t>
  </si>
  <si>
    <t>Christian Pena</t>
  </si>
  <si>
    <t>Somerton</t>
  </si>
  <si>
    <t>Phyllis Jepsen</t>
  </si>
  <si>
    <t>James Byrd</t>
  </si>
  <si>
    <t>Jeffery McCallum</t>
  </si>
  <si>
    <t>David Diaz</t>
  </si>
  <si>
    <t>South Ozone Park</t>
  </si>
  <si>
    <t>Kylie Lindsey</t>
  </si>
  <si>
    <t>Southfield</t>
  </si>
  <si>
    <t>Isabella Chinchilla</t>
  </si>
  <si>
    <t>Eric Edgell</t>
  </si>
  <si>
    <t>Matthew Dobbins</t>
  </si>
  <si>
    <t>Sparta</t>
  </si>
  <si>
    <t>James Dunaway</t>
  </si>
  <si>
    <t>Rodney Jencsik</t>
  </si>
  <si>
    <t>Woodbridge Township</t>
  </si>
  <si>
    <t>Splendora</t>
  </si>
  <si>
    <t>Donald Miller II</t>
  </si>
  <si>
    <t>Omar Ali</t>
  </si>
  <si>
    <t>Sportsmen Acres</t>
  </si>
  <si>
    <t>Amado Lago</t>
  </si>
  <si>
    <t>West Palm Beach</t>
  </si>
  <si>
    <t>Spring Lake</t>
  </si>
  <si>
    <t>Gary Boitano</t>
  </si>
  <si>
    <t>Richard Love</t>
  </si>
  <si>
    <t>Travis Quay</t>
  </si>
  <si>
    <t>Kevin Lau</t>
  </si>
  <si>
    <t>Bernard Powers</t>
  </si>
  <si>
    <t>Taylors</t>
  </si>
  <si>
    <t>Christopher Whitmarsh</t>
  </si>
  <si>
    <t>St Martin</t>
  </si>
  <si>
    <t>Joe Ortiz</t>
  </si>
  <si>
    <t>St Martinville</t>
  </si>
  <si>
    <t>Anthony Aguilar</t>
  </si>
  <si>
    <t>William Combs</t>
  </si>
  <si>
    <t>Robert Medellin</t>
  </si>
  <si>
    <t>Stamford</t>
  </si>
  <si>
    <t>Jason Day</t>
  </si>
  <si>
    <t>Rudolph Smith</t>
  </si>
  <si>
    <t>Statesville</t>
  </si>
  <si>
    <t>Brent Brannon</t>
  </si>
  <si>
    <t>Sterling</t>
  </si>
  <si>
    <t>Jorge Tapia</t>
  </si>
  <si>
    <t>Stewartsville</t>
  </si>
  <si>
    <t>Linda Lush</t>
  </si>
  <si>
    <t>Leslie Portis Jr</t>
  </si>
  <si>
    <t>Stockbridge</t>
  </si>
  <si>
    <t>Kaleb Alexander</t>
  </si>
  <si>
    <t>Samuel Villarreal</t>
  </si>
  <si>
    <t>Michael Clark</t>
  </si>
  <si>
    <t>Stoneville</t>
  </si>
  <si>
    <t>Herbert Benitez</t>
  </si>
  <si>
    <t>Michael Brennan</t>
  </si>
  <si>
    <t>Martin Ryans</t>
  </si>
  <si>
    <t>Robert Burgess Jr</t>
  </si>
  <si>
    <t>Johnny Rangel</t>
  </si>
  <si>
    <t>Suffolk</t>
  </si>
  <si>
    <t>Jeffery Womack</t>
  </si>
  <si>
    <t>Margaret Wagner</t>
  </si>
  <si>
    <t>Ricky Ball</t>
  </si>
  <si>
    <t>Gino Paredes</t>
  </si>
  <si>
    <t>De'quan Williams</t>
  </si>
  <si>
    <t>York</t>
  </si>
  <si>
    <t>Paterson Brown Jr</t>
  </si>
  <si>
    <t>Corey Jones</t>
  </si>
  <si>
    <t>Rayshaun Cole</t>
  </si>
  <si>
    <t>Krikor Ekizian</t>
  </si>
  <si>
    <t>Jonathan PeÃ±a</t>
  </si>
  <si>
    <t>West Hollywood</t>
  </si>
  <si>
    <t>Sweetwater</t>
  </si>
  <si>
    <t>Michelle Burg</t>
  </si>
  <si>
    <t>Dion Ramirez</t>
  </si>
  <si>
    <t>Roger Hall</t>
  </si>
  <si>
    <t>Lamontez Jones</t>
  </si>
  <si>
    <t>Darien Greenwood</t>
  </si>
  <si>
    <t>Jonathan Gossman</t>
  </si>
  <si>
    <t>Miguel Galena</t>
  </si>
  <si>
    <t>Joel Lopes</t>
  </si>
  <si>
    <t>Truth or Consequences</t>
  </si>
  <si>
    <t>Talking Rock</t>
  </si>
  <si>
    <t>Ryan Rodriguez</t>
  </si>
  <si>
    <t>Timothy Arnold</t>
  </si>
  <si>
    <t>Lawrence Green</t>
  </si>
  <si>
    <t>Adriene Ludd</t>
  </si>
  <si>
    <t>Taos</t>
  </si>
  <si>
    <t>Stephen Brock</t>
  </si>
  <si>
    <t>Rolly Thomas</t>
  </si>
  <si>
    <t>Taunton</t>
  </si>
  <si>
    <t>Juan Ulloa</t>
  </si>
  <si>
    <t>Darren Fude</t>
  </si>
  <si>
    <t>Jon Ployhar</t>
  </si>
  <si>
    <t>Temecula</t>
  </si>
  <si>
    <t>Dominic Hutchinson</t>
  </si>
  <si>
    <t>John Turner</t>
  </si>
  <si>
    <t>Arthur West Jr</t>
  </si>
  <si>
    <t>Zanesville</t>
  </si>
  <si>
    <t>Kobvey Igbuhay</t>
  </si>
  <si>
    <t>Thomaston</t>
  </si>
  <si>
    <t>Kevin Brunson</t>
  </si>
  <si>
    <t>Marquesha McMillan</t>
  </si>
  <si>
    <t>Thornton</t>
  </si>
  <si>
    <t>Omar Lopez</t>
  </si>
  <si>
    <t>Tiverton</t>
  </si>
  <si>
    <t>Tyrie Cuyler</t>
  </si>
  <si>
    <t>Anthony Ashford</t>
  </si>
  <si>
    <t>Ricky Keeton</t>
  </si>
  <si>
    <t>Charles Pettit Jr</t>
  </si>
  <si>
    <t>Kevin Bajoie</t>
  </si>
  <si>
    <t>Torrance</t>
  </si>
  <si>
    <t>Mario Perdigone</t>
  </si>
  <si>
    <t>Kenneth Schick</t>
  </si>
  <si>
    <t>Wakarusa</t>
  </si>
  <si>
    <t>Andrew Dehart</t>
  </si>
  <si>
    <t>Jerry Graham Jr</t>
  </si>
  <si>
    <t>Mario Martinez</t>
  </si>
  <si>
    <t>Floyd Cook</t>
  </si>
  <si>
    <t>Tualatin</t>
  </si>
  <si>
    <t>Deaunte Bell</t>
  </si>
  <si>
    <t>Tony Berry</t>
  </si>
  <si>
    <t>Jasper Adams</t>
  </si>
  <si>
    <t>Tupelo</t>
  </si>
  <si>
    <t>Daniel Nole</t>
  </si>
  <si>
    <t>Turlock</t>
  </si>
  <si>
    <t>Larry Busby</t>
  </si>
  <si>
    <t>Noah Harpham</t>
  </si>
  <si>
    <t>Bennie Lee Tignor</t>
  </si>
  <si>
    <t>Luverne Christensen</t>
  </si>
  <si>
    <t>Killian Oâ€™Quinn</t>
  </si>
  <si>
    <t>Union City</t>
  </si>
  <si>
    <t>Jack Yantis</t>
  </si>
  <si>
    <t>Union Grove</t>
  </si>
  <si>
    <t>James Covington Jr</t>
  </si>
  <si>
    <t>Uniontown</t>
  </si>
  <si>
    <t>Joseph Tyndall</t>
  </si>
  <si>
    <t>Urbandale</t>
  </si>
  <si>
    <t>Faisal Mohammad</t>
  </si>
  <si>
    <t>Timothy Smith</t>
  </si>
  <si>
    <t>Jacob Hohman</t>
  </si>
  <si>
    <t>Laura Lemieux</t>
  </si>
  <si>
    <t>David Romanoski</t>
  </si>
  <si>
    <t>James Bigley</t>
  </si>
  <si>
    <t>Jeremy Mardis</t>
  </si>
  <si>
    <t>Michael Johnson</t>
  </si>
  <si>
    <t>James Smyth</t>
  </si>
  <si>
    <t>Raymond Davis</t>
  </si>
  <si>
    <t>Wadesboro</t>
  </si>
  <si>
    <t>Alonzo Smith</t>
  </si>
  <si>
    <t>Wagoner</t>
  </si>
  <si>
    <t>Matthew Colligan</t>
  </si>
  <si>
    <t>Bendetta 'Lynn' Miller</t>
  </si>
  <si>
    <t>Cesar Cuellar Jr</t>
  </si>
  <si>
    <t>Delvin Simmons</t>
  </si>
  <si>
    <t>Walls</t>
  </si>
  <si>
    <t>Kim Long</t>
  </si>
  <si>
    <t>Miguel Cano</t>
  </si>
  <si>
    <t>Warsaw</t>
  </si>
  <si>
    <t>Dale Hudson</t>
  </si>
  <si>
    <t>Wasau</t>
  </si>
  <si>
    <t>Joseph Jaramillo</t>
  </si>
  <si>
    <t>Jason Mesaros</t>
  </si>
  <si>
    <t>Eddie Sanchez</t>
  </si>
  <si>
    <t>Leonel Acevedo</t>
  </si>
  <si>
    <t>Javier Garcia</t>
  </si>
  <si>
    <t>Waverly</t>
  </si>
  <si>
    <t>Ryan Martin</t>
  </si>
  <si>
    <t>Brian Gavin</t>
  </si>
  <si>
    <t>Waymart</t>
  </si>
  <si>
    <t>Christina Prestianni</t>
  </si>
  <si>
    <t>Frank Smart</t>
  </si>
  <si>
    <t>Johnathan Nelson</t>
  </si>
  <si>
    <t>Allen Swader</t>
  </si>
  <si>
    <t>Weirton</t>
  </si>
  <si>
    <t>Moises Nerio</t>
  </si>
  <si>
    <t>Wellington</t>
  </si>
  <si>
    <t>Matthew Coleman</t>
  </si>
  <si>
    <t>Michael Bartkiewicz</t>
  </si>
  <si>
    <t>Ernesto Gamino</t>
  </si>
  <si>
    <t>Ramon Salazar</t>
  </si>
  <si>
    <t>John Livingston</t>
  </si>
  <si>
    <t>Richard Perkins</t>
  </si>
  <si>
    <t>West Springfield</t>
  </si>
  <si>
    <t>Shane Whitehead</t>
  </si>
  <si>
    <t>West Sullivan</t>
  </si>
  <si>
    <t>Brett Noblitt</t>
  </si>
  <si>
    <t>Westminster</t>
  </si>
  <si>
    <t>Andrew Blake</t>
  </si>
  <si>
    <t>Jamar Clark</t>
  </si>
  <si>
    <t>Michael Tindall</t>
  </si>
  <si>
    <t>Yohans Leon</t>
  </si>
  <si>
    <t>Demetrius Bryant</t>
  </si>
  <si>
    <t>Max Gracia</t>
  </si>
  <si>
    <t>Francis Hartnett</t>
  </si>
  <si>
    <t>Cornelius Brown</t>
  </si>
  <si>
    <t>Derry Touchstone</t>
  </si>
  <si>
    <t>Jeray Chatham</t>
  </si>
  <si>
    <t>Winder</t>
  </si>
  <si>
    <t>Marcus Meridy</t>
  </si>
  <si>
    <t>Wink</t>
  </si>
  <si>
    <t>Randy Smith</t>
  </si>
  <si>
    <t>Steve Dormil</t>
  </si>
  <si>
    <t>Winnsboro</t>
  </si>
  <si>
    <t>Darick Napper</t>
  </si>
  <si>
    <t>Winslow</t>
  </si>
  <si>
    <t>Nathaniel Pickett</t>
  </si>
  <si>
    <t>Michael Marshall</t>
  </si>
  <si>
    <t>William Tarrant</t>
  </si>
  <si>
    <t>Martin Rivera</t>
  </si>
  <si>
    <t>Christopher Nichols</t>
  </si>
  <si>
    <t>James Hall</t>
  </si>
  <si>
    <t>Chase Sherman</t>
  </si>
  <si>
    <t>Yakima</t>
  </si>
  <si>
    <t>Yonkers</t>
  </si>
  <si>
    <t>Henry Reyna</t>
  </si>
  <si>
    <t>Yorba Linda</t>
  </si>
  <si>
    <t>Mathew Grows</t>
  </si>
  <si>
    <t>Thomas Mceniry</t>
  </si>
  <si>
    <t>Michael Kirvelay</t>
  </si>
  <si>
    <t>Yuma</t>
  </si>
  <si>
    <t>Barry Kirk</t>
  </si>
  <si>
    <t>Freddy Baez</t>
  </si>
  <si>
    <t>Magnum Phillips</t>
  </si>
  <si>
    <t>Somer Speer</t>
  </si>
  <si>
    <t>Douglas Slade</t>
  </si>
  <si>
    <t>Rick Gullickson</t>
  </si>
  <si>
    <t>Kevin Close</t>
  </si>
  <si>
    <t>Hugo Celio</t>
  </si>
  <si>
    <t>Justin McHenry</t>
  </si>
  <si>
    <t>Lionel Kerns</t>
  </si>
  <si>
    <t>Ralph Aguilar</t>
  </si>
  <si>
    <t>Zachary Grigsby</t>
  </si>
  <si>
    <t>Tuan Hoang</t>
  </si>
  <si>
    <t>Darius Smith</t>
  </si>
  <si>
    <t>Joshua Jozefowicz</t>
  </si>
  <si>
    <t>John Gonzalez</t>
  </si>
  <si>
    <t>Syed Farook</t>
  </si>
  <si>
    <t>Tashfeen Malik</t>
  </si>
  <si>
    <t>Mario Woods</t>
  </si>
  <si>
    <t>Ivan Krstic</t>
  </si>
  <si>
    <t>Neil Stretesky</t>
  </si>
  <si>
    <t>Phillip Munoz</t>
  </si>
  <si>
    <t>Allen Pacheco</t>
  </si>
  <si>
    <t>David Winesett</t>
  </si>
  <si>
    <t>Florencio Lucero</t>
  </si>
  <si>
    <t>Sheilah Huck</t>
  </si>
  <si>
    <t>Raymond Azevedo</t>
  </si>
  <si>
    <t>Colten Marcellus</t>
  </si>
  <si>
    <t>Michael Funk</t>
  </si>
  <si>
    <t>John Britton</t>
  </si>
  <si>
    <t>Juan Perez</t>
  </si>
  <si>
    <t>Dimitrie Penny</t>
  </si>
  <si>
    <t>Miguel Espinal</t>
  </si>
  <si>
    <t>Nicholas Gilbert</t>
  </si>
  <si>
    <t>Sammy Echols Jr</t>
  </si>
  <si>
    <t>Charles Rosemond Sr</t>
  </si>
  <si>
    <t>Christopher Higdon</t>
  </si>
  <si>
    <t>Thomas Gendreau Jr</t>
  </si>
  <si>
    <t>Jason Bryant</t>
  </si>
  <si>
    <t>Derek Stokes</t>
  </si>
  <si>
    <t>Steven Wickert</t>
  </si>
  <si>
    <t>Christopher Goodlow</t>
  </si>
  <si>
    <t>Nicholas Robertson</t>
  </si>
  <si>
    <t>Andrew Todd</t>
  </si>
  <si>
    <t>Ryan McMillan</t>
  </si>
  <si>
    <t>Roy Carreon</t>
  </si>
  <si>
    <t>Javario Eagle</t>
  </si>
  <si>
    <t>Jonathan Wardlow</t>
  </si>
  <si>
    <t>Enrique Gonzalez</t>
  </si>
  <si>
    <t>Shirley Weis</t>
  </si>
  <si>
    <t>Calvin McKinnis</t>
  </si>
  <si>
    <t>Michael Thomason</t>
  </si>
  <si>
    <t>Jason Brady</t>
  </si>
  <si>
    <t>Jeffrey Evans</t>
  </si>
  <si>
    <t>Feagaiga Leiataua</t>
  </si>
  <si>
    <t>Brenda Kimberling</t>
  </si>
  <si>
    <t>Roberto Sanchez</t>
  </si>
  <si>
    <t>Hector Alvarez</t>
  </si>
  <si>
    <t>Mharloun Saycon</t>
  </si>
  <si>
    <t>Mark Toney</t>
  </si>
  <si>
    <t>Bryant Duncan</t>
  </si>
  <si>
    <t>Douglas Yon</t>
  </si>
  <si>
    <t>Ronnie Carr</t>
  </si>
  <si>
    <t>Erica Lauro</t>
  </si>
  <si>
    <t>Christopher Fletcher</t>
  </si>
  <si>
    <t>Edel Moreland</t>
  </si>
  <si>
    <t>Amos Frerichs</t>
  </si>
  <si>
    <t>Ruben Herrera</t>
  </si>
  <si>
    <t>Robert Martinez</t>
  </si>
  <si>
    <t>Andrew Thomas</t>
  </si>
  <si>
    <t>Leroy Browning</t>
  </si>
  <si>
    <t>Guadalupe Quiroz</t>
  </si>
  <si>
    <t>Mark Ramirez</t>
  </si>
  <si>
    <t>Robert Teter</t>
  </si>
  <si>
    <t>Michael Noel</t>
  </si>
  <si>
    <t>Bobby Daniels</t>
  </si>
  <si>
    <t>Chan Lieth</t>
  </si>
  <si>
    <t>Charles Reynolds</t>
  </si>
  <si>
    <t>Derek DeGroat</t>
  </si>
  <si>
    <t>Michael Hilber</t>
  </si>
  <si>
    <t>Kenneth Stephens</t>
  </si>
  <si>
    <t>Rashad Bugg-Bey</t>
  </si>
  <si>
    <t>Kevin Matthews</t>
  </si>
  <si>
    <t>Brandon Barsnick</t>
  </si>
  <si>
    <t>Daquan Westbrook</t>
  </si>
  <si>
    <t>Schuylar Gunning</t>
  </si>
  <si>
    <t>Gregory Sanders</t>
  </si>
  <si>
    <t>Omar Ventura</t>
  </si>
  <si>
    <t>Terrozza Griffin</t>
  </si>
  <si>
    <t>William Raff</t>
  </si>
  <si>
    <t>Bettie Jones</t>
  </si>
  <si>
    <t>Quintonio LeGrier</t>
  </si>
  <si>
    <t>Lonnie Niesen</t>
  </si>
  <si>
    <t>Michael Parker</t>
  </si>
  <si>
    <t>Sean Mould</t>
  </si>
  <si>
    <t>Corey Achstein</t>
  </si>
  <si>
    <t>Brian Crawford</t>
  </si>
  <si>
    <t>Jason Foreman</t>
  </si>
  <si>
    <t>Siolosega Velega-Nuufolau</t>
  </si>
  <si>
    <t>Shun Ma</t>
  </si>
  <si>
    <t>Paul Testa</t>
  </si>
  <si>
    <t>Tien Hua</t>
  </si>
  <si>
    <t>Fred Perez</t>
  </si>
  <si>
    <t>Jose Mercado-Nova</t>
  </si>
  <si>
    <t>Keith Childress Jr</t>
  </si>
  <si>
    <t>John Veach</t>
  </si>
  <si>
    <t>Eugene McSwain</t>
  </si>
  <si>
    <t>Gilbert Heredia</t>
  </si>
  <si>
    <t>Raymone Davis</t>
  </si>
  <si>
    <t>Lionel Waters</t>
  </si>
  <si>
    <t>Larry Maharrey</t>
  </si>
  <si>
    <t>Dana Ott</t>
  </si>
  <si>
    <t>Cameron Long</t>
  </si>
  <si>
    <t>Fernando Sauceda</t>
  </si>
  <si>
    <t>Carlumandarlo Zaramo</t>
  </si>
  <si>
    <t>James McBride</t>
  </si>
  <si>
    <t>James Sizer</t>
  </si>
  <si>
    <t>Kevin Higgenbotham</t>
  </si>
  <si>
    <t>John Tozzi</t>
  </si>
  <si>
    <t>Adrien Campbell</t>
  </si>
  <si>
    <t>lawenforcementagency</t>
  </si>
  <si>
    <t>Joshua Sisson</t>
  </si>
  <si>
    <t>Germonta Wallace</t>
  </si>
  <si>
    <t>Sean O'Brien</t>
  </si>
  <si>
    <t>Rodney Turner</t>
  </si>
  <si>
    <t>Eric Senegal</t>
  </si>
  <si>
    <t>David Zollo</t>
  </si>
  <si>
    <t>Joel Nelson</t>
  </si>
  <si>
    <t>Stephen Bukwich</t>
  </si>
  <si>
    <t>Charles Hollstein</t>
  </si>
  <si>
    <t>Albert Thompson</t>
  </si>
  <si>
    <t>James Maher</t>
  </si>
  <si>
    <t>Alan Franco-Armenta</t>
  </si>
  <si>
    <t>Kenneth Clay</t>
  </si>
  <si>
    <t>David Kent</t>
  </si>
  <si>
    <t>Christine Lucas</t>
  </si>
  <si>
    <t>Andrew Abernathy</t>
  </si>
  <si>
    <t>Eric Olsen</t>
  </si>
  <si>
    <t>Robert Tenbrink</t>
  </si>
  <si>
    <t>Ramone Lonergan</t>
  </si>
  <si>
    <t>Alan Bartley</t>
  </si>
  <si>
    <t>Ciara Meyer</t>
  </si>
  <si>
    <t>Herman Bean Jr</t>
  </si>
  <si>
    <t>Keith Richardson</t>
  </si>
  <si>
    <t>Willie Holderfield</t>
  </si>
  <si>
    <t>Timothy Meehan</t>
  </si>
  <si>
    <t>Miguel Hernandez</t>
  </si>
  <si>
    <t>Kelsey Hauser</t>
  </si>
  <si>
    <t>Efrain Herrera Jr</t>
  </si>
  <si>
    <t>Alfred Longoria</t>
  </si>
  <si>
    <t>Henry Bennett</t>
  </si>
  <si>
    <t>William Waldron</t>
  </si>
  <si>
    <t>Timothy Caruthers</t>
  </si>
  <si>
    <t>Adam Karjalainen</t>
  </si>
  <si>
    <t>Joshua Fielding</t>
  </si>
  <si>
    <t>Crayton West</t>
  </si>
  <si>
    <t>Ashton Morris</t>
  </si>
  <si>
    <t>Jordan Szymanski</t>
  </si>
  <si>
    <t>Clarence Layfield Jr</t>
  </si>
  <si>
    <t>Cory Henderson</t>
  </si>
  <si>
    <t>Daniel Shaver</t>
  </si>
  <si>
    <t>Vasilios Katsouras</t>
  </si>
  <si>
    <t>Levi Wilson</t>
  </si>
  <si>
    <t>Samuel Grady</t>
  </si>
  <si>
    <t>Gary Jones</t>
  </si>
  <si>
    <t>Eric Provost</t>
  </si>
  <si>
    <t>Brandon Bearden</t>
  </si>
  <si>
    <t>Jim Redmond</t>
  </si>
  <si>
    <t>Randy Sanders Jr</t>
  </si>
  <si>
    <t>Timothy Albert</t>
  </si>
  <si>
    <t>Michael Lynch</t>
  </si>
  <si>
    <t>Rakeem Bentley</t>
  </si>
  <si>
    <t>Cedric Norris</t>
  </si>
  <si>
    <t>Lance Light</t>
  </si>
  <si>
    <t>Lonnie Powers Jr</t>
  </si>
  <si>
    <t>Joshua Lee</t>
  </si>
  <si>
    <t>Sharon Mitterling</t>
  </si>
  <si>
    <t>Michael Robinson</t>
  </si>
  <si>
    <t>Sergio Alvarado-Morales</t>
  </si>
  <si>
    <t>Filberto Valencia</t>
  </si>
  <si>
    <t>Robert 'LaVoy' Finicum</t>
  </si>
  <si>
    <t>Janet Wilson</t>
  </si>
  <si>
    <t>Johnathan Bratcher</t>
  </si>
  <si>
    <t>Israel Rodriguez</t>
  </si>
  <si>
    <t>Nathan Bailey</t>
  </si>
  <si>
    <t>Scott Scanlon</t>
  </si>
  <si>
    <t>John Smith</t>
  </si>
  <si>
    <t>Herman Flores</t>
  </si>
  <si>
    <t>Thongsavanh Vandarack</t>
  </si>
  <si>
    <t>William Adams</t>
  </si>
  <si>
    <t>Jacqueline Salyers</t>
  </si>
  <si>
    <t>Randolph McClain</t>
  </si>
  <si>
    <t>Christopher Dew</t>
  </si>
  <si>
    <t>Philip Salazar</t>
  </si>
  <si>
    <t>Jose Alegre</t>
  </si>
  <si>
    <t>Michael Brown</t>
  </si>
  <si>
    <t>Bruce Kelley Jr</t>
  </si>
  <si>
    <t>Charles Smith</t>
  </si>
  <si>
    <t>Peter John</t>
  </si>
  <si>
    <t>Jeremy Sinclair</t>
  </si>
  <si>
    <t>Juan Ruiz</t>
  </si>
  <si>
    <t>Jeffry Graves</t>
  </si>
  <si>
    <t>Edgar Alvarado</t>
  </si>
  <si>
    <t>Justin Prescott</t>
  </si>
  <si>
    <t>John Neuman</t>
  </si>
  <si>
    <t>Angela Hiatt</t>
  </si>
  <si>
    <t>Joseph Molinaro</t>
  </si>
  <si>
    <t>Raymond Gassman</t>
  </si>
  <si>
    <t>Cristiaan Dubrino</t>
  </si>
  <si>
    <t>Antronie Scott</t>
  </si>
  <si>
    <t>Thomas Hirko</t>
  </si>
  <si>
    <t>Kayden Clarke</t>
  </si>
  <si>
    <t>Scott Harless</t>
  </si>
  <si>
    <t>Ronald Barawis Jr</t>
  </si>
  <si>
    <t>Joshua Bispo</t>
  </si>
  <si>
    <t>Blake Fitzgerald</t>
  </si>
  <si>
    <t>Hector Leroy</t>
  </si>
  <si>
    <t>Phillip Ferry</t>
  </si>
  <si>
    <t>Michael Laniado</t>
  </si>
  <si>
    <t>Jose Mendez</t>
  </si>
  <si>
    <t>Phillip Luchsinger</t>
  </si>
  <si>
    <t>Marese Collins</t>
  </si>
  <si>
    <t>Shalamar Longer</t>
  </si>
  <si>
    <t>David Joseph</t>
  </si>
  <si>
    <t>Vinson Strickland</t>
  </si>
  <si>
    <t>Gustavo Najera</t>
  </si>
  <si>
    <t>Scottie Yanagawa</t>
  </si>
  <si>
    <t>David Evans</t>
  </si>
  <si>
    <t>Timothy Vessels</t>
  </si>
  <si>
    <t>Emily Thibodeaux</t>
  </si>
  <si>
    <t>John Birkeland</t>
  </si>
  <si>
    <t>Anthony Bertoni</t>
  </si>
  <si>
    <t>Vincent Nageak III</t>
  </si>
  <si>
    <t>Matthew Quinn</t>
  </si>
  <si>
    <t>Mohamed Barry</t>
  </si>
  <si>
    <t>Alijah Jackson</t>
  </si>
  <si>
    <t>Peter Fanfan</t>
  </si>
  <si>
    <t>Sahlah Ridgeway</t>
  </si>
  <si>
    <t>David Watson</t>
  </si>
  <si>
    <t>Calin Roquemore</t>
  </si>
  <si>
    <t>Calvin Smith</t>
  </si>
  <si>
    <t>Dyzhawn Perkins</t>
  </si>
  <si>
    <t>Ali Yahia</t>
  </si>
  <si>
    <t>Rammy Jaradat</t>
  </si>
  <si>
    <t>Eduardo Rodriguez</t>
  </si>
  <si>
    <t>Marc Stoddart</t>
  </si>
  <si>
    <t>Brandon Witt</t>
  </si>
  <si>
    <t>Christopher Andrews</t>
  </si>
  <si>
    <t>Destry Meikle</t>
  </si>
  <si>
    <t>Shawn Dickens</t>
  </si>
  <si>
    <t>Deborah Roman</t>
  </si>
  <si>
    <t>Nathan Roman</t>
  </si>
  <si>
    <t>Talmadge King</t>
  </si>
  <si>
    <t>Guadalupe Sauceda</t>
  </si>
  <si>
    <t>Paul Gaston</t>
  </si>
  <si>
    <t>Joseph Noel</t>
  </si>
  <si>
    <t>Oscar Reyes</t>
  </si>
  <si>
    <t>Jose Quintanilla</t>
  </si>
  <si>
    <t>Ronnie Padron</t>
  </si>
  <si>
    <t>Justin Moses</t>
  </si>
  <si>
    <t>Marcos Perea</t>
  </si>
  <si>
    <t>Charles Lambert</t>
  </si>
  <si>
    <t>Edgar Camacho-Alvarado</t>
  </si>
  <si>
    <t>Danny Rendon</t>
  </si>
  <si>
    <t>Kisha Michael</t>
  </si>
  <si>
    <t>Marquintan Sandlin</t>
  </si>
  <si>
    <t>Che Taylor</t>
  </si>
  <si>
    <t>Sherrisa Homer</t>
  </si>
  <si>
    <t>Patricia Kruger</t>
  </si>
  <si>
    <t>Jamie Long</t>
  </si>
  <si>
    <t>David Green</t>
  </si>
  <si>
    <t>Gerardino Cayetano-Gonzalez</t>
  </si>
  <si>
    <t>Rouven Loch</t>
  </si>
  <si>
    <t>Baltazar Ramos</t>
  </si>
  <si>
    <t>Curtis Dugger</t>
  </si>
  <si>
    <t>Alex Buckner</t>
  </si>
  <si>
    <t>Angel Gleason</t>
  </si>
  <si>
    <t>Travis Stevenson</t>
  </si>
  <si>
    <t>Robert Keil</t>
  </si>
  <si>
    <t>Martin Wirth</t>
  </si>
  <si>
    <t>Victor Rivera</t>
  </si>
  <si>
    <t>Francisco Garcia</t>
  </si>
  <si>
    <t>Luke Miller</t>
  </si>
  <si>
    <t>Greg Gunn</t>
  </si>
  <si>
    <t>Tristan Conti</t>
  </si>
  <si>
    <t>Cedric Ford</t>
  </si>
  <si>
    <t>Abraham Fryer</t>
  </si>
  <si>
    <t>Kionte Spencer</t>
  </si>
  <si>
    <t>Fernando Hernandez</t>
  </si>
  <si>
    <t>Nathan Grissom</t>
  </si>
  <si>
    <t>Earl Hicks II</t>
  </si>
  <si>
    <t>Akiel Denkins</t>
  </si>
  <si>
    <t>Dimitri Corcino</t>
  </si>
  <si>
    <t>Jorge Gonzalez</t>
  </si>
  <si>
    <t>Mickey Sweatt</t>
  </si>
  <si>
    <t>Travis Bradley</t>
  </si>
  <si>
    <t>Sergio Ochoa</t>
  </si>
  <si>
    <t>Christopher Kalonji</t>
  </si>
  <si>
    <t>Daniel Burkhardt</t>
  </si>
  <si>
    <t>Darrell Bosell</t>
  </si>
  <si>
    <t>Herbert Ballance</t>
  </si>
  <si>
    <t>John Chamberlain</t>
  </si>
  <si>
    <t>Osvaldo Torres</t>
  </si>
  <si>
    <t>Philip Vitullo</t>
  </si>
  <si>
    <t>James 'Tony' Scott</t>
  </si>
  <si>
    <t>Mark Minnick</t>
  </si>
  <si>
    <t>Randall Selsor</t>
  </si>
  <si>
    <t>Byron Rosas</t>
  </si>
  <si>
    <t>John Charles Graham</t>
  </si>
  <si>
    <t>Brandon Stanley</t>
  </si>
  <si>
    <t>Jeffrey Casale</t>
  </si>
  <si>
    <t>Daniel Chavez</t>
  </si>
  <si>
    <t>Alex Thompson</t>
  </si>
  <si>
    <t>Jason Meador</t>
  </si>
  <si>
    <t>Arteair Porter Jr</t>
  </si>
  <si>
    <t>Wesley Sheppard</t>
  </si>
  <si>
    <t>Martin Hurtado</t>
  </si>
  <si>
    <t>German Gonzalez</t>
  </si>
  <si>
    <t>Tyre Privott</t>
  </si>
  <si>
    <t>Manford 'Butch' Moore Jr</t>
  </si>
  <si>
    <t>Teodoro Valencia</t>
  </si>
  <si>
    <t>Peter Gaines</t>
  </si>
  <si>
    <t>Keith Montgomery Jr</t>
  </si>
  <si>
    <t>Joshua Grubb</t>
  </si>
  <si>
    <t>Marco Loud</t>
  </si>
  <si>
    <t>Wesley 'Chad' Deerman</t>
  </si>
  <si>
    <t>Gevork Alachadzhyan</t>
  </si>
  <si>
    <t>Amy McCoy</t>
  </si>
  <si>
    <t>Jack Goodman</t>
  </si>
  <si>
    <t>Jose Cruz</t>
  </si>
  <si>
    <t>Jacai Colson</t>
  </si>
  <si>
    <t>Lamar Harris</t>
  </si>
  <si>
    <t>Joseph Harris</t>
  </si>
  <si>
    <t>Cristian Medina</t>
  </si>
  <si>
    <t>Ed McIver Sr</t>
  </si>
  <si>
    <t>Daniel Wooters</t>
  </si>
  <si>
    <t>Vincent Avila</t>
  </si>
  <si>
    <t>Eric Hernandez</t>
  </si>
  <si>
    <t>Dennis Penny</t>
  </si>
  <si>
    <t>Map Kong</t>
  </si>
  <si>
    <t>Sunny Chin</t>
  </si>
  <si>
    <t>Carlton Murphy Jr</t>
  </si>
  <si>
    <t>Scott Bennett</t>
  </si>
  <si>
    <t>Christopher Nelms</t>
  </si>
  <si>
    <t>Michael Mallett</t>
  </si>
  <si>
    <t>India Beaty</t>
  </si>
  <si>
    <t>Thurman Reynolds</t>
  </si>
  <si>
    <t>Dylan Whitaker</t>
  </si>
  <si>
    <t>Joshua Douglas</t>
  </si>
  <si>
    <t>Boyd Ballard</t>
  </si>
  <si>
    <t>Abraham Martinez</t>
  </si>
  <si>
    <t>Robert Dentmond</t>
  </si>
  <si>
    <t>Clarence Briggs</t>
  </si>
  <si>
    <t>Ralph 'Phil' Grenon</t>
  </si>
  <si>
    <t>Edward Gorinski</t>
  </si>
  <si>
    <t>Dylan Pape</t>
  </si>
  <si>
    <t>Travis Blair</t>
  </si>
  <si>
    <t>Ethan Rincon</t>
  </si>
  <si>
    <t>Daven Hannu</t>
  </si>
  <si>
    <t>Alexio Allen</t>
  </si>
  <si>
    <t>Robert Dussourd</t>
  </si>
  <si>
    <t>Raymond Gonzalez</t>
  </si>
  <si>
    <t>Joel Gonzales</t>
  </si>
  <si>
    <t>Andrew Mike</t>
  </si>
  <si>
    <t>Dominique Silva</t>
  </si>
  <si>
    <t>Jermon Seals</t>
  </si>
  <si>
    <t>Terrence Blackburn</t>
  </si>
  <si>
    <t>Mario Sandoval</t>
  </si>
  <si>
    <t>Patrick McManamon</t>
  </si>
  <si>
    <t>Donald White</t>
  </si>
  <si>
    <t>Jose Perez</t>
  </si>
  <si>
    <t>Robert Guerin</t>
  </si>
  <si>
    <t>Deriante Miller</t>
  </si>
  <si>
    <t>Loreal Tsingine</t>
  </si>
  <si>
    <t>Jeffrey Lanahan</t>
  </si>
  <si>
    <t>Earl Ashby</t>
  </si>
  <si>
    <t>Joseph Melvin</t>
  </si>
  <si>
    <t>Robert Garrison Jr</t>
  </si>
  <si>
    <t>Denise Fairchild</t>
  </si>
  <si>
    <t>Angel Montion</t>
  </si>
  <si>
    <t>Matthew Wood Jr</t>
  </si>
  <si>
    <t>Kimani Johnson</t>
  </si>
  <si>
    <t>Jesse Juarez</t>
  </si>
  <si>
    <t>Joel Fabela</t>
  </si>
  <si>
    <t>Cameron Glover</t>
  </si>
  <si>
    <t>David Mack</t>
  </si>
  <si>
    <t>Darrin Martin</t>
  </si>
  <si>
    <t>Melissa Boarts</t>
  </si>
  <si>
    <t>Raul Marquez-Heraldes</t>
  </si>
  <si>
    <t>Kevin Hicks</t>
  </si>
  <si>
    <t>Peter Doherty</t>
  </si>
  <si>
    <t>Marvin Cremeans</t>
  </si>
  <si>
    <t>Christopher Erdman</t>
  </si>
  <si>
    <t>Laronda Sweatt</t>
  </si>
  <si>
    <t>Cesar Frias</t>
  </si>
  <si>
    <t>Luis Gongora</t>
  </si>
  <si>
    <t>Lance McIntire</t>
  </si>
  <si>
    <t>Christopher Wilson</t>
  </si>
  <si>
    <t>Dazion 'Jerome' Flenaugh</t>
  </si>
  <si>
    <t>Lamont Gulley</t>
  </si>
  <si>
    <t>Melissa Abbott</t>
  </si>
  <si>
    <t>Diahlo Grant</t>
  </si>
  <si>
    <t>Lonnie Ball</t>
  </si>
  <si>
    <t>Arturo Yobani-Torrez Valdez</t>
  </si>
  <si>
    <t>Quron Williams</t>
  </si>
  <si>
    <t>William Clark III</t>
  </si>
  <si>
    <t>Pierre Loury</t>
  </si>
  <si>
    <t>Efren Trujillo-Soriano</t>
  </si>
  <si>
    <t>Dion Damon</t>
  </si>
  <si>
    <t>Travis Wood</t>
  </si>
  <si>
    <t>Rodney Watts</t>
  </si>
  <si>
    <t>Joshua Moreno</t>
  </si>
  <si>
    <t>Jeffrey Wise</t>
  </si>
  <si>
    <t>Koltlee Whitson</t>
  </si>
  <si>
    <t>Luis Soto</t>
  </si>
  <si>
    <t>Jeff Robertson</t>
  </si>
  <si>
    <t>Allen 'Storm' Smith</t>
  </si>
  <si>
    <t>David Swatsky</t>
  </si>
  <si>
    <t>Clemente Najera</t>
  </si>
  <si>
    <t>Gerald Boyes</t>
  </si>
  <si>
    <t>Kisha Arrone</t>
  </si>
  <si>
    <t>George Tillman</t>
  </si>
  <si>
    <t>Richard Bard Jr</t>
  </si>
  <si>
    <t>Edson Thevenin</t>
  </si>
  <si>
    <t>Eric Wilson</t>
  </si>
  <si>
    <t>Jorevis Scruggs</t>
  </si>
  <si>
    <t>Sylasone Ackhavong</t>
  </si>
  <si>
    <t>Rico Johnson</t>
  </si>
  <si>
    <t>Demetrius Dorsey</t>
  </si>
  <si>
    <t>Robert Howard</t>
  </si>
  <si>
    <t>Daniel Blackmon</t>
  </si>
  <si>
    <t>Francis Dufore</t>
  </si>
  <si>
    <t>Jackie Kirkham</t>
  </si>
  <si>
    <t>Christopher Tokazowski</t>
  </si>
  <si>
    <t>Tyler Hunkin</t>
  </si>
  <si>
    <t>Carl Baranishyn</t>
  </si>
  <si>
    <t>Mitchell Oakley</t>
  </si>
  <si>
    <t>Jakob Wagner</t>
  </si>
  <si>
    <t>Demarcus Semer</t>
  </si>
  <si>
    <t>Eric Wakup</t>
  </si>
  <si>
    <t>Bradford Macomber</t>
  </si>
  <si>
    <t>Kay Campbell</t>
  </si>
  <si>
    <t>Jacquelyn Burke</t>
  </si>
  <si>
    <t>Joshua Brooks</t>
  </si>
  <si>
    <t>Robin Barber</t>
  </si>
  <si>
    <t>Darrel Machemehl</t>
  </si>
  <si>
    <t>Damon Blair</t>
  </si>
  <si>
    <t>Cin Mung</t>
  </si>
  <si>
    <t>Kendar del Rosario</t>
  </si>
  <si>
    <t>Ashtian Barnes</t>
  </si>
  <si>
    <t>Michael Kurtz</t>
  </si>
  <si>
    <t>Lee Easter</t>
  </si>
  <si>
    <t>Jeffrey Hobbs</t>
  </si>
  <si>
    <t>Mark Bess</t>
  </si>
  <si>
    <t>Bender Dass</t>
  </si>
  <si>
    <t>Oswald 'Ozzie' Mattner</t>
  </si>
  <si>
    <t>Charlin Charles</t>
  </si>
  <si>
    <t>Marion Habana</t>
  </si>
  <si>
    <t>Abelino Cordova-Cuevas</t>
  </si>
  <si>
    <t>Steve Davis</t>
  </si>
  <si>
    <t>Christopher Davis</t>
  </si>
  <si>
    <t>Thomas Lagano</t>
  </si>
  <si>
    <t>Jerand Ross</t>
  </si>
  <si>
    <t>Ronald Branch</t>
  </si>
  <si>
    <t>Raymond Hopper</t>
  </si>
  <si>
    <t>Cayce Ditullio</t>
  </si>
  <si>
    <t>Richard Ferretti</t>
  </si>
  <si>
    <t>Gerry Thompson</t>
  </si>
  <si>
    <t>Matthew Tucker</t>
  </si>
  <si>
    <t>Deresha Armstrong</t>
  </si>
  <si>
    <t>Burt Johnson</t>
  </si>
  <si>
    <t>Corey DiGiovanni</t>
  </si>
  <si>
    <t>Ronald Williams Jr</t>
  </si>
  <si>
    <t>Alton Witchard</t>
  </si>
  <si>
    <t>Nathan Cates</t>
  </si>
  <si>
    <t>Lionel Gibson</t>
  </si>
  <si>
    <t>Jaffort Smith</t>
  </si>
  <si>
    <t>Christian Bowman</t>
  </si>
  <si>
    <t>Willie Tillman</t>
  </si>
  <si>
    <t>Derek Sam</t>
  </si>
  <si>
    <t>Arthur Williams Jr</t>
  </si>
  <si>
    <t>Jamie Stotts</t>
  </si>
  <si>
    <t>Stephen Schuster</t>
  </si>
  <si>
    <t>Arthur DaRosa</t>
  </si>
  <si>
    <t>Sean Mondragon</t>
  </si>
  <si>
    <t>Thongsoune Vilaysane</t>
  </si>
  <si>
    <t>Stephen Godfrey</t>
  </si>
  <si>
    <t>Ryan Johnson</t>
  </si>
  <si>
    <t>Francis Clark</t>
  </si>
  <si>
    <t>Jeffrey Sims</t>
  </si>
  <si>
    <t>James Simpson</t>
  </si>
  <si>
    <t>Michael Gaffney</t>
  </si>
  <si>
    <t>Cody Marsh</t>
  </si>
  <si>
    <t>Scott Macomber</t>
  </si>
  <si>
    <t>Jabril Robinson</t>
  </si>
  <si>
    <t>Dracy Pendleton</t>
  </si>
  <si>
    <t>Garry Conrad</t>
  </si>
  <si>
    <t>Luke Sanders</t>
  </si>
  <si>
    <t>Joseph Weatherby</t>
  </si>
  <si>
    <t>Israel Santos-Banos</t>
  </si>
  <si>
    <t>Jeremias Cruz</t>
  </si>
  <si>
    <t>Jessica Williams</t>
  </si>
  <si>
    <t>Jaime Ide</t>
  </si>
  <si>
    <t>Kentrill Carraway</t>
  </si>
  <si>
    <t>Timothy Stacy</t>
  </si>
  <si>
    <t>Reginald Dogan</t>
  </si>
  <si>
    <t>Joshua Beebee</t>
  </si>
  <si>
    <t>Mark Nelson</t>
  </si>
  <si>
    <t>Norman Campbell</t>
  </si>
  <si>
    <t>Travis Moore</t>
  </si>
  <si>
    <t>Michael Wilson Jr</t>
  </si>
  <si>
    <t>Jorge Zambrano</t>
  </si>
  <si>
    <t>Bryson Fischer</t>
  </si>
  <si>
    <t>Verl Bedonie</t>
  </si>
  <si>
    <t>Vernell Bing Jr</t>
  </si>
  <si>
    <t>Bodhi Phelps</t>
  </si>
  <si>
    <t>Leslie Goletz</t>
  </si>
  <si>
    <t>Mario Montoya</t>
  </si>
  <si>
    <t>Derek Prophet</t>
  </si>
  <si>
    <t>Terry Frost</t>
  </si>
  <si>
    <t>Eugene Smith</t>
  </si>
  <si>
    <t>Angel Navarro</t>
  </si>
  <si>
    <t>Warren Christian</t>
  </si>
  <si>
    <t>Devonte Gates</t>
  </si>
  <si>
    <t>Fernando Castro</t>
  </si>
  <si>
    <t>Terry Edwards</t>
  </si>
  <si>
    <t>Todd Burroughs</t>
  </si>
  <si>
    <t>Dennis Humphrey</t>
  </si>
  <si>
    <t>John Coffey</t>
  </si>
  <si>
    <t>Osee Calix</t>
  </si>
  <si>
    <t>Robert Wickizer</t>
  </si>
  <si>
    <t>Dennis Hudson</t>
  </si>
  <si>
    <t>Dionisio Garza III</t>
  </si>
  <si>
    <t>Donald Brown III</t>
  </si>
  <si>
    <t>Doll Pierre-Louis</t>
  </si>
  <si>
    <t>Justin Addler</t>
  </si>
  <si>
    <t>Robert Diaz</t>
  </si>
  <si>
    <t>Alexander Larmon</t>
  </si>
  <si>
    <t>Nicholas Berger</t>
  </si>
  <si>
    <t>Randy Nelson</t>
  </si>
  <si>
    <t>Ernesto Carraman</t>
  </si>
  <si>
    <t>Scott Brunson</t>
  </si>
  <si>
    <t>Stephen Schenck</t>
  </si>
  <si>
    <t>Darius Robinson</t>
  </si>
  <si>
    <t>Paul Gianelos</t>
  </si>
  <si>
    <t>Lawrence Kindel</t>
  </si>
  <si>
    <t>Wendell Celestine Jr</t>
  </si>
  <si>
    <t>Alex Zoucha</t>
  </si>
  <si>
    <t>Torrey Robinson</t>
  </si>
  <si>
    <t>Dallis Hernandez</t>
  </si>
  <si>
    <t>Daniel Pigg</t>
  </si>
  <si>
    <t>Alice Goudie</t>
  </si>
  <si>
    <t>Ollie Brooks</t>
  </si>
  <si>
    <t>Inocencio Cardenas Jr</t>
  </si>
  <si>
    <t>Jonathan Fowler</t>
  </si>
  <si>
    <t>Willie 'Meek' James</t>
  </si>
  <si>
    <t>Rodney Smith</t>
  </si>
  <si>
    <t>Daniel Shaham</t>
  </si>
  <si>
    <t>Larry Stepp</t>
  </si>
  <si>
    <t>Hubert Burns Jr</t>
  </si>
  <si>
    <t>Joshua Smith</t>
  </si>
  <si>
    <t>Christopher Moran</t>
  </si>
  <si>
    <t>Demarco Rhymes</t>
  </si>
  <si>
    <t>Nancy Friedrich</t>
  </si>
  <si>
    <t>Kalyp Rapoza</t>
  </si>
  <si>
    <t>Henry Green</t>
  </si>
  <si>
    <t>Andrew Henson</t>
  </si>
  <si>
    <t>Willis Walker Jr</t>
  </si>
  <si>
    <t>Jonathan Watson</t>
  </si>
  <si>
    <t>Richard Gonzalez</t>
  </si>
  <si>
    <t>Michael Roll</t>
  </si>
  <si>
    <t>William Jennings</t>
  </si>
  <si>
    <t>Omar Villagomez</t>
  </si>
  <si>
    <t>Weston Sites</t>
  </si>
  <si>
    <t>Carlos Garcia</t>
  </si>
  <si>
    <t>Hope Elferdink</t>
  </si>
  <si>
    <t>James Nickol</t>
  </si>
  <si>
    <t>Clifford Tucker</t>
  </si>
  <si>
    <t>William 'David' Powell</t>
  </si>
  <si>
    <t>William Hollis</t>
  </si>
  <si>
    <t>John Brisco</t>
  </si>
  <si>
    <t>Bobby Sanchez</t>
  </si>
  <si>
    <t>Juan Briseno-Ortega</t>
  </si>
  <si>
    <t>Clayton Millsaps</t>
  </si>
  <si>
    <t>Jesus Duran</t>
  </si>
  <si>
    <t>Omar Mateen</t>
  </si>
  <si>
    <t>Daniel Edwards</t>
  </si>
  <si>
    <t>Lyndarius Witherspoon</t>
  </si>
  <si>
    <t>John Williams</t>
  </si>
  <si>
    <t>Michael Moore</t>
  </si>
  <si>
    <t>Joshua Sciscm</t>
  </si>
  <si>
    <t>Edward Acquisto</t>
  </si>
  <si>
    <t>Noel Rodriguez</t>
  </si>
  <si>
    <t>Charles Todero</t>
  </si>
  <si>
    <t>Mohammad Moghaddam</t>
  </si>
  <si>
    <t>Kenneth Pointer</t>
  </si>
  <si>
    <t>Nicholas Ferro</t>
  </si>
  <si>
    <t>Fernando Geovanni LLanez</t>
  </si>
  <si>
    <t>Russell Rosser</t>
  </si>
  <si>
    <t>Ronald Delfino</t>
  </si>
  <si>
    <t>Michael Rasmussen</t>
  </si>
  <si>
    <t>Peter Grandpre</t>
  </si>
  <si>
    <t>Nicholas Damon</t>
  </si>
  <si>
    <t>John Anderson</t>
  </si>
  <si>
    <t>William Hennessey</t>
  </si>
  <si>
    <t>Sergey Makarenko</t>
  </si>
  <si>
    <t>Antwun Shumpert</t>
  </si>
  <si>
    <t>Rashaun Lloyd</t>
  </si>
  <si>
    <t>Anthony Ford</t>
  </si>
  <si>
    <t>Clarence Howard</t>
  </si>
  <si>
    <t>Raphael Bostick</t>
  </si>
  <si>
    <t>Devin Scott</t>
  </si>
  <si>
    <t>Lane Lesko</t>
  </si>
  <si>
    <t>Pedro Cruz-Amado</t>
  </si>
  <si>
    <t>Jeff Hyde</t>
  </si>
  <si>
    <t>Isaiah Core III</t>
  </si>
  <si>
    <t>Roger Ponce</t>
  </si>
  <si>
    <t>Josiah Williams</t>
  </si>
  <si>
    <t>Deravis Rogers</t>
  </si>
  <si>
    <t>Jay Anderson</t>
  </si>
  <si>
    <t>Quencezola Splunge</t>
  </si>
  <si>
    <t>Antonio Richardson</t>
  </si>
  <si>
    <t>Shaun Walke</t>
  </si>
  <si>
    <t>Angelo Brown</t>
  </si>
  <si>
    <t>Ismael Miranda</t>
  </si>
  <si>
    <t>Josh Herrera</t>
  </si>
  <si>
    <t>Rodrigo Guardiola</t>
  </si>
  <si>
    <t>Waldemar Bogusiewicz</t>
  </si>
  <si>
    <t>Dylan Noble</t>
  </si>
  <si>
    <t>Christy Sheats</t>
  </si>
  <si>
    <t>Miguel Chavez-Angles</t>
  </si>
  <si>
    <t>Randy Blecher</t>
  </si>
  <si>
    <t>Donte Johnson</t>
  </si>
  <si>
    <t>Germichael Kennedy</t>
  </si>
  <si>
    <t>Terry Maurer</t>
  </si>
  <si>
    <t>Daniel Reyes</t>
  </si>
  <si>
    <t>Blake Peacock</t>
  </si>
  <si>
    <t>Travis Vierra</t>
  </si>
  <si>
    <t>Michael Disbrowe</t>
  </si>
  <si>
    <t>Raymond Hutson</t>
  </si>
  <si>
    <t>Sherman Evans</t>
  </si>
  <si>
    <t>Walden Dang</t>
  </si>
  <si>
    <t>Barry Prak</t>
  </si>
  <si>
    <t>Jessie Mills</t>
  </si>
  <si>
    <t>Tyrone Reado</t>
  </si>
  <si>
    <t>Jasen Ramirez</t>
  </si>
  <si>
    <t>Kawme Patrick</t>
  </si>
  <si>
    <t>Michael Schumacher</t>
  </si>
  <si>
    <t>Tristan Vilters</t>
  </si>
  <si>
    <t>Steven McQueen</t>
  </si>
  <si>
    <t>Alexis Mishtowt</t>
  </si>
  <si>
    <t>Helmut Wihowski</t>
  </si>
  <si>
    <t>Jonathan Justice</t>
  </si>
  <si>
    <t>Jai Williams</t>
  </si>
  <si>
    <t>Lafayette Evans</t>
  </si>
  <si>
    <t>Keith Bursey</t>
  </si>
  <si>
    <t>Jamie Lee Brave Heart</t>
  </si>
  <si>
    <t>Brian Steen</t>
  </si>
  <si>
    <t>Mylanda Martinez</t>
  </si>
  <si>
    <t>Kimberly King</t>
  </si>
  <si>
    <t>David Anderson</t>
  </si>
  <si>
    <t>Shannon Labit</t>
  </si>
  <si>
    <t>Raul Saavedra-Vargas</t>
  </si>
  <si>
    <t>Pedro Villanueva</t>
  </si>
  <si>
    <t>Anthony Nunez</t>
  </si>
  <si>
    <t>Delrawn Small</t>
  </si>
  <si>
    <t>Sidney Washington Jr</t>
  </si>
  <si>
    <t>Alton Sterling</t>
  </si>
  <si>
    <t>William Patterson</t>
  </si>
  <si>
    <t>Sam Newby</t>
  </si>
  <si>
    <t>Philando Castile</t>
  </si>
  <si>
    <t>Joshua Bolster</t>
  </si>
  <si>
    <t>Melissa Ventura</t>
  </si>
  <si>
    <t>Vinson Ramos</t>
  </si>
  <si>
    <t>Micah Johnson</t>
  </si>
  <si>
    <t>Location</t>
  </si>
  <si>
    <t>Hispanic</t>
  </si>
  <si>
    <t>Asian</t>
  </si>
  <si>
    <t>Total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</si>
  <si>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</si>
  <si>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</si>
  <si>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</si>
  <si>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</si>
  <si>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</si>
  <si>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</si>
  <si>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</si>
  <si>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</si>
  <si>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</si>
  <si>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</si>
  <si>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</si>
  <si>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</si>
  <si>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</si>
  <si>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</si>
  <si>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</si>
  <si>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</si>
  <si>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</si>
  <si>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</si>
  <si>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</si>
  <si>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</si>
  <si>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</si>
  <si>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</si>
  <si>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</si>
  <si>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</si>
  <si>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</si>
  <si>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</si>
  <si>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</si>
  <si>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</si>
  <si>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</si>
  <si>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</si>
  <si>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</si>
  <si>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</si>
  <si>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</si>
  <si>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</si>
  <si>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</si>
  <si>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</si>
  <si>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</si>
  <si>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</si>
  <si>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</si>
  <si>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</si>
  <si>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</si>
  <si>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</si>
  <si>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</si>
  <si>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</si>
  <si>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</si>
  <si>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</si>
  <si>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</si>
  <si>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</si>
  <si>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</si>
  <si>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Multi Races</t>
  </si>
  <si>
    <t>Proportion</t>
  </si>
  <si>
    <t>Completely unarmed by race</t>
  </si>
  <si>
    <t>Prop</t>
  </si>
  <si>
    <t>Gender</t>
  </si>
  <si>
    <t>No firearm by race</t>
  </si>
  <si>
    <t>Ppm</t>
  </si>
  <si>
    <t>Overall</t>
  </si>
  <si>
    <t>With Undocumented</t>
  </si>
  <si>
    <t>Ppm w/undoc</t>
  </si>
  <si>
    <t>RACE</t>
  </si>
  <si>
    <t>ORDERED STATES</t>
  </si>
  <si>
    <t>Black incidence</t>
  </si>
  <si>
    <t>White/Hispanic Incidence</t>
  </si>
  <si>
    <t>Ratio</t>
  </si>
  <si>
    <t>All</t>
  </si>
  <si>
    <t>No FM</t>
  </si>
  <si>
    <t>Unarm</t>
  </si>
  <si>
    <t>Bl/Wh</t>
  </si>
  <si>
    <t>His/Wh</t>
  </si>
  <si>
    <t>Wh/As</t>
  </si>
  <si>
    <t>Per year</t>
  </si>
  <si>
    <t>Per month</t>
  </si>
  <si>
    <t>Odds per million</t>
  </si>
  <si>
    <t>Without Firearm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</si>
</sst>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0" borderId="10" xfId="0" applyBorder="1"/>
    <xf numFmtId="0" fontId="0" fillId="0" borderId="0" xfId="0" applyBorder="1"/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33" borderId="0" xfId="0" applyFill="1"/>
    <xf numFmtId="0" fontId="0" fillId="33" borderId="10" xfId="0" applyFill="1" applyBorder="1"/>
    <xf numFmtId="0" fontId="16" fillId="0" borderId="10" xfId="0" applyFont="1" applyBorder="1"/>
    <xf numFmtId="0" fontId="16" fillId="0" borderId="11" xfId="0" applyFont="1" applyBorder="1"/>
    <xf numFmtId="164" fontId="0" fillId="0" borderId="11" xfId="1" applyNumberFormat="1" applyFont="1" applyBorder="1"/>
    <xf numFmtId="0" fontId="0" fillId="3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4" borderId="0" xfId="0" applyFill="1"/>
    <xf numFmtId="9" fontId="0" fillId="0" borderId="10" xfId="1" applyFont="1" applyBorder="1"/>
    <xf numFmtId="9" fontId="0" fillId="0" borderId="0" xfId="1" applyFont="1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23" xfId="0" applyBorder="1"/>
    <xf numFmtId="0" fontId="0" fillId="0" borderId="24" xfId="0" applyBorder="1"/>
    <xf numFmtId="2" fontId="0" fillId="0" borderId="10" xfId="0" applyNumberFormat="1" applyBorder="1"/>
    <xf numFmtId="2" fontId="0" fillId="0" borderId="22" xfId="0" applyNumberFormat="1" applyBorder="1"/>
    <xf numFmtId="2" fontId="0" fillId="0" borderId="0" xfId="0" applyNumberFormat="1"/>
    <xf numFmtId="9" fontId="0" fillId="0" borderId="24" xfId="1" applyFont="1" applyBorder="1"/>
    <xf numFmtId="2" fontId="0" fillId="0" borderId="24" xfId="0" applyNumberFormat="1" applyBorder="1"/>
    <xf numFmtId="2" fontId="0" fillId="0" borderId="25" xfId="0" applyNumberFormat="1" applyBorder="1"/>
    <xf numFmtId="0" fontId="16" fillId="0" borderId="16" xfId="0" applyFont="1" applyBorder="1"/>
    <xf numFmtId="0" fontId="16" fillId="0" borderId="22" xfId="0" applyFont="1" applyBorder="1"/>
    <xf numFmtId="2" fontId="16" fillId="0" borderId="0" xfId="0" applyNumberFormat="1" applyFont="1"/>
    <xf numFmtId="0" fontId="0" fillId="0" borderId="11" xfId="0" applyBorder="1"/>
    <xf numFmtId="0" fontId="0" fillId="0" borderId="27" xfId="0" applyBorder="1"/>
    <xf numFmtId="2" fontId="0" fillId="0" borderId="28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0" fontId="0" fillId="0" borderId="0" xfId="0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30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incidence of victim of police homicide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thecounted!$P$15:$P$21</c:f>
              <c:strCache>
                <c:ptCount val="7"/>
                <c:pt idx="0">
                  <c:v>&lt;20</c:v>
                </c:pt>
                <c:pt idx="1">
                  <c:v>20s</c:v>
                </c:pt>
                <c:pt idx="2">
                  <c:v>30s</c:v>
                </c:pt>
                <c:pt idx="3">
                  <c:v>40s</c:v>
                </c:pt>
                <c:pt idx="4">
                  <c:v>50s</c:v>
                </c:pt>
                <c:pt idx="5">
                  <c:v>60s</c:v>
                </c:pt>
                <c:pt idx="6">
                  <c:v>&gt;70s</c:v>
                </c:pt>
              </c:strCache>
            </c:strRef>
          </c:cat>
          <c:val>
            <c:numRef>
              <c:f>thecounted!$Q$15:$Q$21</c:f>
              <c:numCache>
                <c:formatCode>General</c:formatCode>
                <c:ptCount val="7"/>
                <c:pt idx="0">
                  <c:v>92</c:v>
                </c:pt>
                <c:pt idx="1">
                  <c:v>494</c:v>
                </c:pt>
                <c:pt idx="2">
                  <c:v>500</c:v>
                </c:pt>
                <c:pt idx="3">
                  <c:v>304</c:v>
                </c:pt>
                <c:pt idx="4">
                  <c:v>215</c:v>
                </c:pt>
                <c:pt idx="5">
                  <c:v>77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012624"/>
        <c:axId val="170516752"/>
      </c:barChart>
      <c:catAx>
        <c:axId val="4580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6752"/>
        <c:crosses val="autoZero"/>
        <c:auto val="1"/>
        <c:lblAlgn val="ctr"/>
        <c:lblOffset val="100"/>
        <c:noMultiLvlLbl val="0"/>
      </c:catAx>
      <c:valAx>
        <c:axId val="1705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incidence of victim of police homicide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thecounted!$X$3:$X$14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thecounted!$Y$3:$Y$14</c:f>
              <c:numCache>
                <c:formatCode>General</c:formatCode>
                <c:ptCount val="12"/>
                <c:pt idx="0">
                  <c:v>89</c:v>
                </c:pt>
                <c:pt idx="1">
                  <c:v>90.5</c:v>
                </c:pt>
                <c:pt idx="2">
                  <c:v>106</c:v>
                </c:pt>
                <c:pt idx="3">
                  <c:v>91</c:v>
                </c:pt>
                <c:pt idx="4">
                  <c:v>85.5</c:v>
                </c:pt>
                <c:pt idx="5">
                  <c:v>87.5</c:v>
                </c:pt>
                <c:pt idx="6">
                  <c:v>124</c:v>
                </c:pt>
                <c:pt idx="7">
                  <c:v>102</c:v>
                </c:pt>
                <c:pt idx="8">
                  <c:v>97</c:v>
                </c:pt>
                <c:pt idx="9">
                  <c:v>91</c:v>
                </c:pt>
                <c:pt idx="10">
                  <c:v>84</c:v>
                </c:pt>
                <c:pt idx="11">
                  <c:v>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60952"/>
        <c:axId val="457161344"/>
      </c:barChart>
      <c:catAx>
        <c:axId val="45716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1344"/>
        <c:crosses val="autoZero"/>
        <c:auto val="1"/>
        <c:lblAlgn val="ctr"/>
        <c:lblOffset val="100"/>
        <c:noMultiLvlLbl val="0"/>
      </c:catAx>
      <c:valAx>
        <c:axId val="45716134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6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892970</xdr:colOff>
      <xdr:row>34</xdr:row>
      <xdr:rowOff>75009</xdr:rowOff>
    </xdr:from>
    <xdr:to>
      <xdr:col>20</xdr:col>
      <xdr:colOff>464345</xdr:colOff>
      <xdr:row>48</xdr:row>
      <xdr:rowOff>151209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500063</xdr:colOff>
      <xdr:row>34</xdr:row>
      <xdr:rowOff>83344</xdr:rowOff>
    </xdr:from>
    <xdr:to>
      <xdr:col>26</xdr:col>
      <xdr:colOff>404813</xdr:colOff>
      <xdr:row>48</xdr:row>
      <xdr:rowOff>159544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17"/>
  <sheetViews>
    <sheetView topLeftCell="V1" zoomScale="80" zoomScaleNormal="80" workbookViewId="0">
      <selection activeCell="AH17" sqref="AH17:AK37"/>
    </sheetView>
  </sheetViews>
  <sheetFormatPr defaultRowHeight="15" x14ac:dyDescent="0.25"/>
  <cols>
    <col min="2" max="2" width="20.42578125" customWidth="1"/>
    <col min="9" max="9" width="14.5703125" customWidth="1"/>
    <col min="10" max="10" width="13" customWidth="1"/>
    <col min="11" max="12" width="18.7109375" customWidth="1"/>
    <col min="13" max="13" width="9.140625" style="8"/>
    <col min="16" max="16" width="17" customWidth="1"/>
    <col min="17" max="17" width="12.7109375" customWidth="1"/>
    <col min="19" max="19" width="24.7109375" customWidth="1"/>
    <col min="20" max="22" width="11.5703125" customWidth="1"/>
    <col min="23" max="23" width="13.85546875" customWidth="1"/>
    <col min="24" max="24" width="12.140625" customWidth="1"/>
    <col min="25" max="25" width="11.5703125" customWidth="1"/>
    <col min="28" max="28" width="19.85546875" customWidth="1"/>
    <col min="29" max="29" width="13.140625" customWidth="1"/>
    <col min="32" max="32" width="14.140625" customWidth="1"/>
    <col min="33" max="33" width="19.42578125" customWidth="1"/>
    <col min="34" max="34" width="23.28515625" customWidth="1"/>
    <col min="35" max="35" width="19.140625" customWidth="1"/>
    <col min="36" max="36" width="11.7109375" customWidth="1"/>
  </cols>
  <sheetData>
    <row r="1" spans="1:36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S1" s="44" t="s">
        <v>2881</v>
      </c>
      <c r="T1" s="45"/>
      <c r="U1" s="45"/>
      <c r="V1" s="45"/>
      <c r="W1" s="46"/>
    </row>
    <row r="2" spans="1:36" ht="15.75" thickBot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N2" s="2" t="s">
        <v>3</v>
      </c>
      <c r="O2" s="2" t="s">
        <v>13</v>
      </c>
      <c r="P2" s="10" t="s">
        <v>2875</v>
      </c>
      <c r="Q2" s="10" t="s">
        <v>13</v>
      </c>
      <c r="R2" s="11" t="s">
        <v>2874</v>
      </c>
      <c r="S2" s="34" t="s">
        <v>5</v>
      </c>
      <c r="T2" s="10" t="s">
        <v>13</v>
      </c>
      <c r="U2" s="10" t="s">
        <v>2874</v>
      </c>
      <c r="V2" s="10" t="s">
        <v>2877</v>
      </c>
      <c r="W2" s="35" t="s">
        <v>2880</v>
      </c>
      <c r="X2" s="2" t="s">
        <v>6</v>
      </c>
      <c r="Y2" s="2" t="s">
        <v>14</v>
      </c>
      <c r="Z2" s="2" t="s">
        <v>8</v>
      </c>
      <c r="AA2" s="2" t="s">
        <v>13</v>
      </c>
      <c r="AB2" s="2" t="s">
        <v>9</v>
      </c>
      <c r="AC2" s="2" t="s">
        <v>13</v>
      </c>
      <c r="AD2" s="2" t="s">
        <v>10</v>
      </c>
      <c r="AE2" s="2" t="s">
        <v>13</v>
      </c>
      <c r="AF2" s="2" t="s">
        <v>2877</v>
      </c>
      <c r="AG2" s="2" t="s">
        <v>11</v>
      </c>
      <c r="AH2" s="2" t="s">
        <v>13</v>
      </c>
      <c r="AI2" s="2" t="s">
        <v>12</v>
      </c>
      <c r="AJ2" s="2" t="s">
        <v>13</v>
      </c>
    </row>
    <row r="3" spans="1:36" x14ac:dyDescent="0.25">
      <c r="A3">
        <v>2</v>
      </c>
      <c r="B3" t="s">
        <v>15</v>
      </c>
      <c r="C3">
        <v>22</v>
      </c>
      <c r="D3" t="s">
        <v>16</v>
      </c>
      <c r="E3" t="s">
        <v>17</v>
      </c>
      <c r="F3" t="s">
        <v>18</v>
      </c>
      <c r="G3">
        <v>1</v>
      </c>
      <c r="H3">
        <v>2015</v>
      </c>
      <c r="I3" t="s">
        <v>19</v>
      </c>
      <c r="J3" t="s">
        <v>20</v>
      </c>
      <c r="K3" t="s">
        <v>21</v>
      </c>
      <c r="L3" t="s">
        <v>22</v>
      </c>
      <c r="N3">
        <v>6</v>
      </c>
      <c r="O3">
        <v>1</v>
      </c>
      <c r="P3" s="3" t="s">
        <v>16</v>
      </c>
      <c r="Q3" s="3">
        <f>COUNTIF(D:D,P3)</f>
        <v>1628</v>
      </c>
      <c r="R3" s="12">
        <f>Q3/$Q$6</f>
        <v>0.94927113702623911</v>
      </c>
      <c r="S3" s="18" t="s">
        <v>17</v>
      </c>
      <c r="T3" s="3">
        <f>COUNTIF(E:E,S3)</f>
        <v>443</v>
      </c>
      <c r="U3" s="22">
        <f>T3/$T$8</f>
        <v>0.26897389192471161</v>
      </c>
      <c r="V3" s="28">
        <f>T3*1000000/DemographicTable!D$2</f>
        <v>11.475197513275482</v>
      </c>
      <c r="W3" s="29">
        <f>$T3*1000000/DemographicTable!D$3</f>
        <v>11.308232291001914</v>
      </c>
      <c r="X3" t="s">
        <v>18</v>
      </c>
      <c r="Y3">
        <f t="shared" ref="Y3:Y8" si="0">COUNTIF(F:F,X3)/2</f>
        <v>89</v>
      </c>
      <c r="Z3">
        <v>2015</v>
      </c>
      <c r="AA3">
        <f>COUNTIF(H:H,Z3)</f>
        <v>1146</v>
      </c>
      <c r="AB3" s="14" t="s">
        <v>88</v>
      </c>
      <c r="AC3" s="15">
        <v>29</v>
      </c>
      <c r="AD3" t="s">
        <v>24</v>
      </c>
      <c r="AE3">
        <f>COUNTIF(J:J,AD3)</f>
        <v>9</v>
      </c>
      <c r="AF3" s="30">
        <f>AE3*1000000/DemographicTable!I5</f>
        <v>12.936610608020699</v>
      </c>
      <c r="AG3" t="s">
        <v>21</v>
      </c>
      <c r="AH3">
        <f>COUNTIF(K:K,AG3)</f>
        <v>58</v>
      </c>
      <c r="AI3" t="s">
        <v>22</v>
      </c>
      <c r="AJ3">
        <f>COUNTIF(L:L,AI3)</f>
        <v>310</v>
      </c>
    </row>
    <row r="4" spans="1:36" x14ac:dyDescent="0.25">
      <c r="A4">
        <v>4</v>
      </c>
      <c r="B4" t="s">
        <v>25</v>
      </c>
      <c r="C4">
        <v>47</v>
      </c>
      <c r="D4" t="s">
        <v>16</v>
      </c>
      <c r="E4" t="s">
        <v>26</v>
      </c>
      <c r="F4" t="s">
        <v>18</v>
      </c>
      <c r="G4">
        <v>2</v>
      </c>
      <c r="H4">
        <v>2015</v>
      </c>
      <c r="I4" t="s">
        <v>27</v>
      </c>
      <c r="J4" t="s">
        <v>28</v>
      </c>
      <c r="K4" t="s">
        <v>29</v>
      </c>
      <c r="L4" t="s">
        <v>30</v>
      </c>
      <c r="N4">
        <v>10</v>
      </c>
      <c r="O4">
        <v>1</v>
      </c>
      <c r="P4" s="3" t="s">
        <v>31</v>
      </c>
      <c r="Q4" s="3">
        <f t="shared" ref="Q4:Q5" si="1">COUNTIF(D:D,P4)</f>
        <v>86</v>
      </c>
      <c r="R4" s="12">
        <f t="shared" ref="R4:R5" si="2">Q4/$Q$6</f>
        <v>5.0145772594752183E-2</v>
      </c>
      <c r="S4" s="18" t="s">
        <v>26</v>
      </c>
      <c r="T4" s="3">
        <f>COUNTIF(E:E,S4)</f>
        <v>861</v>
      </c>
      <c r="U4" s="22">
        <f t="shared" ref="U4:U8" si="3">T4/$T$8</f>
        <v>0.5227686703096539</v>
      </c>
      <c r="V4" s="28">
        <f>T4*1000000/DemographicTable!C$2</f>
        <v>4.4074241293417735</v>
      </c>
      <c r="W4" s="29">
        <f>$T4*1000000/DemographicTable!C$3</f>
        <v>4.3946015306075576</v>
      </c>
      <c r="X4" t="s">
        <v>32</v>
      </c>
      <c r="Y4">
        <f t="shared" si="0"/>
        <v>90.5</v>
      </c>
      <c r="Z4">
        <v>2016</v>
      </c>
      <c r="AA4">
        <v>569</v>
      </c>
      <c r="AB4" s="16" t="s">
        <v>230</v>
      </c>
      <c r="AC4" s="17">
        <v>25</v>
      </c>
      <c r="AD4" t="s">
        <v>34</v>
      </c>
      <c r="AE4">
        <v>36</v>
      </c>
      <c r="AF4" s="30">
        <f>AE4*1000000/DemographicTable!I6</f>
        <v>7.550335570469799</v>
      </c>
      <c r="AG4" t="s">
        <v>29</v>
      </c>
      <c r="AH4">
        <f>COUNTIF(K:K,AG4)</f>
        <v>1552</v>
      </c>
      <c r="AI4" t="s">
        <v>30</v>
      </c>
      <c r="AJ4">
        <v>830</v>
      </c>
    </row>
    <row r="5" spans="1:36" x14ac:dyDescent="0.25">
      <c r="A5">
        <v>5</v>
      </c>
      <c r="B5" t="s">
        <v>35</v>
      </c>
      <c r="C5">
        <v>19</v>
      </c>
      <c r="D5" t="s">
        <v>16</v>
      </c>
      <c r="E5" t="s">
        <v>26</v>
      </c>
      <c r="F5" t="s">
        <v>18</v>
      </c>
      <c r="G5">
        <v>3</v>
      </c>
      <c r="H5">
        <v>2015</v>
      </c>
      <c r="I5" t="s">
        <v>36</v>
      </c>
      <c r="J5" t="s">
        <v>37</v>
      </c>
      <c r="K5" t="s">
        <v>38</v>
      </c>
      <c r="L5" t="s">
        <v>22</v>
      </c>
      <c r="N5">
        <v>12</v>
      </c>
      <c r="O5">
        <v>1</v>
      </c>
      <c r="P5" s="3" t="s">
        <v>39</v>
      </c>
      <c r="Q5" s="3">
        <f t="shared" si="1"/>
        <v>1</v>
      </c>
      <c r="R5" s="12">
        <f t="shared" si="2"/>
        <v>5.8309037900874635E-4</v>
      </c>
      <c r="S5" s="18" t="s">
        <v>40</v>
      </c>
      <c r="T5" s="3">
        <f>COUNTIF(E:E,S5)</f>
        <v>283</v>
      </c>
      <c r="U5" s="22">
        <f t="shared" si="3"/>
        <v>0.17182756527018822</v>
      </c>
      <c r="V5" s="28">
        <f>T5*1000000/DemographicTable!E$2</f>
        <v>5.0886284438147094</v>
      </c>
      <c r="W5" s="29">
        <f>$T5*1000000/DemographicTable!E$3</f>
        <v>4.4105591591572875</v>
      </c>
      <c r="X5" t="s">
        <v>41</v>
      </c>
      <c r="Y5">
        <f t="shared" si="0"/>
        <v>106</v>
      </c>
      <c r="AB5" s="16" t="s">
        <v>308</v>
      </c>
      <c r="AC5" s="17">
        <v>17</v>
      </c>
      <c r="AD5" t="s">
        <v>43</v>
      </c>
      <c r="AE5">
        <v>13</v>
      </c>
      <c r="AF5" s="30">
        <f>AE5*1000000/DemographicTable!I7</f>
        <v>4.4889502762430942</v>
      </c>
      <c r="AG5" t="s">
        <v>38</v>
      </c>
      <c r="AH5">
        <f>COUNTIF(K:K,AG5)</f>
        <v>41</v>
      </c>
      <c r="AI5" t="s">
        <v>44</v>
      </c>
      <c r="AJ5">
        <v>71</v>
      </c>
    </row>
    <row r="6" spans="1:36" x14ac:dyDescent="0.25">
      <c r="A6">
        <v>6</v>
      </c>
      <c r="B6" t="s">
        <v>45</v>
      </c>
      <c r="C6">
        <v>23</v>
      </c>
      <c r="D6" t="s">
        <v>16</v>
      </c>
      <c r="E6" t="s">
        <v>40</v>
      </c>
      <c r="F6" t="s">
        <v>18</v>
      </c>
      <c r="G6">
        <v>3</v>
      </c>
      <c r="H6">
        <v>2015</v>
      </c>
      <c r="I6" t="s">
        <v>46</v>
      </c>
      <c r="J6" t="s">
        <v>47</v>
      </c>
      <c r="K6" t="s">
        <v>29</v>
      </c>
      <c r="L6" t="s">
        <v>22</v>
      </c>
      <c r="N6">
        <v>15</v>
      </c>
      <c r="O6">
        <v>5</v>
      </c>
      <c r="P6" s="9"/>
      <c r="Q6" s="3">
        <f>SUM(Q3:Q5)</f>
        <v>1715</v>
      </c>
      <c r="R6" s="13"/>
      <c r="S6" s="18" t="s">
        <v>48</v>
      </c>
      <c r="T6" s="3">
        <f>COUNTIF(E:E,S6)</f>
        <v>34</v>
      </c>
      <c r="U6" s="22">
        <f t="shared" si="3"/>
        <v>2.0643594414086218E-2</v>
      </c>
      <c r="V6" s="28">
        <f>T6*1000000/DemographicTable!F$2</f>
        <v>1.8570304989950188</v>
      </c>
      <c r="W6" s="29">
        <f>$T6*1000000/DemographicTable!F$3</f>
        <v>1.6984035007093332</v>
      </c>
      <c r="X6" t="s">
        <v>49</v>
      </c>
      <c r="Y6">
        <f t="shared" si="0"/>
        <v>91</v>
      </c>
      <c r="AB6" s="16" t="s">
        <v>565</v>
      </c>
      <c r="AC6" s="17">
        <v>14</v>
      </c>
      <c r="AD6" t="s">
        <v>51</v>
      </c>
      <c r="AE6">
        <v>66</v>
      </c>
      <c r="AF6" s="30">
        <f>AE6*1000000/DemographicTable!I8</f>
        <v>9.9140779907468612</v>
      </c>
      <c r="AG6" t="s">
        <v>52</v>
      </c>
      <c r="AH6">
        <f>COUNTIF(K:K,AG6)</f>
        <v>62</v>
      </c>
      <c r="AI6" t="s">
        <v>53</v>
      </c>
      <c r="AJ6">
        <v>88</v>
      </c>
    </row>
    <row r="7" spans="1:36" x14ac:dyDescent="0.25">
      <c r="A7">
        <v>7</v>
      </c>
      <c r="B7" t="s">
        <v>54</v>
      </c>
      <c r="C7">
        <v>53</v>
      </c>
      <c r="D7" t="s">
        <v>16</v>
      </c>
      <c r="E7" t="s">
        <v>48</v>
      </c>
      <c r="F7" t="s">
        <v>18</v>
      </c>
      <c r="G7">
        <v>2</v>
      </c>
      <c r="H7">
        <v>2015</v>
      </c>
      <c r="I7" t="s">
        <v>55</v>
      </c>
      <c r="J7" t="s">
        <v>56</v>
      </c>
      <c r="K7" t="s">
        <v>29</v>
      </c>
      <c r="L7" t="s">
        <v>30</v>
      </c>
      <c r="N7">
        <v>16</v>
      </c>
      <c r="O7">
        <v>9</v>
      </c>
      <c r="S7" s="18" t="s">
        <v>64</v>
      </c>
      <c r="T7" s="3">
        <f>COUNTIF(E:E,S7)</f>
        <v>26</v>
      </c>
      <c r="U7" s="22">
        <f t="shared" si="3"/>
        <v>1.5786278081360048E-2</v>
      </c>
      <c r="V7" s="28">
        <f>T7*1000000/DemographicTable!G$2</f>
        <v>10.512696102215752</v>
      </c>
      <c r="W7" s="29">
        <f>$T7*1000000/DemographicTable!G$2</f>
        <v>10.512696102215752</v>
      </c>
      <c r="X7" t="s">
        <v>58</v>
      </c>
      <c r="Y7">
        <f t="shared" si="0"/>
        <v>85.5</v>
      </c>
      <c r="AB7" s="16" t="s">
        <v>156</v>
      </c>
      <c r="AC7" s="17">
        <v>14</v>
      </c>
      <c r="AD7" t="s">
        <v>60</v>
      </c>
      <c r="AE7">
        <v>285</v>
      </c>
      <c r="AF7" s="30">
        <f>AE7*1000000/DemographicTable!I9</f>
        <v>7.3640937126143049</v>
      </c>
      <c r="AG7" t="s">
        <v>53</v>
      </c>
      <c r="AH7">
        <f>COUNTIF(K:K,AG7)</f>
        <v>2</v>
      </c>
      <c r="AI7" t="s">
        <v>61</v>
      </c>
      <c r="AJ7">
        <v>238</v>
      </c>
    </row>
    <row r="8" spans="1:36" x14ac:dyDescent="0.25">
      <c r="A8">
        <v>8</v>
      </c>
      <c r="B8" t="s">
        <v>62</v>
      </c>
      <c r="C8">
        <v>32</v>
      </c>
      <c r="D8" t="s">
        <v>16</v>
      </c>
      <c r="E8" t="s">
        <v>26</v>
      </c>
      <c r="F8" t="s">
        <v>18</v>
      </c>
      <c r="G8">
        <v>4</v>
      </c>
      <c r="H8">
        <v>2015</v>
      </c>
      <c r="I8" t="s">
        <v>63</v>
      </c>
      <c r="J8" t="s">
        <v>60</v>
      </c>
      <c r="K8" t="s">
        <v>29</v>
      </c>
      <c r="L8" t="s">
        <v>44</v>
      </c>
      <c r="N8">
        <v>17</v>
      </c>
      <c r="O8">
        <v>13</v>
      </c>
      <c r="S8" s="18" t="s">
        <v>2878</v>
      </c>
      <c r="T8" s="3">
        <f>SUM(T2:T7)</f>
        <v>1647</v>
      </c>
      <c r="U8" s="22">
        <f t="shared" si="3"/>
        <v>1</v>
      </c>
      <c r="V8" s="28">
        <f>T8*1000000/DemographicTable!I$2</f>
        <v>5.2092574862913033</v>
      </c>
      <c r="W8" s="29">
        <f>$T8*1000000/(DemographicTable!I$2+DemographicTable!I$3)</f>
        <v>5.0279651943917578</v>
      </c>
      <c r="X8" t="s">
        <v>65</v>
      </c>
      <c r="Y8">
        <f t="shared" si="0"/>
        <v>87.5</v>
      </c>
      <c r="AB8" s="16" t="s">
        <v>672</v>
      </c>
      <c r="AC8" s="17">
        <v>14</v>
      </c>
      <c r="AD8" t="s">
        <v>67</v>
      </c>
      <c r="AE8">
        <v>51</v>
      </c>
      <c r="AF8" s="30">
        <f>AE8*1000000/DemographicTable!I10</f>
        <v>9.4841373154312496</v>
      </c>
      <c r="AI8" t="s">
        <v>68</v>
      </c>
      <c r="AJ8">
        <v>65</v>
      </c>
    </row>
    <row r="9" spans="1:36" x14ac:dyDescent="0.25">
      <c r="A9">
        <v>9</v>
      </c>
      <c r="B9" t="s">
        <v>69</v>
      </c>
      <c r="C9">
        <v>22</v>
      </c>
      <c r="D9" t="s">
        <v>16</v>
      </c>
      <c r="E9" t="s">
        <v>40</v>
      </c>
      <c r="F9" t="s">
        <v>18</v>
      </c>
      <c r="G9">
        <v>5</v>
      </c>
      <c r="H9">
        <v>2015</v>
      </c>
      <c r="I9" t="s">
        <v>70</v>
      </c>
      <c r="J9" t="s">
        <v>51</v>
      </c>
      <c r="K9" t="s">
        <v>29</v>
      </c>
      <c r="L9" t="s">
        <v>30</v>
      </c>
      <c r="N9">
        <v>18</v>
      </c>
      <c r="O9">
        <v>33</v>
      </c>
      <c r="S9" s="16"/>
      <c r="T9" s="4"/>
      <c r="U9" s="23"/>
      <c r="V9" s="24"/>
      <c r="W9" s="25"/>
      <c r="X9" t="s">
        <v>72</v>
      </c>
      <c r="Y9" s="21">
        <f>COUNTIF(F2:F1600,X9)</f>
        <v>124</v>
      </c>
      <c r="AB9" s="16" t="s">
        <v>196</v>
      </c>
      <c r="AC9" s="17">
        <v>13</v>
      </c>
      <c r="AD9" t="s">
        <v>74</v>
      </c>
      <c r="AE9">
        <v>7</v>
      </c>
      <c r="AF9" s="30">
        <f>AE9*1000000/DemographicTable!I11</f>
        <v>1.9564549037144694</v>
      </c>
      <c r="AI9" t="s">
        <v>57</v>
      </c>
      <c r="AJ9">
        <v>104</v>
      </c>
    </row>
    <row r="10" spans="1:36" x14ac:dyDescent="0.25">
      <c r="A10">
        <v>10</v>
      </c>
      <c r="B10" t="s">
        <v>75</v>
      </c>
      <c r="C10">
        <v>39</v>
      </c>
      <c r="D10" t="s">
        <v>16</v>
      </c>
      <c r="E10" t="s">
        <v>40</v>
      </c>
      <c r="F10" t="s">
        <v>18</v>
      </c>
      <c r="G10">
        <v>5</v>
      </c>
      <c r="H10">
        <v>2015</v>
      </c>
      <c r="I10" t="s">
        <v>76</v>
      </c>
      <c r="J10" t="s">
        <v>67</v>
      </c>
      <c r="K10" t="s">
        <v>29</v>
      </c>
      <c r="L10" t="s">
        <v>53</v>
      </c>
      <c r="N10">
        <v>19</v>
      </c>
      <c r="O10">
        <v>29</v>
      </c>
      <c r="S10" s="16"/>
      <c r="T10" s="4"/>
      <c r="U10" s="23"/>
      <c r="V10" s="24"/>
      <c r="W10" s="25"/>
      <c r="X10" t="s">
        <v>77</v>
      </c>
      <c r="Y10">
        <f>COUNTIF(F:F,X10)</f>
        <v>102</v>
      </c>
      <c r="AB10" s="16" t="s">
        <v>100</v>
      </c>
      <c r="AC10" s="17">
        <v>12</v>
      </c>
      <c r="AD10" t="s">
        <v>79</v>
      </c>
      <c r="AE10">
        <v>10</v>
      </c>
      <c r="AF10" s="30">
        <f>AE10*1000000/DemographicTable!I12</f>
        <v>15.223017202009439</v>
      </c>
      <c r="AI10" t="s">
        <v>80</v>
      </c>
      <c r="AJ10">
        <v>8</v>
      </c>
    </row>
    <row r="11" spans="1:36" x14ac:dyDescent="0.25">
      <c r="A11">
        <v>11</v>
      </c>
      <c r="B11" t="s">
        <v>81</v>
      </c>
      <c r="C11">
        <v>25</v>
      </c>
      <c r="D11" t="s">
        <v>16</v>
      </c>
      <c r="E11" t="s">
        <v>26</v>
      </c>
      <c r="F11" t="s">
        <v>18</v>
      </c>
      <c r="G11">
        <v>6</v>
      </c>
      <c r="H11">
        <v>2015</v>
      </c>
      <c r="I11" t="s">
        <v>82</v>
      </c>
      <c r="J11" t="s">
        <v>60</v>
      </c>
      <c r="K11" t="s">
        <v>29</v>
      </c>
      <c r="L11" t="s">
        <v>61</v>
      </c>
      <c r="N11">
        <v>20</v>
      </c>
      <c r="O11">
        <v>26</v>
      </c>
      <c r="S11" s="16"/>
      <c r="T11" s="4"/>
      <c r="U11" s="23"/>
      <c r="V11" s="24"/>
      <c r="W11" s="25"/>
      <c r="X11" t="s">
        <v>83</v>
      </c>
      <c r="Y11">
        <f t="shared" ref="Y11:Y14" si="4">COUNTIF(F:F,X11)</f>
        <v>97</v>
      </c>
      <c r="AB11" s="16" t="s">
        <v>228</v>
      </c>
      <c r="AC11" s="17">
        <v>12</v>
      </c>
      <c r="AD11" t="s">
        <v>85</v>
      </c>
      <c r="AE11">
        <v>5</v>
      </c>
      <c r="AF11" s="30">
        <f>AE11*1000000/DemographicTable!I13</f>
        <v>5.3792361484669176</v>
      </c>
      <c r="AI11" t="s">
        <v>86</v>
      </c>
      <c r="AJ11">
        <v>1</v>
      </c>
    </row>
    <row r="12" spans="1:36" ht="15.75" thickBot="1" x14ac:dyDescent="0.3">
      <c r="A12">
        <v>12</v>
      </c>
      <c r="B12" t="s">
        <v>87</v>
      </c>
      <c r="C12">
        <v>26</v>
      </c>
      <c r="D12" t="s">
        <v>16</v>
      </c>
      <c r="E12" t="s">
        <v>17</v>
      </c>
      <c r="F12" t="s">
        <v>18</v>
      </c>
      <c r="G12">
        <v>6</v>
      </c>
      <c r="H12">
        <v>2015</v>
      </c>
      <c r="I12" t="s">
        <v>88</v>
      </c>
      <c r="J12" t="s">
        <v>60</v>
      </c>
      <c r="K12" t="s">
        <v>52</v>
      </c>
      <c r="L12" t="s">
        <v>22</v>
      </c>
      <c r="N12">
        <v>21</v>
      </c>
      <c r="O12">
        <v>34</v>
      </c>
      <c r="S12" s="16"/>
      <c r="T12" s="4"/>
      <c r="U12" s="23"/>
      <c r="V12" s="24"/>
      <c r="W12" s="25"/>
      <c r="X12" t="s">
        <v>89</v>
      </c>
      <c r="Y12">
        <f t="shared" si="4"/>
        <v>91</v>
      </c>
      <c r="AB12" s="19" t="s">
        <v>314</v>
      </c>
      <c r="AC12" s="20">
        <v>12</v>
      </c>
      <c r="AD12" t="s">
        <v>91</v>
      </c>
      <c r="AE12">
        <v>110</v>
      </c>
      <c r="AF12" s="30">
        <f>AE12*1000000/DemographicTable!I14</f>
        <v>5.5749552736542816</v>
      </c>
    </row>
    <row r="13" spans="1:36" x14ac:dyDescent="0.25">
      <c r="A13">
        <v>13</v>
      </c>
      <c r="B13" t="s">
        <v>92</v>
      </c>
      <c r="C13">
        <v>34</v>
      </c>
      <c r="D13" t="s">
        <v>31</v>
      </c>
      <c r="E13" t="s">
        <v>26</v>
      </c>
      <c r="F13" t="s">
        <v>18</v>
      </c>
      <c r="G13">
        <v>6</v>
      </c>
      <c r="H13">
        <v>2015</v>
      </c>
      <c r="I13" t="s">
        <v>93</v>
      </c>
      <c r="J13" t="s">
        <v>94</v>
      </c>
      <c r="K13" t="s">
        <v>29</v>
      </c>
      <c r="L13" t="s">
        <v>22</v>
      </c>
      <c r="N13">
        <v>22</v>
      </c>
      <c r="O13">
        <v>41</v>
      </c>
      <c r="S13" s="16"/>
      <c r="T13" s="4"/>
      <c r="U13" s="23"/>
      <c r="V13" s="24"/>
      <c r="W13" s="25"/>
      <c r="X13" t="s">
        <v>95</v>
      </c>
      <c r="Y13">
        <f t="shared" si="4"/>
        <v>84</v>
      </c>
      <c r="AB13" t="s">
        <v>405</v>
      </c>
      <c r="AC13">
        <v>11</v>
      </c>
      <c r="AD13" t="s">
        <v>20</v>
      </c>
      <c r="AE13">
        <v>58</v>
      </c>
      <c r="AF13" s="30">
        <f>AE13*1000000/DemographicTable!I15</f>
        <v>5.8203128919930558</v>
      </c>
    </row>
    <row r="14" spans="1:36" x14ac:dyDescent="0.25">
      <c r="A14">
        <v>14</v>
      </c>
      <c r="B14" t="s">
        <v>97</v>
      </c>
      <c r="C14">
        <v>35</v>
      </c>
      <c r="D14" t="s">
        <v>16</v>
      </c>
      <c r="E14" t="s">
        <v>26</v>
      </c>
      <c r="F14" t="s">
        <v>18</v>
      </c>
      <c r="G14">
        <v>6</v>
      </c>
      <c r="H14">
        <v>2015</v>
      </c>
      <c r="I14" t="s">
        <v>98</v>
      </c>
      <c r="J14" t="s">
        <v>47</v>
      </c>
      <c r="K14" t="s">
        <v>29</v>
      </c>
      <c r="L14" t="s">
        <v>30</v>
      </c>
      <c r="N14">
        <v>23</v>
      </c>
      <c r="O14">
        <v>51</v>
      </c>
      <c r="S14" s="47" t="s">
        <v>2876</v>
      </c>
      <c r="T14" s="48"/>
      <c r="U14" s="48"/>
      <c r="V14" s="48"/>
      <c r="W14" s="49"/>
      <c r="X14" t="s">
        <v>99</v>
      </c>
      <c r="Y14">
        <f t="shared" si="4"/>
        <v>94</v>
      </c>
      <c r="AB14" t="s">
        <v>911</v>
      </c>
      <c r="AC14">
        <v>11</v>
      </c>
      <c r="AD14" t="s">
        <v>37</v>
      </c>
      <c r="AE14">
        <v>10</v>
      </c>
      <c r="AF14" s="30">
        <f>AE14*1000000/DemographicTable!I16</f>
        <v>7.3238611395927933</v>
      </c>
    </row>
    <row r="15" spans="1:36" x14ac:dyDescent="0.25">
      <c r="A15">
        <v>15</v>
      </c>
      <c r="B15" t="s">
        <v>101</v>
      </c>
      <c r="C15">
        <v>47</v>
      </c>
      <c r="D15" t="s">
        <v>16</v>
      </c>
      <c r="E15" t="s">
        <v>17</v>
      </c>
      <c r="F15" t="s">
        <v>18</v>
      </c>
      <c r="G15">
        <v>6</v>
      </c>
      <c r="H15">
        <v>2015</v>
      </c>
      <c r="I15" t="s">
        <v>102</v>
      </c>
      <c r="J15" t="s">
        <v>103</v>
      </c>
      <c r="K15" t="s">
        <v>29</v>
      </c>
      <c r="L15" t="s">
        <v>44</v>
      </c>
      <c r="N15">
        <v>24</v>
      </c>
      <c r="O15">
        <v>64</v>
      </c>
      <c r="P15" s="3" t="str">
        <f>"&lt;20"</f>
        <v>&lt;20</v>
      </c>
      <c r="Q15" s="3">
        <f>SUM(O3:O10)</f>
        <v>92</v>
      </c>
      <c r="S15" s="34" t="s">
        <v>5</v>
      </c>
      <c r="T15" s="10" t="s">
        <v>13</v>
      </c>
      <c r="U15" s="10" t="s">
        <v>2874</v>
      </c>
      <c r="V15" s="10" t="s">
        <v>2877</v>
      </c>
      <c r="W15" s="35" t="s">
        <v>2880</v>
      </c>
      <c r="AB15" t="s">
        <v>63</v>
      </c>
      <c r="AC15">
        <v>11</v>
      </c>
      <c r="AD15" t="s">
        <v>94</v>
      </c>
      <c r="AE15">
        <v>8</v>
      </c>
      <c r="AF15" s="30">
        <f>AE15*1000000/DemographicTable!I17</f>
        <v>2.5967281225655672</v>
      </c>
    </row>
    <row r="16" spans="1:36" x14ac:dyDescent="0.25">
      <c r="A16">
        <v>16</v>
      </c>
      <c r="B16" t="s">
        <v>105</v>
      </c>
      <c r="C16">
        <v>30</v>
      </c>
      <c r="D16" t="s">
        <v>16</v>
      </c>
      <c r="E16" t="s">
        <v>26</v>
      </c>
      <c r="F16" t="s">
        <v>18</v>
      </c>
      <c r="G16">
        <v>7</v>
      </c>
      <c r="H16">
        <v>2015</v>
      </c>
      <c r="I16" t="s">
        <v>106</v>
      </c>
      <c r="J16" t="s">
        <v>94</v>
      </c>
      <c r="K16" t="s">
        <v>29</v>
      </c>
      <c r="L16" t="s">
        <v>30</v>
      </c>
      <c r="N16">
        <v>25</v>
      </c>
      <c r="O16">
        <v>64</v>
      </c>
      <c r="P16" s="3" t="str">
        <f>"20s"</f>
        <v>20s</v>
      </c>
      <c r="Q16" s="3">
        <f>SUM(O11:O20)</f>
        <v>494</v>
      </c>
      <c r="S16" s="18" t="s">
        <v>17</v>
      </c>
      <c r="T16" s="3">
        <f>COUNTIFS(E:E,S16,L:L,"&lt;&gt;Firearm")</f>
        <v>228</v>
      </c>
      <c r="U16" s="22">
        <f>T16/$T$21</f>
        <v>0.26823529411764707</v>
      </c>
      <c r="V16" s="28">
        <f>T16*1000000/DemographicTable!D$2</f>
        <v>5.905970729180158</v>
      </c>
      <c r="W16" s="29">
        <f>$T16*1000000/DemographicTable!D$3</f>
        <v>5.8200382897255905</v>
      </c>
      <c r="AB16" t="s">
        <v>297</v>
      </c>
      <c r="AC16">
        <v>10</v>
      </c>
      <c r="AD16" t="s">
        <v>108</v>
      </c>
      <c r="AE16">
        <v>10</v>
      </c>
      <c r="AF16" s="30">
        <f>AE16*1000000/DemographicTable!I18</f>
        <v>6.210408644888834</v>
      </c>
    </row>
    <row r="17" spans="1:37" x14ac:dyDescent="0.25">
      <c r="A17">
        <v>17</v>
      </c>
      <c r="B17" t="s">
        <v>109</v>
      </c>
      <c r="C17">
        <v>31</v>
      </c>
      <c r="D17" t="s">
        <v>16</v>
      </c>
      <c r="E17" t="s">
        <v>26</v>
      </c>
      <c r="F17" t="s">
        <v>18</v>
      </c>
      <c r="G17">
        <v>7</v>
      </c>
      <c r="H17">
        <v>2015</v>
      </c>
      <c r="I17" t="s">
        <v>110</v>
      </c>
      <c r="J17" t="s">
        <v>111</v>
      </c>
      <c r="K17" t="s">
        <v>29</v>
      </c>
      <c r="L17" t="s">
        <v>68</v>
      </c>
      <c r="N17">
        <v>26</v>
      </c>
      <c r="O17">
        <v>49</v>
      </c>
      <c r="P17" s="3" t="str">
        <f>"30s"</f>
        <v>30s</v>
      </c>
      <c r="Q17" s="3">
        <f>SUM(O21:O30)</f>
        <v>500</v>
      </c>
      <c r="S17" s="18" t="s">
        <v>26</v>
      </c>
      <c r="T17" s="3">
        <f>COUNTIFS(E:E,S17,L:L,"&lt;&gt;Firearm")</f>
        <v>426</v>
      </c>
      <c r="U17" s="22">
        <f t="shared" ref="U17:U21" si="5">T17/$T$21</f>
        <v>0.50117647058823533</v>
      </c>
      <c r="V17" s="28">
        <f>T17*1000000/DemographicTable!C$2</f>
        <v>2.1806767469217139</v>
      </c>
      <c r="W17" s="29">
        <f>$T17*1000000/DemographicTable!C$3</f>
        <v>2.1743324646211608</v>
      </c>
      <c r="AB17" t="s">
        <v>968</v>
      </c>
      <c r="AC17">
        <v>10</v>
      </c>
      <c r="AD17" t="s">
        <v>111</v>
      </c>
      <c r="AE17">
        <v>38</v>
      </c>
      <c r="AF17" s="30">
        <f>AE17*1000000/DemographicTable!I19</f>
        <v>2.969237140468358</v>
      </c>
      <c r="AH17" s="3" t="s">
        <v>2885</v>
      </c>
      <c r="AI17" s="3" t="s">
        <v>2889</v>
      </c>
      <c r="AJ17" s="3" t="s">
        <v>2890</v>
      </c>
      <c r="AK17" s="3" t="s">
        <v>2891</v>
      </c>
    </row>
    <row r="18" spans="1:37" x14ac:dyDescent="0.25">
      <c r="A18">
        <v>18</v>
      </c>
      <c r="B18" t="s">
        <v>112</v>
      </c>
      <c r="C18">
        <v>32</v>
      </c>
      <c r="D18" t="s">
        <v>16</v>
      </c>
      <c r="E18" t="s">
        <v>17</v>
      </c>
      <c r="F18" t="s">
        <v>18</v>
      </c>
      <c r="G18">
        <v>7</v>
      </c>
      <c r="H18">
        <v>2015</v>
      </c>
      <c r="I18" t="s">
        <v>113</v>
      </c>
      <c r="J18" t="s">
        <v>114</v>
      </c>
      <c r="K18" t="s">
        <v>29</v>
      </c>
      <c r="L18" t="s">
        <v>30</v>
      </c>
      <c r="N18">
        <v>27</v>
      </c>
      <c r="O18">
        <v>51</v>
      </c>
      <c r="P18" s="3" t="str">
        <f>"40s"</f>
        <v>40s</v>
      </c>
      <c r="Q18" s="3">
        <f>SUM(O31:O40)</f>
        <v>304</v>
      </c>
      <c r="S18" s="18" t="s">
        <v>40</v>
      </c>
      <c r="T18" s="3">
        <f>COUNTIFS(E:E,S18,L:L,"&lt;&gt;Firearm")</f>
        <v>160</v>
      </c>
      <c r="U18" s="22">
        <f t="shared" si="5"/>
        <v>0.18823529411764706</v>
      </c>
      <c r="V18" s="28">
        <f>T18*1000000/DemographicTable!E$2</f>
        <v>2.8769630777751005</v>
      </c>
      <c r="W18" s="29">
        <f>$T18*1000000/DemographicTable!E$3</f>
        <v>2.4936023514670174</v>
      </c>
      <c r="AB18" t="s">
        <v>386</v>
      </c>
      <c r="AC18">
        <v>10</v>
      </c>
      <c r="AD18" t="s">
        <v>116</v>
      </c>
      <c r="AE18">
        <v>31</v>
      </c>
      <c r="AF18" s="30">
        <f>AE18*1000000/DemographicTable!I20</f>
        <v>4.7857969895793131</v>
      </c>
      <c r="AH18" s="3" t="s">
        <v>2886</v>
      </c>
      <c r="AI18" s="40">
        <f>W3/W4</f>
        <v>2.5732099286459178</v>
      </c>
      <c r="AJ18" s="40">
        <f>W5/W4</f>
        <v>1.0036311889573122</v>
      </c>
      <c r="AK18" s="40">
        <f>W5/W6</f>
        <v>2.5968853439805266</v>
      </c>
    </row>
    <row r="19" spans="1:37" x14ac:dyDescent="0.25">
      <c r="A19">
        <v>19</v>
      </c>
      <c r="B19" t="s">
        <v>117</v>
      </c>
      <c r="C19">
        <v>37</v>
      </c>
      <c r="D19" t="s">
        <v>16</v>
      </c>
      <c r="E19" t="s">
        <v>17</v>
      </c>
      <c r="F19" t="s">
        <v>18</v>
      </c>
      <c r="G19">
        <v>8</v>
      </c>
      <c r="H19">
        <v>2015</v>
      </c>
      <c r="I19" t="s">
        <v>118</v>
      </c>
      <c r="J19" t="s">
        <v>119</v>
      </c>
      <c r="K19" t="s">
        <v>29</v>
      </c>
      <c r="L19" t="s">
        <v>30</v>
      </c>
      <c r="N19">
        <v>28</v>
      </c>
      <c r="O19">
        <v>55</v>
      </c>
      <c r="P19" s="3" t="str">
        <f>"50s"</f>
        <v>50s</v>
      </c>
      <c r="Q19" s="3">
        <f>SUM(O41:O50)</f>
        <v>215</v>
      </c>
      <c r="S19" s="18" t="s">
        <v>48</v>
      </c>
      <c r="T19" s="3">
        <f>COUNTIFS(E:E,S19,L:L,"&lt;&gt;Firearm")</f>
        <v>21</v>
      </c>
      <c r="U19" s="22">
        <f t="shared" si="5"/>
        <v>2.4705882352941175E-2</v>
      </c>
      <c r="V19" s="28">
        <f>T19*1000000/DemographicTable!F$2</f>
        <v>1.1469894258498645</v>
      </c>
      <c r="W19" s="29">
        <f>$T19*1000000/DemographicTable!F$3</f>
        <v>1.0490139269087058</v>
      </c>
      <c r="AB19" t="s">
        <v>1023</v>
      </c>
      <c r="AC19">
        <v>10</v>
      </c>
      <c r="AD19" t="s">
        <v>47</v>
      </c>
      <c r="AE19">
        <v>16</v>
      </c>
      <c r="AF19" s="30">
        <f>AE19*1000000/DemographicTable!I21</f>
        <v>5.6081317910970911</v>
      </c>
      <c r="AH19" s="3" t="s">
        <v>2887</v>
      </c>
      <c r="AI19" s="40">
        <f>W16/W17</f>
        <v>2.6767011873410214</v>
      </c>
      <c r="AJ19" s="40">
        <f>W18/W17</f>
        <v>1.1468358183675851</v>
      </c>
      <c r="AK19" s="40">
        <f>W17/W19</f>
        <v>2.0727393687027664</v>
      </c>
    </row>
    <row r="20" spans="1:37" x14ac:dyDescent="0.25">
      <c r="A20">
        <v>20</v>
      </c>
      <c r="B20" t="s">
        <v>121</v>
      </c>
      <c r="C20">
        <v>42</v>
      </c>
      <c r="D20" t="s">
        <v>16</v>
      </c>
      <c r="E20" t="s">
        <v>17</v>
      </c>
      <c r="F20" t="s">
        <v>18</v>
      </c>
      <c r="G20">
        <v>7</v>
      </c>
      <c r="H20">
        <v>2015</v>
      </c>
      <c r="I20" t="s">
        <v>122</v>
      </c>
      <c r="J20" t="s">
        <v>123</v>
      </c>
      <c r="K20" t="s">
        <v>21</v>
      </c>
      <c r="L20" t="s">
        <v>22</v>
      </c>
      <c r="N20">
        <v>29</v>
      </c>
      <c r="O20">
        <v>59</v>
      </c>
      <c r="P20" s="3" t="str">
        <f>"60s"</f>
        <v>60s</v>
      </c>
      <c r="Q20" s="3">
        <f>SUM(O51:O60)</f>
        <v>77</v>
      </c>
      <c r="S20" s="18" t="s">
        <v>64</v>
      </c>
      <c r="T20" s="3">
        <f>COUNTIFS(E:E,S20,L:L,"&lt;&gt;Firearm")</f>
        <v>15</v>
      </c>
      <c r="U20" s="22">
        <f t="shared" si="5"/>
        <v>1.7647058823529412E-2</v>
      </c>
      <c r="V20" s="28">
        <f>T20*1000000/DemographicTable!G$2</f>
        <v>6.0650169820475499</v>
      </c>
      <c r="W20" s="29">
        <f>$T20*1000000/DemographicTable!G$2</f>
        <v>6.0650169820475499</v>
      </c>
      <c r="AB20" t="s">
        <v>651</v>
      </c>
      <c r="AC20">
        <v>10</v>
      </c>
      <c r="AD20" t="s">
        <v>125</v>
      </c>
      <c r="AE20">
        <v>29</v>
      </c>
      <c r="AF20" s="30">
        <f>AE20*1000000/DemographicTable!I22</f>
        <v>6.7196515049702246</v>
      </c>
      <c r="AH20" s="3" t="s">
        <v>2888</v>
      </c>
      <c r="AI20" s="40">
        <f>W28/W29</f>
        <v>3.5180889289879627</v>
      </c>
      <c r="AJ20" s="40">
        <f>W30/W29</f>
        <v>1.0529139194495503</v>
      </c>
      <c r="AK20" s="40">
        <f>W29/W31</f>
        <v>3.7039268648473729</v>
      </c>
    </row>
    <row r="21" spans="1:37" x14ac:dyDescent="0.25">
      <c r="A21">
        <v>21</v>
      </c>
      <c r="B21" t="s">
        <v>126</v>
      </c>
      <c r="C21">
        <v>28</v>
      </c>
      <c r="D21" t="s">
        <v>16</v>
      </c>
      <c r="E21" t="s">
        <v>26</v>
      </c>
      <c r="F21" t="s">
        <v>18</v>
      </c>
      <c r="G21">
        <v>8</v>
      </c>
      <c r="H21">
        <v>2015</v>
      </c>
      <c r="I21" t="s">
        <v>127</v>
      </c>
      <c r="J21" t="s">
        <v>128</v>
      </c>
      <c r="K21" t="s">
        <v>29</v>
      </c>
      <c r="L21" t="s">
        <v>22</v>
      </c>
      <c r="N21">
        <v>30</v>
      </c>
      <c r="O21">
        <v>61</v>
      </c>
      <c r="P21" s="3" t="str">
        <f>"&gt;70s"</f>
        <v>&gt;70s</v>
      </c>
      <c r="Q21" s="3">
        <f>SUM(O61:O71)</f>
        <v>20</v>
      </c>
      <c r="S21" s="18" t="s">
        <v>2878</v>
      </c>
      <c r="T21" s="3">
        <f>SUM(T15:T20)</f>
        <v>850</v>
      </c>
      <c r="U21" s="22">
        <f t="shared" si="5"/>
        <v>1</v>
      </c>
      <c r="V21" s="28">
        <f>T21*1000000/DemographicTable!I$2</f>
        <v>2.6884449686384988</v>
      </c>
      <c r="W21" s="29">
        <f>$T21*1000000/(DemographicTable!I$2+DemographicTable!I$3)</f>
        <v>2.5948818550291404</v>
      </c>
      <c r="AB21" t="s">
        <v>241</v>
      </c>
      <c r="AC21">
        <v>9</v>
      </c>
      <c r="AD21" t="s">
        <v>119</v>
      </c>
      <c r="AE21">
        <v>38</v>
      </c>
      <c r="AF21" s="30">
        <f>AE21*1000000/DemographicTable!I23</f>
        <v>8.3397344452979265</v>
      </c>
    </row>
    <row r="22" spans="1:37" x14ac:dyDescent="0.25">
      <c r="A22">
        <v>22</v>
      </c>
      <c r="B22" t="s">
        <v>130</v>
      </c>
      <c r="C22">
        <v>36</v>
      </c>
      <c r="D22" t="s">
        <v>16</v>
      </c>
      <c r="E22" t="s">
        <v>17</v>
      </c>
      <c r="F22" t="s">
        <v>18</v>
      </c>
      <c r="G22">
        <v>8</v>
      </c>
      <c r="H22">
        <v>2015</v>
      </c>
      <c r="I22" t="s">
        <v>131</v>
      </c>
      <c r="J22" t="s">
        <v>43</v>
      </c>
      <c r="K22" t="s">
        <v>29</v>
      </c>
      <c r="L22" t="s">
        <v>22</v>
      </c>
      <c r="N22">
        <v>31</v>
      </c>
      <c r="O22">
        <v>57</v>
      </c>
      <c r="S22" s="16"/>
      <c r="T22" s="4"/>
      <c r="U22" s="23"/>
      <c r="V22" s="24"/>
      <c r="W22" s="25"/>
      <c r="AB22" t="s">
        <v>711</v>
      </c>
      <c r="AC22">
        <v>9</v>
      </c>
      <c r="AD22" t="s">
        <v>133</v>
      </c>
      <c r="AE22">
        <v>19</v>
      </c>
      <c r="AF22" s="30">
        <f>AE22*1000000/DemographicTable!I24</f>
        <v>2.8536669620462294</v>
      </c>
      <c r="AH22" s="3" t="s">
        <v>2894</v>
      </c>
      <c r="AI22" s="3" t="s">
        <v>2892</v>
      </c>
      <c r="AJ22" s="3" t="s">
        <v>2893</v>
      </c>
    </row>
    <row r="23" spans="1:37" x14ac:dyDescent="0.25">
      <c r="A23">
        <v>23</v>
      </c>
      <c r="B23" t="s">
        <v>134</v>
      </c>
      <c r="C23">
        <v>42</v>
      </c>
      <c r="D23" t="s">
        <v>16</v>
      </c>
      <c r="E23" t="s">
        <v>26</v>
      </c>
      <c r="F23" t="s">
        <v>18</v>
      </c>
      <c r="G23">
        <v>8</v>
      </c>
      <c r="H23">
        <v>2015</v>
      </c>
      <c r="I23" t="s">
        <v>135</v>
      </c>
      <c r="J23" t="s">
        <v>136</v>
      </c>
      <c r="K23" t="s">
        <v>29</v>
      </c>
      <c r="L23" t="s">
        <v>53</v>
      </c>
      <c r="N23">
        <v>32</v>
      </c>
      <c r="O23">
        <v>45</v>
      </c>
      <c r="S23" s="16"/>
      <c r="T23" s="4"/>
      <c r="U23" s="23"/>
      <c r="V23" s="24"/>
      <c r="W23" s="25"/>
      <c r="AB23" t="s">
        <v>368</v>
      </c>
      <c r="AC23">
        <v>9</v>
      </c>
      <c r="AD23" t="s">
        <v>138</v>
      </c>
      <c r="AE23">
        <v>25</v>
      </c>
      <c r="AF23" s="30">
        <f>AE23*1000000/DemographicTable!I25</f>
        <v>4.2095337520416241</v>
      </c>
      <c r="AH23" s="3" t="s">
        <v>17</v>
      </c>
      <c r="AI23" s="41">
        <f>W3*2/3</f>
        <v>7.5388215273346093</v>
      </c>
      <c r="AJ23" s="41">
        <f>AI23/12</f>
        <v>0.62823512727788411</v>
      </c>
    </row>
    <row r="24" spans="1:37" x14ac:dyDescent="0.25">
      <c r="A24">
        <v>24</v>
      </c>
      <c r="B24" t="s">
        <v>139</v>
      </c>
      <c r="C24">
        <v>49</v>
      </c>
      <c r="D24" t="s">
        <v>16</v>
      </c>
      <c r="E24" t="s">
        <v>26</v>
      </c>
      <c r="F24" t="s">
        <v>18</v>
      </c>
      <c r="G24">
        <v>8</v>
      </c>
      <c r="H24">
        <v>2015</v>
      </c>
      <c r="I24" t="s">
        <v>140</v>
      </c>
      <c r="J24" t="s">
        <v>136</v>
      </c>
      <c r="K24" t="s">
        <v>29</v>
      </c>
      <c r="L24" t="s">
        <v>30</v>
      </c>
      <c r="N24">
        <v>33</v>
      </c>
      <c r="O24">
        <v>51</v>
      </c>
      <c r="S24" s="16"/>
      <c r="T24" s="4"/>
      <c r="U24" s="23"/>
      <c r="V24" s="24"/>
      <c r="W24" s="25"/>
      <c r="Y24" s="5"/>
      <c r="AB24" t="s">
        <v>424</v>
      </c>
      <c r="AC24">
        <v>9</v>
      </c>
      <c r="AD24" t="s">
        <v>142</v>
      </c>
      <c r="AE24">
        <v>3</v>
      </c>
      <c r="AF24" s="30">
        <f>AE24*1000000/DemographicTable!I26</f>
        <v>2.3084025854108958</v>
      </c>
      <c r="AH24" s="3" t="s">
        <v>26</v>
      </c>
      <c r="AI24" s="41">
        <f t="shared" ref="AI24:AI28" si="6">W4*2/3</f>
        <v>2.9297343537383718</v>
      </c>
      <c r="AJ24" s="41">
        <f t="shared" ref="AJ24:AJ28" si="7">AI24/12</f>
        <v>0.24414452947819765</v>
      </c>
    </row>
    <row r="25" spans="1:37" x14ac:dyDescent="0.25">
      <c r="A25">
        <v>25</v>
      </c>
      <c r="B25" t="s">
        <v>143</v>
      </c>
      <c r="C25">
        <v>33</v>
      </c>
      <c r="D25" t="s">
        <v>16</v>
      </c>
      <c r="E25" t="s">
        <v>40</v>
      </c>
      <c r="F25" t="s">
        <v>18</v>
      </c>
      <c r="G25">
        <v>9</v>
      </c>
      <c r="H25">
        <v>2015</v>
      </c>
      <c r="I25" t="s">
        <v>144</v>
      </c>
      <c r="J25" t="s">
        <v>114</v>
      </c>
      <c r="K25" t="s">
        <v>29</v>
      </c>
      <c r="L25" t="s">
        <v>30</v>
      </c>
      <c r="N25">
        <v>34</v>
      </c>
      <c r="O25">
        <v>52</v>
      </c>
      <c r="S25" s="16"/>
      <c r="T25" s="4"/>
      <c r="U25" s="23"/>
      <c r="V25" s="24"/>
      <c r="W25" s="25"/>
      <c r="AB25" t="s">
        <v>430</v>
      </c>
      <c r="AC25">
        <v>8</v>
      </c>
      <c r="AD25" t="s">
        <v>146</v>
      </c>
      <c r="AE25">
        <v>28</v>
      </c>
      <c r="AF25" s="30">
        <f>AE25*1000000/DemographicTable!I27</f>
        <v>2.8264556246466932</v>
      </c>
      <c r="AH25" s="3" t="s">
        <v>40</v>
      </c>
      <c r="AI25" s="41">
        <f t="shared" si="6"/>
        <v>2.940372772771525</v>
      </c>
      <c r="AJ25" s="41">
        <f t="shared" si="7"/>
        <v>0.24503106439762709</v>
      </c>
    </row>
    <row r="26" spans="1:37" x14ac:dyDescent="0.25">
      <c r="A26">
        <v>26</v>
      </c>
      <c r="B26" t="s">
        <v>147</v>
      </c>
      <c r="C26">
        <v>71</v>
      </c>
      <c r="D26" t="s">
        <v>16</v>
      </c>
      <c r="E26" t="s">
        <v>26</v>
      </c>
      <c r="F26" t="s">
        <v>18</v>
      </c>
      <c r="G26">
        <v>9</v>
      </c>
      <c r="H26">
        <v>2015</v>
      </c>
      <c r="I26" t="s">
        <v>148</v>
      </c>
      <c r="J26" t="s">
        <v>43</v>
      </c>
      <c r="K26" t="s">
        <v>29</v>
      </c>
      <c r="L26" t="s">
        <v>30</v>
      </c>
      <c r="N26">
        <v>35</v>
      </c>
      <c r="O26">
        <v>57</v>
      </c>
      <c r="S26" s="47" t="s">
        <v>2873</v>
      </c>
      <c r="T26" s="48"/>
      <c r="U26" s="48"/>
      <c r="V26" s="48"/>
      <c r="W26" s="49"/>
      <c r="AB26" t="s">
        <v>974</v>
      </c>
      <c r="AC26">
        <v>8</v>
      </c>
      <c r="AD26" t="s">
        <v>150</v>
      </c>
      <c r="AE26">
        <v>20</v>
      </c>
      <c r="AF26" s="30">
        <f>AE26*1000000/DemographicTable!I28</f>
        <v>3.6910584109993541</v>
      </c>
      <c r="AH26" s="3" t="s">
        <v>48</v>
      </c>
      <c r="AI26" s="41">
        <f t="shared" si="6"/>
        <v>1.1322690004728888</v>
      </c>
      <c r="AJ26" s="41">
        <f t="shared" si="7"/>
        <v>9.4355750039407396E-2</v>
      </c>
    </row>
    <row r="27" spans="1:37" x14ac:dyDescent="0.25">
      <c r="A27">
        <v>27</v>
      </c>
      <c r="B27" t="s">
        <v>151</v>
      </c>
      <c r="C27">
        <v>23</v>
      </c>
      <c r="D27" t="s">
        <v>16</v>
      </c>
      <c r="E27" t="s">
        <v>40</v>
      </c>
      <c r="F27" t="s">
        <v>18</v>
      </c>
      <c r="G27">
        <v>11</v>
      </c>
      <c r="H27">
        <v>2015</v>
      </c>
      <c r="I27" t="s">
        <v>152</v>
      </c>
      <c r="J27" t="s">
        <v>60</v>
      </c>
      <c r="K27" t="s">
        <v>29</v>
      </c>
      <c r="L27" t="s">
        <v>30</v>
      </c>
      <c r="N27">
        <v>36</v>
      </c>
      <c r="O27">
        <v>53</v>
      </c>
      <c r="S27" s="34" t="s">
        <v>5</v>
      </c>
      <c r="T27" s="10" t="s">
        <v>13</v>
      </c>
      <c r="U27" s="10" t="s">
        <v>2874</v>
      </c>
      <c r="V27" s="10" t="s">
        <v>2877</v>
      </c>
      <c r="W27" s="35" t="s">
        <v>2880</v>
      </c>
      <c r="AB27" t="s">
        <v>244</v>
      </c>
      <c r="AC27">
        <v>7</v>
      </c>
      <c r="AD27" t="s">
        <v>154</v>
      </c>
      <c r="AE27">
        <v>36</v>
      </c>
      <c r="AF27" s="30">
        <f>AE27*1000000/DemographicTable!I29</f>
        <v>6.0389512354687733</v>
      </c>
      <c r="AH27" s="3" t="s">
        <v>64</v>
      </c>
      <c r="AI27" s="41">
        <f t="shared" si="6"/>
        <v>7.0084640681438346</v>
      </c>
      <c r="AJ27" s="41">
        <f t="shared" si="7"/>
        <v>0.58403867234531959</v>
      </c>
    </row>
    <row r="28" spans="1:37" x14ac:dyDescent="0.25">
      <c r="A28">
        <v>28</v>
      </c>
      <c r="B28" t="s">
        <v>155</v>
      </c>
      <c r="C28">
        <v>29</v>
      </c>
      <c r="D28" t="s">
        <v>16</v>
      </c>
      <c r="E28" t="s">
        <v>40</v>
      </c>
      <c r="F28" t="s">
        <v>18</v>
      </c>
      <c r="G28">
        <v>11</v>
      </c>
      <c r="H28">
        <v>2015</v>
      </c>
      <c r="I28" t="s">
        <v>156</v>
      </c>
      <c r="J28" t="s">
        <v>157</v>
      </c>
      <c r="K28" t="s">
        <v>29</v>
      </c>
      <c r="L28" t="s">
        <v>30</v>
      </c>
      <c r="N28">
        <v>37</v>
      </c>
      <c r="O28">
        <v>44</v>
      </c>
      <c r="S28" s="18" t="s">
        <v>17</v>
      </c>
      <c r="T28" s="3">
        <f>COUNTIFS(E:E,S28,L:L,"No")</f>
        <v>102</v>
      </c>
      <c r="U28" s="22">
        <f>T28/T$33</f>
        <v>0.33224755700325731</v>
      </c>
      <c r="V28" s="28">
        <f>T28*1000000/DemographicTable!D$2</f>
        <v>2.6421447998963865</v>
      </c>
      <c r="W28" s="29">
        <f>$T28*1000000/DemographicTable!D$3</f>
        <v>2.6037013401403954</v>
      </c>
      <c r="AB28" t="s">
        <v>950</v>
      </c>
      <c r="AC28">
        <v>7</v>
      </c>
      <c r="AD28" t="s">
        <v>159</v>
      </c>
      <c r="AE28">
        <v>20</v>
      </c>
      <c r="AF28" s="30">
        <f>AE28*1000000/DemographicTable!I30</f>
        <v>6.7446801335446667</v>
      </c>
      <c r="AH28" s="3" t="s">
        <v>2878</v>
      </c>
      <c r="AI28" s="41">
        <f t="shared" si="6"/>
        <v>3.3519767962611717</v>
      </c>
      <c r="AJ28" s="41">
        <f t="shared" si="7"/>
        <v>0.27933139968843096</v>
      </c>
    </row>
    <row r="29" spans="1:37" x14ac:dyDescent="0.25">
      <c r="A29">
        <v>29</v>
      </c>
      <c r="B29" t="s">
        <v>160</v>
      </c>
      <c r="C29">
        <v>39</v>
      </c>
      <c r="D29" t="s">
        <v>16</v>
      </c>
      <c r="E29" t="s">
        <v>26</v>
      </c>
      <c r="F29" t="s">
        <v>18</v>
      </c>
      <c r="G29">
        <v>12</v>
      </c>
      <c r="H29">
        <v>2015</v>
      </c>
      <c r="I29" t="s">
        <v>161</v>
      </c>
      <c r="J29" t="s">
        <v>111</v>
      </c>
      <c r="K29" t="s">
        <v>29</v>
      </c>
      <c r="L29" t="s">
        <v>30</v>
      </c>
      <c r="N29">
        <v>38</v>
      </c>
      <c r="O29">
        <v>38</v>
      </c>
      <c r="S29" s="18" t="s">
        <v>26</v>
      </c>
      <c r="T29" s="3">
        <f>COUNTIFS(E:E,S29,L:L,"No")</f>
        <v>145</v>
      </c>
      <c r="U29" s="22">
        <f t="shared" ref="U29:U33" si="8">T29/T$33</f>
        <v>0.47231270358306188</v>
      </c>
      <c r="V29" s="28">
        <f>T29*1000000/DemographicTable!C$2</f>
        <v>0.74224912747335325</v>
      </c>
      <c r="W29" s="29">
        <f>$T29*1000000/DemographicTable!C$3</f>
        <v>0.74008968866213221</v>
      </c>
      <c r="AB29" t="s">
        <v>365</v>
      </c>
      <c r="AC29">
        <v>7</v>
      </c>
      <c r="AD29" t="s">
        <v>128</v>
      </c>
      <c r="AE29">
        <v>7</v>
      </c>
      <c r="AF29" s="30">
        <f>AE29*1000000/DemographicTable!I31</f>
        <v>6.9368744425725897</v>
      </c>
    </row>
    <row r="30" spans="1:37" x14ac:dyDescent="0.25">
      <c r="A30">
        <v>30</v>
      </c>
      <c r="B30" t="s">
        <v>163</v>
      </c>
      <c r="C30">
        <v>34</v>
      </c>
      <c r="D30" t="s">
        <v>16</v>
      </c>
      <c r="E30" t="s">
        <v>26</v>
      </c>
      <c r="F30" t="s">
        <v>18</v>
      </c>
      <c r="G30">
        <v>13</v>
      </c>
      <c r="H30">
        <v>2015</v>
      </c>
      <c r="I30" t="s">
        <v>100</v>
      </c>
      <c r="J30" t="s">
        <v>164</v>
      </c>
      <c r="K30" t="s">
        <v>29</v>
      </c>
      <c r="L30" t="s">
        <v>30</v>
      </c>
      <c r="N30">
        <v>39</v>
      </c>
      <c r="O30">
        <v>42</v>
      </c>
      <c r="S30" s="18" t="s">
        <v>40</v>
      </c>
      <c r="T30" s="3">
        <f>COUNTIFS(E:E,S30,L:L,"No")</f>
        <v>50</v>
      </c>
      <c r="U30" s="22">
        <f t="shared" si="8"/>
        <v>0.16286644951140064</v>
      </c>
      <c r="V30" s="28">
        <f>T30*1000000/DemographicTable!E$2</f>
        <v>0.89905096180471888</v>
      </c>
      <c r="W30" s="29">
        <f>$T30*1000000/DemographicTable!E$3</f>
        <v>0.77925073483344298</v>
      </c>
      <c r="AB30" t="s">
        <v>332</v>
      </c>
      <c r="AC30">
        <v>7</v>
      </c>
      <c r="AD30" t="s">
        <v>166</v>
      </c>
      <c r="AE30">
        <v>44</v>
      </c>
      <c r="AF30" s="30">
        <f>AE30*1000000/DemographicTable!I32</f>
        <v>4.473454116594481</v>
      </c>
      <c r="AH30" s="43" t="s">
        <v>2895</v>
      </c>
      <c r="AI30" s="43"/>
      <c r="AJ30" s="43"/>
    </row>
    <row r="31" spans="1:37" x14ac:dyDescent="0.25">
      <c r="A31">
        <v>31</v>
      </c>
      <c r="B31" t="s">
        <v>167</v>
      </c>
      <c r="C31">
        <v>43</v>
      </c>
      <c r="D31" t="s">
        <v>16</v>
      </c>
      <c r="E31" t="s">
        <v>26</v>
      </c>
      <c r="F31" t="s">
        <v>18</v>
      </c>
      <c r="G31">
        <v>13</v>
      </c>
      <c r="H31">
        <v>2015</v>
      </c>
      <c r="I31" t="s">
        <v>168</v>
      </c>
      <c r="J31" t="s">
        <v>114</v>
      </c>
      <c r="K31" t="s">
        <v>29</v>
      </c>
      <c r="L31" t="s">
        <v>61</v>
      </c>
      <c r="N31">
        <v>40</v>
      </c>
      <c r="O31">
        <v>33</v>
      </c>
      <c r="S31" s="18" t="s">
        <v>48</v>
      </c>
      <c r="T31" s="3">
        <f>COUNTIFS(E:E,S31,L:L,"No")</f>
        <v>4</v>
      </c>
      <c r="U31" s="22">
        <f t="shared" si="8"/>
        <v>1.3029315960912053E-2</v>
      </c>
      <c r="V31" s="28">
        <f>T31*1000000/DemographicTable!F$2</f>
        <v>0.21847417635235516</v>
      </c>
      <c r="W31" s="29">
        <f>$T31*1000000/DemographicTable!F$3</f>
        <v>0.19981217655403921</v>
      </c>
      <c r="AB31" t="s">
        <v>257</v>
      </c>
      <c r="AC31">
        <v>7</v>
      </c>
      <c r="AD31" t="s">
        <v>169</v>
      </c>
      <c r="AE31">
        <v>2</v>
      </c>
      <c r="AF31" s="30">
        <f>AE31*1000000/DemographicTable!I33</f>
        <v>2.7270248159258248</v>
      </c>
      <c r="AH31" s="3" t="s">
        <v>2894</v>
      </c>
      <c r="AI31" s="3" t="s">
        <v>2892</v>
      </c>
      <c r="AJ31" s="3" t="s">
        <v>2893</v>
      </c>
    </row>
    <row r="32" spans="1:37" x14ac:dyDescent="0.25">
      <c r="A32">
        <v>32</v>
      </c>
      <c r="B32" t="s">
        <v>170</v>
      </c>
      <c r="C32">
        <v>24</v>
      </c>
      <c r="D32" t="s">
        <v>16</v>
      </c>
      <c r="E32" t="s">
        <v>17</v>
      </c>
      <c r="F32" t="s">
        <v>18</v>
      </c>
      <c r="G32">
        <v>14</v>
      </c>
      <c r="H32">
        <v>2015</v>
      </c>
      <c r="I32" t="s">
        <v>171</v>
      </c>
      <c r="J32" t="s">
        <v>150</v>
      </c>
      <c r="K32" t="s">
        <v>29</v>
      </c>
      <c r="L32" t="s">
        <v>68</v>
      </c>
      <c r="N32">
        <v>41</v>
      </c>
      <c r="O32">
        <v>36</v>
      </c>
      <c r="S32" s="18" t="s">
        <v>64</v>
      </c>
      <c r="T32" s="3">
        <f>COUNTIFS(E:E,S32,L:L,"No")</f>
        <v>6</v>
      </c>
      <c r="U32" s="22">
        <f t="shared" si="8"/>
        <v>1.9543973941368076E-2</v>
      </c>
      <c r="V32" s="28">
        <f>T32*1000000/DemographicTable!G$2</f>
        <v>2.4260067928190199</v>
      </c>
      <c r="W32" s="29">
        <f>$T32*1000000/DemographicTable!G$2</f>
        <v>2.4260067928190199</v>
      </c>
      <c r="AB32" t="s">
        <v>82</v>
      </c>
      <c r="AC32">
        <v>7</v>
      </c>
      <c r="AD32" t="s">
        <v>123</v>
      </c>
      <c r="AE32">
        <v>14</v>
      </c>
      <c r="AF32" s="30">
        <f>AE32*1000000/DemographicTable!I34</f>
        <v>7.4428495481127062</v>
      </c>
      <c r="AH32" s="3" t="s">
        <v>17</v>
      </c>
      <c r="AI32" s="41">
        <f>W16*2/3</f>
        <v>3.8800255264837271</v>
      </c>
      <c r="AJ32" s="41">
        <f>AI32/12</f>
        <v>0.32333546054031059</v>
      </c>
    </row>
    <row r="33" spans="1:36" ht="15.75" thickBot="1" x14ac:dyDescent="0.3">
      <c r="A33">
        <v>33</v>
      </c>
      <c r="B33" t="s">
        <v>173</v>
      </c>
      <c r="C33">
        <v>29</v>
      </c>
      <c r="D33" t="s">
        <v>16</v>
      </c>
      <c r="E33" t="s">
        <v>26</v>
      </c>
      <c r="F33" t="s">
        <v>18</v>
      </c>
      <c r="G33">
        <v>14</v>
      </c>
      <c r="H33">
        <v>2015</v>
      </c>
      <c r="I33" t="s">
        <v>174</v>
      </c>
      <c r="J33" t="s">
        <v>154</v>
      </c>
      <c r="K33" t="s">
        <v>29</v>
      </c>
      <c r="L33" t="s">
        <v>68</v>
      </c>
      <c r="N33">
        <v>42</v>
      </c>
      <c r="O33">
        <v>28</v>
      </c>
      <c r="S33" s="26" t="s">
        <v>2878</v>
      </c>
      <c r="T33" s="27">
        <f>SUM(T28:T32)</f>
        <v>307</v>
      </c>
      <c r="U33" s="31">
        <f t="shared" si="8"/>
        <v>1</v>
      </c>
      <c r="V33" s="32">
        <f>T33*1000000/DemographicTable!I$2</f>
        <v>0.97100306514355195</v>
      </c>
      <c r="W33" s="33">
        <f>$T33*1000000/(DemographicTable!I$2+DemographicTable!I$3)</f>
        <v>0.93721026999287782</v>
      </c>
      <c r="AB33" t="s">
        <v>207</v>
      </c>
      <c r="AC33">
        <v>6</v>
      </c>
      <c r="AD33" t="s">
        <v>176</v>
      </c>
      <c r="AE33">
        <v>4</v>
      </c>
      <c r="AF33" s="30">
        <f>AE33*1000000/DemographicTable!I35</f>
        <v>3.0309918920966887</v>
      </c>
      <c r="AH33" s="3" t="s">
        <v>26</v>
      </c>
      <c r="AI33" s="41">
        <f t="shared" ref="AI33:AI37" si="9">W17*2/3</f>
        <v>1.4495549764141071</v>
      </c>
      <c r="AJ33" s="41">
        <f t="shared" ref="AJ33:AJ37" si="10">AI33/12</f>
        <v>0.12079624803450893</v>
      </c>
    </row>
    <row r="34" spans="1:36" x14ac:dyDescent="0.25">
      <c r="A34">
        <v>34</v>
      </c>
      <c r="B34" t="s">
        <v>177</v>
      </c>
      <c r="C34">
        <v>34</v>
      </c>
      <c r="D34" t="s">
        <v>16</v>
      </c>
      <c r="E34" t="s">
        <v>26</v>
      </c>
      <c r="F34" t="s">
        <v>18</v>
      </c>
      <c r="G34">
        <v>14</v>
      </c>
      <c r="H34">
        <v>2015</v>
      </c>
      <c r="I34" t="s">
        <v>178</v>
      </c>
      <c r="J34" t="s">
        <v>136</v>
      </c>
      <c r="K34" t="s">
        <v>29</v>
      </c>
      <c r="L34" t="s">
        <v>61</v>
      </c>
      <c r="N34">
        <v>43</v>
      </c>
      <c r="O34">
        <v>30</v>
      </c>
      <c r="AB34" t="s">
        <v>245</v>
      </c>
      <c r="AC34">
        <v>6</v>
      </c>
      <c r="AD34" t="s">
        <v>180</v>
      </c>
      <c r="AE34">
        <v>29</v>
      </c>
      <c r="AF34" s="30">
        <f>AE34*1000000/DemographicTable!I36</f>
        <v>3.2441018871723735</v>
      </c>
      <c r="AH34" s="3" t="s">
        <v>40</v>
      </c>
      <c r="AI34" s="41">
        <f t="shared" si="9"/>
        <v>1.6624015676446782</v>
      </c>
      <c r="AJ34" s="41">
        <f t="shared" si="10"/>
        <v>0.13853346397038985</v>
      </c>
    </row>
    <row r="35" spans="1:36" x14ac:dyDescent="0.25">
      <c r="A35">
        <v>35</v>
      </c>
      <c r="B35" t="s">
        <v>181</v>
      </c>
      <c r="C35">
        <v>68</v>
      </c>
      <c r="D35" t="s">
        <v>16</v>
      </c>
      <c r="E35" t="s">
        <v>26</v>
      </c>
      <c r="F35" t="s">
        <v>18</v>
      </c>
      <c r="G35">
        <v>14</v>
      </c>
      <c r="H35">
        <v>2015</v>
      </c>
      <c r="I35" t="s">
        <v>182</v>
      </c>
      <c r="J35" t="s">
        <v>114</v>
      </c>
      <c r="K35" t="s">
        <v>29</v>
      </c>
      <c r="L35" t="s">
        <v>30</v>
      </c>
      <c r="N35">
        <v>44</v>
      </c>
      <c r="O35">
        <v>24</v>
      </c>
      <c r="AB35" t="s">
        <v>264</v>
      </c>
      <c r="AC35">
        <v>6</v>
      </c>
      <c r="AD35" t="s">
        <v>164</v>
      </c>
      <c r="AE35">
        <v>36</v>
      </c>
      <c r="AF35" s="30">
        <f>AE35*1000000/DemographicTable!I37</f>
        <v>17.688679245283019</v>
      </c>
      <c r="AH35" s="3" t="s">
        <v>48</v>
      </c>
      <c r="AI35" s="41">
        <f t="shared" si="9"/>
        <v>0.69934261793913721</v>
      </c>
      <c r="AJ35" s="41">
        <f t="shared" si="10"/>
        <v>5.8278551494928103E-2</v>
      </c>
    </row>
    <row r="36" spans="1:36" x14ac:dyDescent="0.25">
      <c r="A36">
        <v>36</v>
      </c>
      <c r="B36" t="s">
        <v>184</v>
      </c>
      <c r="C36">
        <v>75</v>
      </c>
      <c r="D36" t="s">
        <v>16</v>
      </c>
      <c r="E36" t="s">
        <v>26</v>
      </c>
      <c r="F36" t="s">
        <v>18</v>
      </c>
      <c r="G36">
        <v>14</v>
      </c>
      <c r="H36">
        <v>2015</v>
      </c>
      <c r="I36" t="s">
        <v>185</v>
      </c>
      <c r="J36" t="s">
        <v>180</v>
      </c>
      <c r="K36" t="s">
        <v>29</v>
      </c>
      <c r="L36" t="s">
        <v>61</v>
      </c>
      <c r="N36">
        <v>45</v>
      </c>
      <c r="O36">
        <v>42</v>
      </c>
      <c r="AB36" t="s">
        <v>480</v>
      </c>
      <c r="AC36">
        <v>6</v>
      </c>
      <c r="AD36" t="s">
        <v>157</v>
      </c>
      <c r="AE36">
        <v>26</v>
      </c>
      <c r="AF36" s="30">
        <f>AE36*1000000/DemographicTable!I38</f>
        <v>9.2087554012892259</v>
      </c>
      <c r="AH36" s="3" t="s">
        <v>64</v>
      </c>
      <c r="AI36" s="41">
        <f t="shared" si="9"/>
        <v>4.0433446546983669</v>
      </c>
      <c r="AJ36" s="41">
        <f t="shared" si="10"/>
        <v>0.33694538789153056</v>
      </c>
    </row>
    <row r="37" spans="1:36" x14ac:dyDescent="0.25">
      <c r="A37">
        <v>37</v>
      </c>
      <c r="B37" t="s">
        <v>187</v>
      </c>
      <c r="C37">
        <v>87</v>
      </c>
      <c r="D37" t="s">
        <v>16</v>
      </c>
      <c r="E37" t="s">
        <v>26</v>
      </c>
      <c r="F37" t="s">
        <v>18</v>
      </c>
      <c r="G37">
        <v>14</v>
      </c>
      <c r="H37">
        <v>2015</v>
      </c>
      <c r="I37" t="s">
        <v>188</v>
      </c>
      <c r="J37" t="s">
        <v>189</v>
      </c>
      <c r="K37" t="s">
        <v>38</v>
      </c>
      <c r="L37" t="s">
        <v>22</v>
      </c>
      <c r="N37">
        <v>46</v>
      </c>
      <c r="O37">
        <v>32</v>
      </c>
      <c r="AB37" t="s">
        <v>581</v>
      </c>
      <c r="AC37">
        <v>6</v>
      </c>
      <c r="AD37" t="s">
        <v>189</v>
      </c>
      <c r="AE37">
        <v>40</v>
      </c>
      <c r="AF37" s="30">
        <f>AE37*1000000/DemographicTable!I39</f>
        <v>2.0325822941756355</v>
      </c>
      <c r="AH37" s="3" t="s">
        <v>2878</v>
      </c>
      <c r="AI37" s="41">
        <f t="shared" si="9"/>
        <v>1.7299212366860937</v>
      </c>
      <c r="AJ37" s="41">
        <f t="shared" si="10"/>
        <v>0.14416010305717447</v>
      </c>
    </row>
    <row r="38" spans="1:36" x14ac:dyDescent="0.25">
      <c r="A38">
        <v>38</v>
      </c>
      <c r="B38" t="s">
        <v>191</v>
      </c>
      <c r="C38">
        <v>24</v>
      </c>
      <c r="D38" t="s">
        <v>16</v>
      </c>
      <c r="E38" t="s">
        <v>26</v>
      </c>
      <c r="F38" t="s">
        <v>18</v>
      </c>
      <c r="G38">
        <v>15</v>
      </c>
      <c r="H38">
        <v>2015</v>
      </c>
      <c r="I38" t="s">
        <v>192</v>
      </c>
      <c r="J38" t="s">
        <v>150</v>
      </c>
      <c r="K38" t="s">
        <v>29</v>
      </c>
      <c r="L38" t="s">
        <v>30</v>
      </c>
      <c r="N38">
        <v>47</v>
      </c>
      <c r="O38">
        <v>30</v>
      </c>
      <c r="AB38" t="s">
        <v>544</v>
      </c>
      <c r="AC38">
        <v>6</v>
      </c>
      <c r="AD38" t="s">
        <v>194</v>
      </c>
      <c r="AE38">
        <v>50</v>
      </c>
      <c r="AF38" s="30">
        <f>AE38*1000000/DemographicTable!I40</f>
        <v>4.3344082665834458</v>
      </c>
    </row>
    <row r="39" spans="1:36" x14ac:dyDescent="0.25">
      <c r="A39">
        <v>39</v>
      </c>
      <c r="B39" t="s">
        <v>195</v>
      </c>
      <c r="C39">
        <v>27</v>
      </c>
      <c r="D39" t="s">
        <v>16</v>
      </c>
      <c r="E39" t="s">
        <v>17</v>
      </c>
      <c r="F39" t="s">
        <v>18</v>
      </c>
      <c r="G39">
        <v>15</v>
      </c>
      <c r="H39">
        <v>2015</v>
      </c>
      <c r="I39" t="s">
        <v>196</v>
      </c>
      <c r="J39" t="s">
        <v>116</v>
      </c>
      <c r="K39" t="s">
        <v>29</v>
      </c>
      <c r="L39" t="s">
        <v>30</v>
      </c>
      <c r="N39">
        <v>48</v>
      </c>
      <c r="O39">
        <v>23</v>
      </c>
      <c r="AB39" t="s">
        <v>144</v>
      </c>
      <c r="AC39">
        <v>6</v>
      </c>
      <c r="AD39" t="s">
        <v>198</v>
      </c>
      <c r="AE39">
        <v>50</v>
      </c>
      <c r="AF39" s="30">
        <f>AE39*1000000/DemographicTable!I41</f>
        <v>13.362909907261406</v>
      </c>
    </row>
    <row r="40" spans="1:36" x14ac:dyDescent="0.25">
      <c r="A40">
        <v>40</v>
      </c>
      <c r="B40" t="s">
        <v>199</v>
      </c>
      <c r="C40">
        <v>33</v>
      </c>
      <c r="D40" t="s">
        <v>16</v>
      </c>
      <c r="E40" t="s">
        <v>26</v>
      </c>
      <c r="F40" t="s">
        <v>18</v>
      </c>
      <c r="G40">
        <v>15</v>
      </c>
      <c r="H40">
        <v>2015</v>
      </c>
      <c r="I40" t="s">
        <v>200</v>
      </c>
      <c r="J40" t="s">
        <v>119</v>
      </c>
      <c r="K40" t="s">
        <v>29</v>
      </c>
      <c r="L40" t="s">
        <v>30</v>
      </c>
      <c r="N40">
        <v>49</v>
      </c>
      <c r="O40">
        <v>26</v>
      </c>
      <c r="AB40" t="s">
        <v>1016</v>
      </c>
      <c r="AC40">
        <v>6</v>
      </c>
      <c r="AD40" t="s">
        <v>28</v>
      </c>
      <c r="AE40">
        <v>27</v>
      </c>
      <c r="AF40" s="30">
        <f>AE40*1000000/DemographicTable!I42</f>
        <v>6.8142240617822978</v>
      </c>
    </row>
    <row r="41" spans="1:36" x14ac:dyDescent="0.25">
      <c r="A41">
        <v>41</v>
      </c>
      <c r="B41" t="s">
        <v>201</v>
      </c>
      <c r="C41">
        <v>34</v>
      </c>
      <c r="D41" t="s">
        <v>16</v>
      </c>
      <c r="E41" t="s">
        <v>17</v>
      </c>
      <c r="F41" t="s">
        <v>18</v>
      </c>
      <c r="G41">
        <v>14</v>
      </c>
      <c r="H41">
        <v>2015</v>
      </c>
      <c r="I41" t="s">
        <v>202</v>
      </c>
      <c r="J41" t="s">
        <v>203</v>
      </c>
      <c r="K41" t="s">
        <v>29</v>
      </c>
      <c r="L41" t="s">
        <v>30</v>
      </c>
      <c r="N41">
        <v>50</v>
      </c>
      <c r="O41">
        <v>33</v>
      </c>
      <c r="AB41" t="s">
        <v>122</v>
      </c>
      <c r="AC41">
        <v>6</v>
      </c>
      <c r="AD41" t="s">
        <v>103</v>
      </c>
      <c r="AE41">
        <v>36</v>
      </c>
      <c r="AF41" s="30">
        <f>AE41*1000000/DemographicTable!I43</f>
        <v>2.8510109209557224</v>
      </c>
    </row>
    <row r="42" spans="1:36" x14ac:dyDescent="0.25">
      <c r="A42">
        <v>42</v>
      </c>
      <c r="B42" t="s">
        <v>205</v>
      </c>
      <c r="C42">
        <v>36</v>
      </c>
      <c r="D42" t="s">
        <v>16</v>
      </c>
      <c r="E42" t="s">
        <v>40</v>
      </c>
      <c r="F42" t="s">
        <v>18</v>
      </c>
      <c r="G42">
        <v>15</v>
      </c>
      <c r="H42">
        <v>2015</v>
      </c>
      <c r="I42" t="s">
        <v>206</v>
      </c>
      <c r="J42" t="s">
        <v>60</v>
      </c>
      <c r="K42" t="s">
        <v>29</v>
      </c>
      <c r="L42" t="s">
        <v>61</v>
      </c>
      <c r="N42">
        <v>51</v>
      </c>
      <c r="O42">
        <v>28</v>
      </c>
      <c r="AB42" t="s">
        <v>355</v>
      </c>
      <c r="AC42">
        <v>6</v>
      </c>
      <c r="AD42" t="s">
        <v>208</v>
      </c>
      <c r="AE42">
        <v>3</v>
      </c>
      <c r="AF42" s="30">
        <f>AE42*1000000/DemographicTable!I44</f>
        <v>2.8620492272467088</v>
      </c>
    </row>
    <row r="43" spans="1:36" x14ac:dyDescent="0.25">
      <c r="A43">
        <v>43</v>
      </c>
      <c r="B43" t="s">
        <v>209</v>
      </c>
      <c r="C43">
        <v>42</v>
      </c>
      <c r="D43" t="s">
        <v>16</v>
      </c>
      <c r="E43" t="s">
        <v>17</v>
      </c>
      <c r="F43" t="s">
        <v>18</v>
      </c>
      <c r="G43">
        <v>15</v>
      </c>
      <c r="H43">
        <v>2015</v>
      </c>
      <c r="I43" t="s">
        <v>210</v>
      </c>
      <c r="J43" t="s">
        <v>51</v>
      </c>
      <c r="K43" t="s">
        <v>29</v>
      </c>
      <c r="L43" t="s">
        <v>68</v>
      </c>
      <c r="N43">
        <v>52</v>
      </c>
      <c r="O43">
        <v>27</v>
      </c>
      <c r="AB43" t="s">
        <v>1235</v>
      </c>
      <c r="AC43">
        <v>6</v>
      </c>
      <c r="AD43" t="s">
        <v>212</v>
      </c>
      <c r="AE43">
        <v>29</v>
      </c>
      <c r="AF43" s="30">
        <f>AE43*1000000/DemographicTable!I45</f>
        <v>6.0869382700501644</v>
      </c>
    </row>
    <row r="44" spans="1:36" x14ac:dyDescent="0.25">
      <c r="A44">
        <v>44</v>
      </c>
      <c r="B44" t="s">
        <v>213</v>
      </c>
      <c r="C44">
        <v>23</v>
      </c>
      <c r="D44" t="s">
        <v>16</v>
      </c>
      <c r="E44" t="s">
        <v>17</v>
      </c>
      <c r="F44" t="s">
        <v>18</v>
      </c>
      <c r="G44">
        <v>16</v>
      </c>
      <c r="H44">
        <v>2015</v>
      </c>
      <c r="I44" t="s">
        <v>214</v>
      </c>
      <c r="J44" t="s">
        <v>198</v>
      </c>
      <c r="K44" t="s">
        <v>29</v>
      </c>
      <c r="L44" t="s">
        <v>30</v>
      </c>
      <c r="N44">
        <v>53</v>
      </c>
      <c r="O44">
        <v>23</v>
      </c>
      <c r="AB44" t="s">
        <v>137</v>
      </c>
      <c r="AC44">
        <v>5</v>
      </c>
      <c r="AD44" t="s">
        <v>216</v>
      </c>
      <c r="AE44">
        <v>7</v>
      </c>
      <c r="AF44" s="30">
        <f>AE44*1000000/DemographicTable!I46</f>
        <v>8.2664147378365609</v>
      </c>
    </row>
    <row r="45" spans="1:36" x14ac:dyDescent="0.25">
      <c r="A45">
        <v>45</v>
      </c>
      <c r="B45" t="s">
        <v>217</v>
      </c>
      <c r="C45">
        <v>39</v>
      </c>
      <c r="D45" t="s">
        <v>16</v>
      </c>
      <c r="E45" t="s">
        <v>17</v>
      </c>
      <c r="F45" t="s">
        <v>18</v>
      </c>
      <c r="G45">
        <v>16</v>
      </c>
      <c r="H45">
        <v>2015</v>
      </c>
      <c r="I45" t="s">
        <v>218</v>
      </c>
      <c r="J45" t="s">
        <v>67</v>
      </c>
      <c r="K45" t="s">
        <v>29</v>
      </c>
      <c r="L45" t="s">
        <v>30</v>
      </c>
      <c r="N45">
        <v>54</v>
      </c>
      <c r="O45">
        <v>21</v>
      </c>
      <c r="AB45" t="s">
        <v>175</v>
      </c>
      <c r="AC45">
        <v>5</v>
      </c>
      <c r="AD45" t="s">
        <v>220</v>
      </c>
      <c r="AE45">
        <v>33</v>
      </c>
      <c r="AF45" s="30">
        <f>AE45*1000000/DemographicTable!I47</f>
        <v>5.0753614272531529</v>
      </c>
    </row>
    <row r="46" spans="1:36" x14ac:dyDescent="0.25">
      <c r="A46">
        <v>46</v>
      </c>
      <c r="B46" t="s">
        <v>221</v>
      </c>
      <c r="C46">
        <v>48</v>
      </c>
      <c r="D46" t="s">
        <v>16</v>
      </c>
      <c r="E46" t="s">
        <v>57</v>
      </c>
      <c r="F46" t="s">
        <v>18</v>
      </c>
      <c r="G46">
        <v>16</v>
      </c>
      <c r="H46">
        <v>2015</v>
      </c>
      <c r="I46" t="s">
        <v>222</v>
      </c>
      <c r="J46" t="s">
        <v>60</v>
      </c>
      <c r="K46" t="s">
        <v>29</v>
      </c>
      <c r="L46" t="s">
        <v>61</v>
      </c>
      <c r="N46">
        <v>55</v>
      </c>
      <c r="O46">
        <v>18</v>
      </c>
      <c r="AB46" t="s">
        <v>218</v>
      </c>
      <c r="AC46">
        <v>5</v>
      </c>
      <c r="AD46" t="s">
        <v>114</v>
      </c>
      <c r="AE46">
        <v>163</v>
      </c>
      <c r="AF46" s="30">
        <f>AE46*1000000/DemographicTable!I48</f>
        <v>6.1077512234237883</v>
      </c>
    </row>
    <row r="47" spans="1:36" x14ac:dyDescent="0.25">
      <c r="A47">
        <v>47</v>
      </c>
      <c r="B47" t="s">
        <v>224</v>
      </c>
      <c r="C47">
        <v>57</v>
      </c>
      <c r="D47" t="s">
        <v>16</v>
      </c>
      <c r="E47" t="s">
        <v>48</v>
      </c>
      <c r="F47" t="s">
        <v>18</v>
      </c>
      <c r="G47">
        <v>16</v>
      </c>
      <c r="H47">
        <v>2015</v>
      </c>
      <c r="I47" t="s">
        <v>225</v>
      </c>
      <c r="J47" t="s">
        <v>150</v>
      </c>
      <c r="K47" t="s">
        <v>52</v>
      </c>
      <c r="L47" t="s">
        <v>53</v>
      </c>
      <c r="N47">
        <v>56</v>
      </c>
      <c r="O47">
        <v>15</v>
      </c>
      <c r="AB47" t="s">
        <v>607</v>
      </c>
      <c r="AC47">
        <v>5</v>
      </c>
      <c r="AD47" t="s">
        <v>136</v>
      </c>
      <c r="AE47">
        <v>15</v>
      </c>
      <c r="AF47" s="30">
        <f>AE47*1000000/DemographicTable!I49</f>
        <v>5.120502491977879</v>
      </c>
    </row>
    <row r="48" spans="1:36" x14ac:dyDescent="0.25">
      <c r="A48">
        <v>48</v>
      </c>
      <c r="B48" t="s">
        <v>226</v>
      </c>
      <c r="C48">
        <v>69</v>
      </c>
      <c r="D48" t="s">
        <v>16</v>
      </c>
      <c r="E48" t="s">
        <v>26</v>
      </c>
      <c r="F48" t="s">
        <v>18</v>
      </c>
      <c r="G48">
        <v>16</v>
      </c>
      <c r="H48">
        <v>2015</v>
      </c>
      <c r="I48" t="s">
        <v>227</v>
      </c>
      <c r="J48" t="s">
        <v>125</v>
      </c>
      <c r="K48" t="s">
        <v>38</v>
      </c>
      <c r="L48" t="s">
        <v>22</v>
      </c>
      <c r="N48">
        <v>57</v>
      </c>
      <c r="O48">
        <v>18</v>
      </c>
      <c r="AB48" t="s">
        <v>260</v>
      </c>
      <c r="AC48">
        <v>5</v>
      </c>
      <c r="AD48" t="s">
        <v>203</v>
      </c>
      <c r="AE48">
        <v>36</v>
      </c>
      <c r="AF48" s="30">
        <f>AE48*1000000/DemographicTable!I50</f>
        <v>4.3589867777401077</v>
      </c>
    </row>
    <row r="49" spans="1:33" x14ac:dyDescent="0.25">
      <c r="A49">
        <v>49</v>
      </c>
      <c r="B49" t="s">
        <v>229</v>
      </c>
      <c r="C49">
        <v>26</v>
      </c>
      <c r="D49" t="s">
        <v>16</v>
      </c>
      <c r="E49" t="s">
        <v>40</v>
      </c>
      <c r="F49" t="s">
        <v>18</v>
      </c>
      <c r="G49">
        <v>16</v>
      </c>
      <c r="H49">
        <v>2015</v>
      </c>
      <c r="I49" t="s">
        <v>230</v>
      </c>
      <c r="J49" t="s">
        <v>114</v>
      </c>
      <c r="K49" t="s">
        <v>29</v>
      </c>
      <c r="L49" t="s">
        <v>30</v>
      </c>
      <c r="N49">
        <v>58</v>
      </c>
      <c r="O49">
        <v>14</v>
      </c>
      <c r="AB49" t="s">
        <v>118</v>
      </c>
      <c r="AC49">
        <v>5</v>
      </c>
      <c r="AD49" t="s">
        <v>232</v>
      </c>
      <c r="AE49">
        <v>2</v>
      </c>
      <c r="AF49" s="30">
        <f>AE49*1000000/DemographicTable!I51</f>
        <v>3.2414910858995136</v>
      </c>
    </row>
    <row r="50" spans="1:33" x14ac:dyDescent="0.25">
      <c r="A50">
        <v>50</v>
      </c>
      <c r="B50" t="s">
        <v>233</v>
      </c>
      <c r="C50">
        <v>41</v>
      </c>
      <c r="D50" t="s">
        <v>16</v>
      </c>
      <c r="E50" t="s">
        <v>26</v>
      </c>
      <c r="F50" t="s">
        <v>18</v>
      </c>
      <c r="G50">
        <v>16</v>
      </c>
      <c r="H50">
        <v>2015</v>
      </c>
      <c r="I50" t="s">
        <v>234</v>
      </c>
      <c r="J50" t="s">
        <v>114</v>
      </c>
      <c r="K50" t="s">
        <v>29</v>
      </c>
      <c r="L50" t="s">
        <v>30</v>
      </c>
      <c r="N50">
        <v>59</v>
      </c>
      <c r="O50">
        <v>18</v>
      </c>
      <c r="AB50" t="s">
        <v>1586</v>
      </c>
      <c r="AC50">
        <v>5</v>
      </c>
      <c r="AD50" t="s">
        <v>56</v>
      </c>
      <c r="AE50">
        <v>35</v>
      </c>
      <c r="AF50" s="30">
        <f>AE50*1000000/DemographicTable!I52</f>
        <v>4.9400141143260408</v>
      </c>
    </row>
    <row r="51" spans="1:33" x14ac:dyDescent="0.25">
      <c r="A51">
        <v>51</v>
      </c>
      <c r="B51" t="s">
        <v>236</v>
      </c>
      <c r="C51">
        <v>21</v>
      </c>
      <c r="D51" t="s">
        <v>16</v>
      </c>
      <c r="E51" t="s">
        <v>17</v>
      </c>
      <c r="F51" t="s">
        <v>18</v>
      </c>
      <c r="G51">
        <v>17</v>
      </c>
      <c r="H51">
        <v>2015</v>
      </c>
      <c r="I51" t="s">
        <v>237</v>
      </c>
      <c r="J51" t="s">
        <v>198</v>
      </c>
      <c r="K51" t="s">
        <v>29</v>
      </c>
      <c r="L51" t="s">
        <v>30</v>
      </c>
      <c r="N51">
        <v>60</v>
      </c>
      <c r="O51">
        <v>12</v>
      </c>
      <c r="AB51" t="s">
        <v>102</v>
      </c>
      <c r="AC51">
        <v>5</v>
      </c>
      <c r="AD51" t="s">
        <v>239</v>
      </c>
      <c r="AE51">
        <v>23</v>
      </c>
      <c r="AF51" s="30">
        <f>AE51*1000000/DemographicTable!I53</f>
        <v>4.0019487750556797</v>
      </c>
    </row>
    <row r="52" spans="1:33" x14ac:dyDescent="0.25">
      <c r="A52">
        <v>52</v>
      </c>
      <c r="B52" t="s">
        <v>240</v>
      </c>
      <c r="C52">
        <v>24</v>
      </c>
      <c r="D52" t="s">
        <v>16</v>
      </c>
      <c r="E52" t="s">
        <v>40</v>
      </c>
      <c r="F52" t="s">
        <v>18</v>
      </c>
      <c r="G52">
        <v>17</v>
      </c>
      <c r="H52">
        <v>2015</v>
      </c>
      <c r="I52" t="s">
        <v>88</v>
      </c>
      <c r="J52" t="s">
        <v>60</v>
      </c>
      <c r="K52" t="s">
        <v>29</v>
      </c>
      <c r="L52" t="s">
        <v>30</v>
      </c>
      <c r="N52">
        <v>61</v>
      </c>
      <c r="O52">
        <v>11</v>
      </c>
      <c r="AB52" t="s">
        <v>1772</v>
      </c>
      <c r="AC52">
        <v>5</v>
      </c>
      <c r="AD52" t="s">
        <v>242</v>
      </c>
      <c r="AE52">
        <v>15</v>
      </c>
      <c r="AF52" s="30">
        <f>AE52*1000000/DemographicTable!I54</f>
        <v>8.2169268693508624</v>
      </c>
    </row>
    <row r="53" spans="1:33" x14ac:dyDescent="0.25">
      <c r="A53">
        <v>53</v>
      </c>
      <c r="B53" t="s">
        <v>243</v>
      </c>
      <c r="C53">
        <v>25</v>
      </c>
      <c r="D53" t="s">
        <v>16</v>
      </c>
      <c r="E53" t="s">
        <v>40</v>
      </c>
      <c r="F53" t="s">
        <v>18</v>
      </c>
      <c r="G53">
        <v>17</v>
      </c>
      <c r="H53">
        <v>2015</v>
      </c>
      <c r="I53" t="s">
        <v>244</v>
      </c>
      <c r="J53" t="s">
        <v>114</v>
      </c>
      <c r="K53" t="s">
        <v>29</v>
      </c>
      <c r="L53" t="s">
        <v>61</v>
      </c>
      <c r="N53">
        <v>62</v>
      </c>
      <c r="O53">
        <v>11</v>
      </c>
      <c r="AB53" t="s">
        <v>171</v>
      </c>
      <c r="AC53">
        <v>5</v>
      </c>
      <c r="AD53" t="s">
        <v>246</v>
      </c>
      <c r="AE53">
        <v>8</v>
      </c>
      <c r="AF53" s="30">
        <f>AE53*1000000/DemographicTable!I55</f>
        <v>13.986013986013987</v>
      </c>
    </row>
    <row r="54" spans="1:33" x14ac:dyDescent="0.25">
      <c r="A54">
        <v>54</v>
      </c>
      <c r="B54" t="s">
        <v>247</v>
      </c>
      <c r="C54">
        <v>32</v>
      </c>
      <c r="D54" t="s">
        <v>16</v>
      </c>
      <c r="E54" t="s">
        <v>26</v>
      </c>
      <c r="F54" t="s">
        <v>18</v>
      </c>
      <c r="G54">
        <v>18</v>
      </c>
      <c r="H54">
        <v>2015</v>
      </c>
      <c r="I54" t="s">
        <v>248</v>
      </c>
      <c r="J54" t="s">
        <v>51</v>
      </c>
      <c r="K54" t="s">
        <v>29</v>
      </c>
      <c r="L54" t="s">
        <v>30</v>
      </c>
      <c r="N54">
        <v>63</v>
      </c>
      <c r="O54">
        <v>12</v>
      </c>
      <c r="AB54" t="s">
        <v>1443</v>
      </c>
      <c r="AC54">
        <v>5</v>
      </c>
      <c r="AF54" s="30"/>
    </row>
    <row r="55" spans="1:33" x14ac:dyDescent="0.25">
      <c r="A55">
        <v>55</v>
      </c>
      <c r="B55" t="s">
        <v>250</v>
      </c>
      <c r="C55">
        <v>67</v>
      </c>
      <c r="D55" t="s">
        <v>16</v>
      </c>
      <c r="E55" t="s">
        <v>26</v>
      </c>
      <c r="F55" t="s">
        <v>18</v>
      </c>
      <c r="G55">
        <v>18</v>
      </c>
      <c r="H55">
        <v>2015</v>
      </c>
      <c r="I55" t="s">
        <v>251</v>
      </c>
      <c r="J55" t="s">
        <v>125</v>
      </c>
      <c r="K55" t="s">
        <v>29</v>
      </c>
      <c r="L55" t="s">
        <v>30</v>
      </c>
      <c r="N55">
        <v>64</v>
      </c>
      <c r="O55">
        <v>10</v>
      </c>
      <c r="AB55" t="s">
        <v>1602</v>
      </c>
      <c r="AC55">
        <v>5</v>
      </c>
      <c r="AD55" s="42" t="s">
        <v>2882</v>
      </c>
      <c r="AE55" s="42"/>
      <c r="AF55" s="42"/>
    </row>
    <row r="56" spans="1:33" x14ac:dyDescent="0.25">
      <c r="A56">
        <v>56</v>
      </c>
      <c r="B56" t="s">
        <v>253</v>
      </c>
      <c r="C56">
        <v>49</v>
      </c>
      <c r="D56" t="s">
        <v>16</v>
      </c>
      <c r="E56" t="s">
        <v>26</v>
      </c>
      <c r="F56" t="s">
        <v>18</v>
      </c>
      <c r="G56">
        <v>19</v>
      </c>
      <c r="H56">
        <v>2015</v>
      </c>
      <c r="I56" t="s">
        <v>254</v>
      </c>
      <c r="J56" t="s">
        <v>133</v>
      </c>
      <c r="K56" t="s">
        <v>29</v>
      </c>
      <c r="L56" t="s">
        <v>61</v>
      </c>
      <c r="N56">
        <v>65</v>
      </c>
      <c r="O56">
        <v>2</v>
      </c>
      <c r="AB56" t="s">
        <v>214</v>
      </c>
      <c r="AC56">
        <v>5</v>
      </c>
      <c r="AD56" s="2" t="s">
        <v>10</v>
      </c>
      <c r="AE56" s="2" t="s">
        <v>13</v>
      </c>
      <c r="AF56" s="36" t="s">
        <v>2877</v>
      </c>
    </row>
    <row r="57" spans="1:33" x14ac:dyDescent="0.25">
      <c r="A57">
        <v>57</v>
      </c>
      <c r="B57" t="s">
        <v>256</v>
      </c>
      <c r="C57">
        <v>19</v>
      </c>
      <c r="D57" t="s">
        <v>16</v>
      </c>
      <c r="E57" t="s">
        <v>17</v>
      </c>
      <c r="F57" t="s">
        <v>18</v>
      </c>
      <c r="G57">
        <v>21</v>
      </c>
      <c r="H57">
        <v>2015</v>
      </c>
      <c r="I57" t="s">
        <v>257</v>
      </c>
      <c r="J57" t="s">
        <v>154</v>
      </c>
      <c r="K57" t="s">
        <v>29</v>
      </c>
      <c r="L57" t="s">
        <v>30</v>
      </c>
      <c r="N57">
        <v>66</v>
      </c>
      <c r="O57">
        <v>4</v>
      </c>
      <c r="AB57" t="s">
        <v>153</v>
      </c>
      <c r="AC57">
        <v>4</v>
      </c>
      <c r="AD57" t="s">
        <v>164</v>
      </c>
      <c r="AE57">
        <v>36</v>
      </c>
      <c r="AF57" s="30">
        <v>17.688679245283019</v>
      </c>
    </row>
    <row r="58" spans="1:33" x14ac:dyDescent="0.25">
      <c r="A58">
        <v>58</v>
      </c>
      <c r="B58" t="s">
        <v>259</v>
      </c>
      <c r="C58">
        <v>36</v>
      </c>
      <c r="D58" t="s">
        <v>16</v>
      </c>
      <c r="E58" t="s">
        <v>26</v>
      </c>
      <c r="F58" t="s">
        <v>18</v>
      </c>
      <c r="G58">
        <v>21</v>
      </c>
      <c r="H58">
        <v>2015</v>
      </c>
      <c r="I58" t="s">
        <v>260</v>
      </c>
      <c r="J58" t="s">
        <v>60</v>
      </c>
      <c r="K58" t="s">
        <v>29</v>
      </c>
      <c r="L58" t="s">
        <v>30</v>
      </c>
      <c r="N58">
        <v>67</v>
      </c>
      <c r="O58">
        <v>3</v>
      </c>
      <c r="AB58" t="s">
        <v>344</v>
      </c>
      <c r="AC58">
        <v>4</v>
      </c>
      <c r="AD58" t="s">
        <v>79</v>
      </c>
      <c r="AE58">
        <v>10</v>
      </c>
      <c r="AF58" s="30">
        <v>15.223017202009439</v>
      </c>
    </row>
    <row r="59" spans="1:33" x14ac:dyDescent="0.25">
      <c r="A59">
        <v>59</v>
      </c>
      <c r="B59" t="s">
        <v>262</v>
      </c>
      <c r="C59">
        <v>36</v>
      </c>
      <c r="D59" t="s">
        <v>16</v>
      </c>
      <c r="E59" t="s">
        <v>40</v>
      </c>
      <c r="F59" t="s">
        <v>18</v>
      </c>
      <c r="G59">
        <v>21</v>
      </c>
      <c r="H59">
        <v>2015</v>
      </c>
      <c r="I59" t="s">
        <v>263</v>
      </c>
      <c r="J59" t="s">
        <v>114</v>
      </c>
      <c r="K59" t="s">
        <v>29</v>
      </c>
      <c r="L59" t="s">
        <v>30</v>
      </c>
      <c r="N59">
        <v>68</v>
      </c>
      <c r="O59">
        <v>7</v>
      </c>
      <c r="AB59" t="s">
        <v>556</v>
      </c>
      <c r="AC59">
        <v>4</v>
      </c>
      <c r="AD59" t="s">
        <v>246</v>
      </c>
      <c r="AE59">
        <v>8</v>
      </c>
      <c r="AF59" s="30">
        <v>13.986013986013987</v>
      </c>
    </row>
    <row r="60" spans="1:33" x14ac:dyDescent="0.25">
      <c r="A60">
        <v>60</v>
      </c>
      <c r="B60" t="s">
        <v>265</v>
      </c>
      <c r="C60">
        <v>45</v>
      </c>
      <c r="D60" t="s">
        <v>16</v>
      </c>
      <c r="E60" t="s">
        <v>26</v>
      </c>
      <c r="F60" t="s">
        <v>18</v>
      </c>
      <c r="G60">
        <v>21</v>
      </c>
      <c r="H60">
        <v>2015</v>
      </c>
      <c r="I60" t="s">
        <v>266</v>
      </c>
      <c r="J60" t="s">
        <v>159</v>
      </c>
      <c r="K60" t="s">
        <v>29</v>
      </c>
      <c r="L60" t="s">
        <v>61</v>
      </c>
      <c r="N60">
        <v>69</v>
      </c>
      <c r="O60">
        <v>5</v>
      </c>
      <c r="AB60" t="s">
        <v>724</v>
      </c>
      <c r="AC60">
        <v>4</v>
      </c>
      <c r="AD60" t="s">
        <v>198</v>
      </c>
      <c r="AE60">
        <v>50</v>
      </c>
      <c r="AF60" s="30">
        <v>13.362909907261406</v>
      </c>
    </row>
    <row r="61" spans="1:33" x14ac:dyDescent="0.25">
      <c r="A61">
        <v>61</v>
      </c>
      <c r="B61" t="s">
        <v>268</v>
      </c>
      <c r="C61">
        <v>54</v>
      </c>
      <c r="D61" t="s">
        <v>16</v>
      </c>
      <c r="E61" t="s">
        <v>26</v>
      </c>
      <c r="F61" t="s">
        <v>18</v>
      </c>
      <c r="G61">
        <v>21</v>
      </c>
      <c r="H61">
        <v>2015</v>
      </c>
      <c r="I61" t="s">
        <v>269</v>
      </c>
      <c r="J61" t="s">
        <v>176</v>
      </c>
      <c r="K61" t="s">
        <v>29</v>
      </c>
      <c r="L61" t="s">
        <v>30</v>
      </c>
      <c r="N61">
        <v>70</v>
      </c>
      <c r="O61">
        <v>1</v>
      </c>
      <c r="AB61" t="s">
        <v>659</v>
      </c>
      <c r="AC61">
        <v>4</v>
      </c>
      <c r="AD61" s="37" t="s">
        <v>24</v>
      </c>
      <c r="AE61" s="38">
        <v>9</v>
      </c>
      <c r="AF61" s="39">
        <v>12.936610608020699</v>
      </c>
      <c r="AG61" t="s">
        <v>2883</v>
      </c>
    </row>
    <row r="62" spans="1:33" x14ac:dyDescent="0.25">
      <c r="A62">
        <v>62</v>
      </c>
      <c r="B62" t="s">
        <v>271</v>
      </c>
      <c r="C62">
        <v>17</v>
      </c>
      <c r="D62" t="s">
        <v>31</v>
      </c>
      <c r="E62" t="s">
        <v>26</v>
      </c>
      <c r="F62" t="s">
        <v>18</v>
      </c>
      <c r="G62">
        <v>22</v>
      </c>
      <c r="H62">
        <v>2015</v>
      </c>
      <c r="I62" t="s">
        <v>272</v>
      </c>
      <c r="J62" t="s">
        <v>114</v>
      </c>
      <c r="K62" t="s">
        <v>29</v>
      </c>
      <c r="L62" t="s">
        <v>61</v>
      </c>
      <c r="N62">
        <v>71</v>
      </c>
      <c r="O62">
        <v>2</v>
      </c>
      <c r="AB62" t="s">
        <v>957</v>
      </c>
      <c r="AC62">
        <v>4</v>
      </c>
      <c r="AD62" t="s">
        <v>51</v>
      </c>
      <c r="AE62">
        <v>66</v>
      </c>
      <c r="AF62" s="30">
        <v>9.9140779907468612</v>
      </c>
    </row>
    <row r="63" spans="1:33" x14ac:dyDescent="0.25">
      <c r="A63">
        <v>63</v>
      </c>
      <c r="B63" t="s">
        <v>274</v>
      </c>
      <c r="C63">
        <v>25</v>
      </c>
      <c r="D63" t="s">
        <v>16</v>
      </c>
      <c r="E63" t="s">
        <v>17</v>
      </c>
      <c r="F63" t="s">
        <v>18</v>
      </c>
      <c r="G63">
        <v>22</v>
      </c>
      <c r="H63">
        <v>2015</v>
      </c>
      <c r="I63" t="s">
        <v>275</v>
      </c>
      <c r="J63" t="s">
        <v>114</v>
      </c>
      <c r="K63" t="s">
        <v>29</v>
      </c>
      <c r="L63" t="s">
        <v>44</v>
      </c>
      <c r="N63">
        <v>72</v>
      </c>
      <c r="O63">
        <v>2</v>
      </c>
      <c r="AB63" t="s">
        <v>1136</v>
      </c>
      <c r="AC63">
        <v>4</v>
      </c>
      <c r="AD63" t="s">
        <v>67</v>
      </c>
      <c r="AE63">
        <v>51</v>
      </c>
      <c r="AF63" s="30">
        <v>9.4841373154312496</v>
      </c>
    </row>
    <row r="64" spans="1:33" x14ac:dyDescent="0.25">
      <c r="A64">
        <v>64</v>
      </c>
      <c r="B64" t="s">
        <v>277</v>
      </c>
      <c r="C64">
        <v>29</v>
      </c>
      <c r="D64" t="s">
        <v>16</v>
      </c>
      <c r="E64" t="s">
        <v>17</v>
      </c>
      <c r="F64" t="s">
        <v>18</v>
      </c>
      <c r="G64">
        <v>23</v>
      </c>
      <c r="H64">
        <v>2015</v>
      </c>
      <c r="I64" t="s">
        <v>278</v>
      </c>
      <c r="J64" t="s">
        <v>91</v>
      </c>
      <c r="K64" t="s">
        <v>29</v>
      </c>
      <c r="L64" t="s">
        <v>68</v>
      </c>
      <c r="N64">
        <v>74</v>
      </c>
      <c r="O64">
        <v>3</v>
      </c>
      <c r="AB64" t="s">
        <v>1301</v>
      </c>
      <c r="AC64">
        <v>4</v>
      </c>
      <c r="AD64" t="s">
        <v>157</v>
      </c>
      <c r="AE64">
        <v>26</v>
      </c>
      <c r="AF64" s="30">
        <v>9.2087554012892259</v>
      </c>
    </row>
    <row r="65" spans="1:32" x14ac:dyDescent="0.25">
      <c r="A65">
        <v>65</v>
      </c>
      <c r="B65" t="s">
        <v>280</v>
      </c>
      <c r="C65">
        <v>56</v>
      </c>
      <c r="D65" t="s">
        <v>16</v>
      </c>
      <c r="E65" t="s">
        <v>40</v>
      </c>
      <c r="F65" t="s">
        <v>18</v>
      </c>
      <c r="G65">
        <v>23</v>
      </c>
      <c r="H65">
        <v>2015</v>
      </c>
      <c r="I65" t="s">
        <v>281</v>
      </c>
      <c r="J65" t="s">
        <v>114</v>
      </c>
      <c r="K65" t="s">
        <v>29</v>
      </c>
      <c r="L65" t="s">
        <v>61</v>
      </c>
      <c r="N65">
        <v>75</v>
      </c>
      <c r="O65">
        <v>1</v>
      </c>
      <c r="AB65" t="s">
        <v>808</v>
      </c>
      <c r="AC65">
        <v>4</v>
      </c>
      <c r="AD65" t="s">
        <v>119</v>
      </c>
      <c r="AE65">
        <v>38</v>
      </c>
      <c r="AF65" s="30">
        <v>8.3397344452979265</v>
      </c>
    </row>
    <row r="66" spans="1:32" x14ac:dyDescent="0.25">
      <c r="A66">
        <v>66</v>
      </c>
      <c r="B66" t="s">
        <v>283</v>
      </c>
      <c r="C66">
        <v>61</v>
      </c>
      <c r="D66" t="s">
        <v>16</v>
      </c>
      <c r="E66" t="s">
        <v>26</v>
      </c>
      <c r="F66" t="s">
        <v>18</v>
      </c>
      <c r="G66">
        <v>23</v>
      </c>
      <c r="H66">
        <v>2015</v>
      </c>
      <c r="I66" t="s">
        <v>228</v>
      </c>
      <c r="J66" t="s">
        <v>114</v>
      </c>
      <c r="K66" t="s">
        <v>29</v>
      </c>
      <c r="L66" t="s">
        <v>30</v>
      </c>
      <c r="N66">
        <v>76</v>
      </c>
      <c r="O66">
        <v>4</v>
      </c>
      <c r="AB66" t="s">
        <v>291</v>
      </c>
      <c r="AC66">
        <v>4</v>
      </c>
      <c r="AD66" t="s">
        <v>216</v>
      </c>
      <c r="AE66">
        <v>7</v>
      </c>
      <c r="AF66" s="30">
        <v>8.2664147378365609</v>
      </c>
    </row>
    <row r="67" spans="1:32" x14ac:dyDescent="0.25">
      <c r="A67">
        <v>67</v>
      </c>
      <c r="B67" t="s">
        <v>285</v>
      </c>
      <c r="C67">
        <v>26</v>
      </c>
      <c r="D67" t="s">
        <v>16</v>
      </c>
      <c r="E67" t="s">
        <v>17</v>
      </c>
      <c r="F67" t="s">
        <v>18</v>
      </c>
      <c r="G67">
        <v>24</v>
      </c>
      <c r="H67">
        <v>2015</v>
      </c>
      <c r="I67" t="s">
        <v>245</v>
      </c>
      <c r="J67" t="s">
        <v>138</v>
      </c>
      <c r="K67" t="s">
        <v>29</v>
      </c>
      <c r="L67" t="s">
        <v>61</v>
      </c>
      <c r="N67">
        <v>77</v>
      </c>
      <c r="O67">
        <v>3</v>
      </c>
      <c r="AB67" t="s">
        <v>987</v>
      </c>
      <c r="AC67">
        <v>4</v>
      </c>
      <c r="AD67" t="s">
        <v>242</v>
      </c>
      <c r="AE67">
        <v>15</v>
      </c>
      <c r="AF67" s="30">
        <v>8.2169268693508624</v>
      </c>
    </row>
    <row r="68" spans="1:32" x14ac:dyDescent="0.25">
      <c r="A68">
        <v>68</v>
      </c>
      <c r="B68" t="s">
        <v>287</v>
      </c>
      <c r="C68">
        <v>45</v>
      </c>
      <c r="D68" t="s">
        <v>16</v>
      </c>
      <c r="E68" t="s">
        <v>26</v>
      </c>
      <c r="F68" t="s">
        <v>18</v>
      </c>
      <c r="G68">
        <v>24</v>
      </c>
      <c r="H68">
        <v>2015</v>
      </c>
      <c r="I68" t="s">
        <v>288</v>
      </c>
      <c r="J68" t="s">
        <v>108</v>
      </c>
      <c r="K68" t="s">
        <v>29</v>
      </c>
      <c r="L68" t="s">
        <v>30</v>
      </c>
      <c r="N68">
        <v>80</v>
      </c>
      <c r="O68">
        <v>1</v>
      </c>
      <c r="AB68" t="s">
        <v>540</v>
      </c>
      <c r="AC68">
        <v>4</v>
      </c>
      <c r="AD68" t="s">
        <v>34</v>
      </c>
      <c r="AE68">
        <v>36</v>
      </c>
      <c r="AF68" s="30">
        <v>7.550335570469799</v>
      </c>
    </row>
    <row r="69" spans="1:32" x14ac:dyDescent="0.25">
      <c r="A69">
        <v>69</v>
      </c>
      <c r="B69" t="s">
        <v>290</v>
      </c>
      <c r="C69">
        <v>26</v>
      </c>
      <c r="D69" t="s">
        <v>16</v>
      </c>
      <c r="E69" t="s">
        <v>40</v>
      </c>
      <c r="F69" t="s">
        <v>18</v>
      </c>
      <c r="G69">
        <v>25</v>
      </c>
      <c r="H69">
        <v>2015</v>
      </c>
      <c r="I69" t="s">
        <v>291</v>
      </c>
      <c r="J69" t="s">
        <v>67</v>
      </c>
      <c r="K69" t="s">
        <v>29</v>
      </c>
      <c r="L69" t="s">
        <v>30</v>
      </c>
      <c r="N69">
        <v>83</v>
      </c>
      <c r="O69">
        <v>1</v>
      </c>
      <c r="AB69" t="s">
        <v>1502</v>
      </c>
      <c r="AC69">
        <v>4</v>
      </c>
      <c r="AD69" t="s">
        <v>123</v>
      </c>
      <c r="AE69">
        <v>14</v>
      </c>
      <c r="AF69" s="30">
        <v>7.4428495481127062</v>
      </c>
    </row>
    <row r="70" spans="1:32" x14ac:dyDescent="0.25">
      <c r="A70">
        <v>70</v>
      </c>
      <c r="B70" t="s">
        <v>293</v>
      </c>
      <c r="C70">
        <v>59</v>
      </c>
      <c r="D70" t="s">
        <v>16</v>
      </c>
      <c r="E70" t="s">
        <v>57</v>
      </c>
      <c r="F70" t="s">
        <v>18</v>
      </c>
      <c r="G70">
        <v>25</v>
      </c>
      <c r="H70">
        <v>2015</v>
      </c>
      <c r="I70" t="s">
        <v>294</v>
      </c>
      <c r="J70" t="s">
        <v>180</v>
      </c>
      <c r="K70" t="s">
        <v>29</v>
      </c>
      <c r="L70" t="s">
        <v>30</v>
      </c>
      <c r="N70">
        <v>85</v>
      </c>
      <c r="O70">
        <v>1</v>
      </c>
      <c r="AB70" t="s">
        <v>78</v>
      </c>
      <c r="AC70">
        <v>3</v>
      </c>
      <c r="AD70" t="s">
        <v>60</v>
      </c>
      <c r="AE70">
        <v>285</v>
      </c>
      <c r="AF70" s="30">
        <v>7.3640937126143049</v>
      </c>
    </row>
    <row r="71" spans="1:32" x14ac:dyDescent="0.25">
      <c r="A71">
        <v>71</v>
      </c>
      <c r="B71" t="s">
        <v>296</v>
      </c>
      <c r="C71">
        <v>17</v>
      </c>
      <c r="D71" t="s">
        <v>39</v>
      </c>
      <c r="E71" t="s">
        <v>40</v>
      </c>
      <c r="F71" t="s">
        <v>18</v>
      </c>
      <c r="G71">
        <v>26</v>
      </c>
      <c r="H71">
        <v>2015</v>
      </c>
      <c r="I71" t="s">
        <v>297</v>
      </c>
      <c r="J71" t="s">
        <v>67</v>
      </c>
      <c r="K71" t="s">
        <v>29</v>
      </c>
      <c r="L71" t="s">
        <v>22</v>
      </c>
      <c r="N71">
        <v>87</v>
      </c>
      <c r="O71">
        <v>1</v>
      </c>
      <c r="AB71" t="s">
        <v>129</v>
      </c>
      <c r="AC71">
        <v>3</v>
      </c>
      <c r="AD71" t="s">
        <v>37</v>
      </c>
      <c r="AE71">
        <v>10</v>
      </c>
      <c r="AF71" s="30">
        <v>7.3238611395927933</v>
      </c>
    </row>
    <row r="72" spans="1:32" x14ac:dyDescent="0.25">
      <c r="A72">
        <v>72</v>
      </c>
      <c r="B72" t="s">
        <v>299</v>
      </c>
      <c r="C72">
        <v>33</v>
      </c>
      <c r="D72" t="s">
        <v>16</v>
      </c>
      <c r="E72" t="s">
        <v>40</v>
      </c>
      <c r="F72" t="s">
        <v>18</v>
      </c>
      <c r="G72">
        <v>26</v>
      </c>
      <c r="H72">
        <v>2015</v>
      </c>
      <c r="I72" t="s">
        <v>300</v>
      </c>
      <c r="J72" t="s">
        <v>60</v>
      </c>
      <c r="K72" t="s">
        <v>29</v>
      </c>
      <c r="L72" t="s">
        <v>61</v>
      </c>
      <c r="N72" t="s">
        <v>57</v>
      </c>
      <c r="O72">
        <v>13</v>
      </c>
      <c r="AB72" t="s">
        <v>141</v>
      </c>
      <c r="AC72">
        <v>3</v>
      </c>
      <c r="AD72" t="s">
        <v>128</v>
      </c>
      <c r="AE72">
        <v>7</v>
      </c>
      <c r="AF72" s="30">
        <v>6.9368744425725897</v>
      </c>
    </row>
    <row r="73" spans="1:32" x14ac:dyDescent="0.25">
      <c r="A73">
        <v>73</v>
      </c>
      <c r="B73" t="s">
        <v>302</v>
      </c>
      <c r="C73">
        <v>57</v>
      </c>
      <c r="D73" t="s">
        <v>16</v>
      </c>
      <c r="E73" t="s">
        <v>17</v>
      </c>
      <c r="F73" t="s">
        <v>18</v>
      </c>
      <c r="G73">
        <v>26</v>
      </c>
      <c r="H73">
        <v>2015</v>
      </c>
      <c r="I73" t="s">
        <v>63</v>
      </c>
      <c r="J73" t="s">
        <v>60</v>
      </c>
      <c r="K73" t="s">
        <v>21</v>
      </c>
      <c r="L73" t="s">
        <v>22</v>
      </c>
      <c r="AB73" t="s">
        <v>286</v>
      </c>
      <c r="AC73">
        <v>3</v>
      </c>
      <c r="AD73" t="s">
        <v>28</v>
      </c>
      <c r="AE73">
        <v>27</v>
      </c>
      <c r="AF73" s="30">
        <v>6.8142240617822978</v>
      </c>
    </row>
    <row r="74" spans="1:32" x14ac:dyDescent="0.25">
      <c r="A74">
        <v>74</v>
      </c>
      <c r="B74" t="s">
        <v>304</v>
      </c>
      <c r="C74">
        <v>68</v>
      </c>
      <c r="D74" t="s">
        <v>16</v>
      </c>
      <c r="E74" t="s">
        <v>26</v>
      </c>
      <c r="F74" t="s">
        <v>18</v>
      </c>
      <c r="G74">
        <v>26</v>
      </c>
      <c r="H74">
        <v>2015</v>
      </c>
      <c r="I74" t="s">
        <v>305</v>
      </c>
      <c r="J74" t="s">
        <v>150</v>
      </c>
      <c r="K74" t="s">
        <v>29</v>
      </c>
      <c r="L74" t="s">
        <v>30</v>
      </c>
      <c r="AB74" t="s">
        <v>369</v>
      </c>
      <c r="AC74">
        <v>3</v>
      </c>
      <c r="AD74" t="s">
        <v>159</v>
      </c>
      <c r="AE74">
        <v>20</v>
      </c>
      <c r="AF74" s="30">
        <v>6.7446801335446667</v>
      </c>
    </row>
    <row r="75" spans="1:32" x14ac:dyDescent="0.25">
      <c r="A75">
        <v>75</v>
      </c>
      <c r="B75" t="s">
        <v>307</v>
      </c>
      <c r="C75">
        <v>26</v>
      </c>
      <c r="D75" t="s">
        <v>16</v>
      </c>
      <c r="E75" t="s">
        <v>64</v>
      </c>
      <c r="F75" t="s">
        <v>18</v>
      </c>
      <c r="G75">
        <v>27</v>
      </c>
      <c r="H75">
        <v>2015</v>
      </c>
      <c r="I75" t="s">
        <v>308</v>
      </c>
      <c r="J75" t="s">
        <v>51</v>
      </c>
      <c r="K75" t="s">
        <v>29</v>
      </c>
      <c r="L75" t="s">
        <v>68</v>
      </c>
      <c r="AB75" t="s">
        <v>384</v>
      </c>
      <c r="AC75">
        <v>3</v>
      </c>
      <c r="AD75" t="s">
        <v>125</v>
      </c>
      <c r="AE75">
        <v>29</v>
      </c>
      <c r="AF75" s="30">
        <v>6.7196515049702246</v>
      </c>
    </row>
    <row r="76" spans="1:32" x14ac:dyDescent="0.25">
      <c r="A76">
        <v>76</v>
      </c>
      <c r="B76" t="s">
        <v>310</v>
      </c>
      <c r="C76">
        <v>29</v>
      </c>
      <c r="D76" t="s">
        <v>16</v>
      </c>
      <c r="E76" t="s">
        <v>26</v>
      </c>
      <c r="F76" t="s">
        <v>18</v>
      </c>
      <c r="G76">
        <v>27</v>
      </c>
      <c r="H76">
        <v>2015</v>
      </c>
      <c r="I76" t="s">
        <v>311</v>
      </c>
      <c r="J76" t="s">
        <v>51</v>
      </c>
      <c r="K76" t="s">
        <v>29</v>
      </c>
      <c r="L76" t="s">
        <v>30</v>
      </c>
      <c r="AB76" t="s">
        <v>395</v>
      </c>
      <c r="AC76">
        <v>3</v>
      </c>
      <c r="AD76" t="s">
        <v>108</v>
      </c>
      <c r="AE76">
        <v>10</v>
      </c>
      <c r="AF76" s="30">
        <v>6.210408644888834</v>
      </c>
    </row>
    <row r="77" spans="1:32" x14ac:dyDescent="0.25">
      <c r="A77">
        <v>77</v>
      </c>
      <c r="B77" t="s">
        <v>313</v>
      </c>
      <c r="C77">
        <v>33</v>
      </c>
      <c r="D77" t="s">
        <v>16</v>
      </c>
      <c r="E77" t="s">
        <v>17</v>
      </c>
      <c r="F77" t="s">
        <v>18</v>
      </c>
      <c r="G77">
        <v>27</v>
      </c>
      <c r="H77">
        <v>2015</v>
      </c>
      <c r="I77" t="s">
        <v>314</v>
      </c>
      <c r="J77" t="s">
        <v>194</v>
      </c>
      <c r="K77" t="s">
        <v>29</v>
      </c>
      <c r="L77" t="s">
        <v>30</v>
      </c>
      <c r="AB77" t="s">
        <v>93</v>
      </c>
      <c r="AC77">
        <v>3</v>
      </c>
      <c r="AD77" t="s">
        <v>114</v>
      </c>
      <c r="AE77">
        <v>163</v>
      </c>
      <c r="AF77" s="30">
        <v>6.1077512234237883</v>
      </c>
    </row>
    <row r="78" spans="1:32" x14ac:dyDescent="0.25">
      <c r="A78">
        <v>78</v>
      </c>
      <c r="B78" t="s">
        <v>316</v>
      </c>
      <c r="C78">
        <v>26</v>
      </c>
      <c r="D78" t="s">
        <v>16</v>
      </c>
      <c r="E78" t="s">
        <v>26</v>
      </c>
      <c r="F78" t="s">
        <v>18</v>
      </c>
      <c r="G78">
        <v>28</v>
      </c>
      <c r="H78">
        <v>2015</v>
      </c>
      <c r="I78" t="s">
        <v>317</v>
      </c>
      <c r="J78" t="s">
        <v>114</v>
      </c>
      <c r="K78" t="s">
        <v>29</v>
      </c>
      <c r="L78" t="s">
        <v>30</v>
      </c>
      <c r="AB78" t="s">
        <v>503</v>
      </c>
      <c r="AC78">
        <v>3</v>
      </c>
      <c r="AD78" t="s">
        <v>212</v>
      </c>
      <c r="AE78">
        <v>29</v>
      </c>
      <c r="AF78" s="30">
        <v>6.0869382700501644</v>
      </c>
    </row>
    <row r="79" spans="1:32" x14ac:dyDescent="0.25">
      <c r="A79">
        <v>79</v>
      </c>
      <c r="B79" t="s">
        <v>319</v>
      </c>
      <c r="C79">
        <v>33</v>
      </c>
      <c r="D79" t="s">
        <v>16</v>
      </c>
      <c r="E79" t="s">
        <v>64</v>
      </c>
      <c r="F79" t="s">
        <v>18</v>
      </c>
      <c r="G79">
        <v>28</v>
      </c>
      <c r="H79">
        <v>2015</v>
      </c>
      <c r="I79" t="s">
        <v>141</v>
      </c>
      <c r="J79" t="s">
        <v>24</v>
      </c>
      <c r="K79" t="s">
        <v>21</v>
      </c>
      <c r="L79" t="s">
        <v>22</v>
      </c>
      <c r="AB79" t="s">
        <v>638</v>
      </c>
      <c r="AC79">
        <v>3</v>
      </c>
      <c r="AD79" t="s">
        <v>154</v>
      </c>
      <c r="AE79">
        <v>36</v>
      </c>
      <c r="AF79" s="30">
        <v>6.0389512354687733</v>
      </c>
    </row>
    <row r="80" spans="1:32" x14ac:dyDescent="0.25">
      <c r="A80">
        <v>80</v>
      </c>
      <c r="B80" t="s">
        <v>321</v>
      </c>
      <c r="C80">
        <v>35</v>
      </c>
      <c r="D80" t="s">
        <v>16</v>
      </c>
      <c r="E80" t="s">
        <v>48</v>
      </c>
      <c r="F80" t="s">
        <v>18</v>
      </c>
      <c r="G80">
        <v>28</v>
      </c>
      <c r="H80">
        <v>2015</v>
      </c>
      <c r="I80" t="s">
        <v>82</v>
      </c>
      <c r="J80" t="s">
        <v>60</v>
      </c>
      <c r="K80" t="s">
        <v>29</v>
      </c>
      <c r="L80" t="s">
        <v>53</v>
      </c>
      <c r="AB80" t="s">
        <v>578</v>
      </c>
      <c r="AC80">
        <v>3</v>
      </c>
      <c r="AD80" t="s">
        <v>20</v>
      </c>
      <c r="AE80">
        <v>58</v>
      </c>
      <c r="AF80" s="30">
        <v>5.8203128919930558</v>
      </c>
    </row>
    <row r="81" spans="1:33" x14ac:dyDescent="0.25">
      <c r="A81">
        <v>81</v>
      </c>
      <c r="B81" t="s">
        <v>323</v>
      </c>
      <c r="C81">
        <v>44</v>
      </c>
      <c r="D81" t="s">
        <v>16</v>
      </c>
      <c r="E81" t="s">
        <v>26</v>
      </c>
      <c r="F81" t="s">
        <v>18</v>
      </c>
      <c r="G81">
        <v>28</v>
      </c>
      <c r="H81">
        <v>2015</v>
      </c>
      <c r="I81" t="s">
        <v>324</v>
      </c>
      <c r="J81" t="s">
        <v>114</v>
      </c>
      <c r="K81" t="s">
        <v>29</v>
      </c>
      <c r="L81" t="s">
        <v>30</v>
      </c>
      <c r="AB81" t="s">
        <v>358</v>
      </c>
      <c r="AC81">
        <v>3</v>
      </c>
      <c r="AD81" t="s">
        <v>47</v>
      </c>
      <c r="AE81">
        <v>16</v>
      </c>
      <c r="AF81" s="30">
        <v>5.6081317910970911</v>
      </c>
    </row>
    <row r="82" spans="1:33" x14ac:dyDescent="0.25">
      <c r="A82">
        <v>82</v>
      </c>
      <c r="B82" t="s">
        <v>325</v>
      </c>
      <c r="C82">
        <v>40</v>
      </c>
      <c r="D82" t="s">
        <v>16</v>
      </c>
      <c r="E82" t="s">
        <v>26</v>
      </c>
      <c r="F82" t="s">
        <v>18</v>
      </c>
      <c r="G82">
        <v>29</v>
      </c>
      <c r="H82">
        <v>2015</v>
      </c>
      <c r="I82" t="s">
        <v>326</v>
      </c>
      <c r="J82" t="s">
        <v>114</v>
      </c>
      <c r="K82" t="s">
        <v>29</v>
      </c>
      <c r="L82" t="s">
        <v>30</v>
      </c>
      <c r="AB82" t="s">
        <v>76</v>
      </c>
      <c r="AC82">
        <v>3</v>
      </c>
      <c r="AD82" t="s">
        <v>91</v>
      </c>
      <c r="AE82">
        <v>110</v>
      </c>
      <c r="AF82" s="30">
        <v>5.5749552736542816</v>
      </c>
    </row>
    <row r="83" spans="1:33" x14ac:dyDescent="0.25">
      <c r="A83">
        <v>83</v>
      </c>
      <c r="B83" t="s">
        <v>328</v>
      </c>
      <c r="C83">
        <v>42</v>
      </c>
      <c r="D83" t="s">
        <v>16</v>
      </c>
      <c r="E83" t="s">
        <v>26</v>
      </c>
      <c r="F83" t="s">
        <v>18</v>
      </c>
      <c r="G83">
        <v>29</v>
      </c>
      <c r="H83">
        <v>2015</v>
      </c>
      <c r="I83" t="s">
        <v>329</v>
      </c>
      <c r="J83" t="s">
        <v>198</v>
      </c>
      <c r="K83" t="s">
        <v>29</v>
      </c>
      <c r="L83" t="s">
        <v>22</v>
      </c>
      <c r="AB83" t="s">
        <v>783</v>
      </c>
      <c r="AC83">
        <v>3</v>
      </c>
      <c r="AD83" t="s">
        <v>85</v>
      </c>
      <c r="AE83">
        <v>5</v>
      </c>
      <c r="AF83" s="30">
        <v>5.3792361484669176</v>
      </c>
    </row>
    <row r="84" spans="1:33" x14ac:dyDescent="0.25">
      <c r="A84">
        <v>84</v>
      </c>
      <c r="B84" t="s">
        <v>331</v>
      </c>
      <c r="C84">
        <v>39</v>
      </c>
      <c r="D84" t="s">
        <v>31</v>
      </c>
      <c r="E84" t="s">
        <v>26</v>
      </c>
      <c r="F84" t="s">
        <v>18</v>
      </c>
      <c r="G84">
        <v>30</v>
      </c>
      <c r="H84">
        <v>2015</v>
      </c>
      <c r="I84" t="s">
        <v>332</v>
      </c>
      <c r="J84" t="s">
        <v>123</v>
      </c>
      <c r="K84" t="s">
        <v>29</v>
      </c>
      <c r="L84" t="s">
        <v>61</v>
      </c>
      <c r="AB84" t="s">
        <v>392</v>
      </c>
      <c r="AC84">
        <v>3</v>
      </c>
      <c r="AD84" t="s">
        <v>136</v>
      </c>
      <c r="AE84">
        <v>15</v>
      </c>
      <c r="AF84" s="30">
        <v>5.120502491977879</v>
      </c>
    </row>
    <row r="85" spans="1:33" x14ac:dyDescent="0.25">
      <c r="A85">
        <v>85</v>
      </c>
      <c r="B85" t="s">
        <v>334</v>
      </c>
      <c r="C85">
        <v>48</v>
      </c>
      <c r="D85" t="s">
        <v>16</v>
      </c>
      <c r="E85" t="s">
        <v>26</v>
      </c>
      <c r="F85" t="s">
        <v>18</v>
      </c>
      <c r="G85">
        <v>30</v>
      </c>
      <c r="H85">
        <v>2015</v>
      </c>
      <c r="I85" t="s">
        <v>335</v>
      </c>
      <c r="J85" t="s">
        <v>128</v>
      </c>
      <c r="K85" t="s">
        <v>29</v>
      </c>
      <c r="L85" t="s">
        <v>30</v>
      </c>
      <c r="AB85" t="s">
        <v>765</v>
      </c>
      <c r="AC85">
        <v>3</v>
      </c>
      <c r="AD85" t="s">
        <v>220</v>
      </c>
      <c r="AE85">
        <v>33</v>
      </c>
      <c r="AF85" s="30">
        <v>5.0753614272531529</v>
      </c>
    </row>
    <row r="86" spans="1:33" x14ac:dyDescent="0.25">
      <c r="A86">
        <v>86</v>
      </c>
      <c r="B86" t="s">
        <v>337</v>
      </c>
      <c r="C86">
        <v>31</v>
      </c>
      <c r="D86" t="s">
        <v>16</v>
      </c>
      <c r="E86" t="s">
        <v>40</v>
      </c>
      <c r="F86" t="s">
        <v>18</v>
      </c>
      <c r="G86">
        <v>31</v>
      </c>
      <c r="H86">
        <v>2015</v>
      </c>
      <c r="I86" t="s">
        <v>230</v>
      </c>
      <c r="J86" t="s">
        <v>114</v>
      </c>
      <c r="K86" t="s">
        <v>29</v>
      </c>
      <c r="L86" t="s">
        <v>30</v>
      </c>
      <c r="AB86" t="s">
        <v>620</v>
      </c>
      <c r="AC86">
        <v>3</v>
      </c>
      <c r="AD86" t="s">
        <v>56</v>
      </c>
      <c r="AE86">
        <v>35</v>
      </c>
      <c r="AF86" s="30">
        <v>4.9400141143260408</v>
      </c>
    </row>
    <row r="87" spans="1:33" x14ac:dyDescent="0.25">
      <c r="A87">
        <v>87</v>
      </c>
      <c r="B87" t="s">
        <v>338</v>
      </c>
      <c r="C87">
        <v>54</v>
      </c>
      <c r="D87" t="s">
        <v>16</v>
      </c>
      <c r="E87" t="s">
        <v>17</v>
      </c>
      <c r="F87" t="s">
        <v>18</v>
      </c>
      <c r="G87">
        <v>31</v>
      </c>
      <c r="H87">
        <v>2015</v>
      </c>
      <c r="I87" t="s">
        <v>339</v>
      </c>
      <c r="J87" t="s">
        <v>138</v>
      </c>
      <c r="K87" t="s">
        <v>29</v>
      </c>
      <c r="L87" t="s">
        <v>61</v>
      </c>
      <c r="AB87" t="s">
        <v>346</v>
      </c>
      <c r="AC87">
        <v>3</v>
      </c>
      <c r="AD87" t="s">
        <v>116</v>
      </c>
      <c r="AE87">
        <v>31</v>
      </c>
      <c r="AF87" s="30">
        <v>4.7857969895793131</v>
      </c>
    </row>
    <row r="88" spans="1:33" x14ac:dyDescent="0.25">
      <c r="A88">
        <v>88</v>
      </c>
      <c r="B88" t="s">
        <v>341</v>
      </c>
      <c r="C88">
        <v>35</v>
      </c>
      <c r="D88" t="s">
        <v>16</v>
      </c>
      <c r="E88" t="s">
        <v>48</v>
      </c>
      <c r="F88" t="s">
        <v>32</v>
      </c>
      <c r="G88">
        <v>2</v>
      </c>
      <c r="H88">
        <v>2015</v>
      </c>
      <c r="I88" t="s">
        <v>230</v>
      </c>
      <c r="J88" t="s">
        <v>114</v>
      </c>
      <c r="K88" t="s">
        <v>29</v>
      </c>
      <c r="L88" t="s">
        <v>30</v>
      </c>
      <c r="AB88" t="s">
        <v>858</v>
      </c>
      <c r="AC88">
        <v>3</v>
      </c>
      <c r="AD88" t="s">
        <v>43</v>
      </c>
      <c r="AE88">
        <v>13</v>
      </c>
      <c r="AF88" s="30">
        <v>4.4889502762430942</v>
      </c>
    </row>
    <row r="89" spans="1:33" x14ac:dyDescent="0.25">
      <c r="A89">
        <v>89</v>
      </c>
      <c r="B89" t="s">
        <v>343</v>
      </c>
      <c r="C89">
        <v>42</v>
      </c>
      <c r="D89" t="s">
        <v>16</v>
      </c>
      <c r="E89" t="s">
        <v>26</v>
      </c>
      <c r="F89" t="s">
        <v>32</v>
      </c>
      <c r="G89">
        <v>2</v>
      </c>
      <c r="H89">
        <v>2015</v>
      </c>
      <c r="I89" t="s">
        <v>158</v>
      </c>
      <c r="J89" t="s">
        <v>60</v>
      </c>
      <c r="K89" t="s">
        <v>29</v>
      </c>
      <c r="L89" t="s">
        <v>30</v>
      </c>
      <c r="AB89" t="s">
        <v>1095</v>
      </c>
      <c r="AC89">
        <v>3</v>
      </c>
      <c r="AD89" s="37" t="s">
        <v>166</v>
      </c>
      <c r="AE89" s="38">
        <v>44</v>
      </c>
      <c r="AF89" s="39">
        <v>4.473454116594481</v>
      </c>
      <c r="AG89" t="s">
        <v>2884</v>
      </c>
    </row>
    <row r="90" spans="1:33" x14ac:dyDescent="0.25">
      <c r="A90">
        <v>90</v>
      </c>
      <c r="B90" t="s">
        <v>345</v>
      </c>
      <c r="C90">
        <v>59</v>
      </c>
      <c r="D90" t="s">
        <v>16</v>
      </c>
      <c r="E90" t="s">
        <v>26</v>
      </c>
      <c r="F90" t="s">
        <v>32</v>
      </c>
      <c r="G90">
        <v>2</v>
      </c>
      <c r="H90">
        <v>2015</v>
      </c>
      <c r="I90" t="s">
        <v>346</v>
      </c>
      <c r="J90" t="s">
        <v>103</v>
      </c>
      <c r="K90" t="s">
        <v>29</v>
      </c>
      <c r="L90" t="s">
        <v>22</v>
      </c>
      <c r="AB90" t="s">
        <v>1101</v>
      </c>
      <c r="AC90">
        <v>3</v>
      </c>
      <c r="AD90" t="s">
        <v>203</v>
      </c>
      <c r="AE90">
        <v>36</v>
      </c>
      <c r="AF90" s="30">
        <v>4.3589867777401077</v>
      </c>
    </row>
    <row r="91" spans="1:33" x14ac:dyDescent="0.25">
      <c r="A91">
        <v>91</v>
      </c>
      <c r="B91" t="s">
        <v>348</v>
      </c>
      <c r="C91">
        <v>18</v>
      </c>
      <c r="D91" t="s">
        <v>16</v>
      </c>
      <c r="E91" t="s">
        <v>26</v>
      </c>
      <c r="F91" t="s">
        <v>18</v>
      </c>
      <c r="G91">
        <v>4</v>
      </c>
      <c r="H91">
        <v>2015</v>
      </c>
      <c r="I91" t="s">
        <v>349</v>
      </c>
      <c r="J91" t="s">
        <v>198</v>
      </c>
      <c r="K91" t="s">
        <v>29</v>
      </c>
      <c r="L91" t="s">
        <v>30</v>
      </c>
      <c r="AB91" t="s">
        <v>1111</v>
      </c>
      <c r="AC91">
        <v>3</v>
      </c>
      <c r="AD91" t="s">
        <v>194</v>
      </c>
      <c r="AE91">
        <v>50</v>
      </c>
      <c r="AF91" s="30">
        <v>4.3344082665834458</v>
      </c>
    </row>
    <row r="92" spans="1:33" x14ac:dyDescent="0.25">
      <c r="A92">
        <v>92</v>
      </c>
      <c r="B92" t="s">
        <v>351</v>
      </c>
      <c r="C92">
        <v>23</v>
      </c>
      <c r="D92" t="s">
        <v>16</v>
      </c>
      <c r="E92" t="s">
        <v>17</v>
      </c>
      <c r="F92" t="s">
        <v>32</v>
      </c>
      <c r="G92">
        <v>3</v>
      </c>
      <c r="H92">
        <v>2015</v>
      </c>
      <c r="I92" t="s">
        <v>257</v>
      </c>
      <c r="J92" t="s">
        <v>154</v>
      </c>
      <c r="K92" t="s">
        <v>29</v>
      </c>
      <c r="L92" t="s">
        <v>30</v>
      </c>
      <c r="AB92" t="s">
        <v>682</v>
      </c>
      <c r="AC92">
        <v>3</v>
      </c>
      <c r="AD92" t="s">
        <v>138</v>
      </c>
      <c r="AE92">
        <v>25</v>
      </c>
      <c r="AF92" s="30">
        <v>4.2095337520416241</v>
      </c>
    </row>
    <row r="93" spans="1:33" x14ac:dyDescent="0.25">
      <c r="A93">
        <v>93</v>
      </c>
      <c r="B93" t="s">
        <v>353</v>
      </c>
      <c r="C93">
        <v>29</v>
      </c>
      <c r="D93" t="s">
        <v>16</v>
      </c>
      <c r="E93" t="s">
        <v>17</v>
      </c>
      <c r="F93" t="s">
        <v>32</v>
      </c>
      <c r="G93">
        <v>3</v>
      </c>
      <c r="H93">
        <v>2015</v>
      </c>
      <c r="I93" t="s">
        <v>153</v>
      </c>
      <c r="J93" t="s">
        <v>60</v>
      </c>
      <c r="K93" t="s">
        <v>29</v>
      </c>
      <c r="L93" t="s">
        <v>61</v>
      </c>
      <c r="AB93" t="s">
        <v>1132</v>
      </c>
      <c r="AC93">
        <v>3</v>
      </c>
      <c r="AD93" t="s">
        <v>239</v>
      </c>
      <c r="AE93">
        <v>23</v>
      </c>
      <c r="AF93" s="30">
        <v>4.0019487750556797</v>
      </c>
    </row>
    <row r="94" spans="1:33" x14ac:dyDescent="0.25">
      <c r="A94">
        <v>94</v>
      </c>
      <c r="B94" t="s">
        <v>354</v>
      </c>
      <c r="C94">
        <v>38</v>
      </c>
      <c r="D94" t="s">
        <v>31</v>
      </c>
      <c r="E94" t="s">
        <v>17</v>
      </c>
      <c r="F94" t="s">
        <v>32</v>
      </c>
      <c r="G94">
        <v>3</v>
      </c>
      <c r="H94">
        <v>2015</v>
      </c>
      <c r="I94" t="s">
        <v>355</v>
      </c>
      <c r="J94" t="s">
        <v>60</v>
      </c>
      <c r="K94" t="s">
        <v>29</v>
      </c>
      <c r="L94" t="s">
        <v>30</v>
      </c>
      <c r="AB94" t="s">
        <v>1158</v>
      </c>
      <c r="AC94">
        <v>3</v>
      </c>
      <c r="AD94" t="s">
        <v>150</v>
      </c>
      <c r="AE94">
        <v>20</v>
      </c>
      <c r="AF94" s="30">
        <v>3.6910584109993541</v>
      </c>
    </row>
    <row r="95" spans="1:33" x14ac:dyDescent="0.25">
      <c r="A95">
        <v>95</v>
      </c>
      <c r="B95" t="s">
        <v>357</v>
      </c>
      <c r="C95">
        <v>45</v>
      </c>
      <c r="D95" t="s">
        <v>16</v>
      </c>
      <c r="E95" t="s">
        <v>26</v>
      </c>
      <c r="F95" t="s">
        <v>32</v>
      </c>
      <c r="G95">
        <v>3</v>
      </c>
      <c r="H95">
        <v>2015</v>
      </c>
      <c r="I95" t="s">
        <v>358</v>
      </c>
      <c r="J95" t="s">
        <v>20</v>
      </c>
      <c r="K95" t="s">
        <v>29</v>
      </c>
      <c r="L95" t="s">
        <v>30</v>
      </c>
      <c r="AB95" t="s">
        <v>583</v>
      </c>
      <c r="AC95">
        <v>3</v>
      </c>
      <c r="AD95" t="s">
        <v>180</v>
      </c>
      <c r="AE95">
        <v>29</v>
      </c>
      <c r="AF95" s="30">
        <v>3.2441018871723735</v>
      </c>
    </row>
    <row r="96" spans="1:33" x14ac:dyDescent="0.25">
      <c r="A96">
        <v>96</v>
      </c>
      <c r="B96" t="s">
        <v>360</v>
      </c>
      <c r="C96">
        <v>28</v>
      </c>
      <c r="D96" t="s">
        <v>16</v>
      </c>
      <c r="E96" t="s">
        <v>40</v>
      </c>
      <c r="F96" t="s">
        <v>32</v>
      </c>
      <c r="G96">
        <v>4</v>
      </c>
      <c r="H96">
        <v>2015</v>
      </c>
      <c r="I96" t="s">
        <v>308</v>
      </c>
      <c r="J96" t="s">
        <v>51</v>
      </c>
      <c r="K96" t="s">
        <v>29</v>
      </c>
      <c r="L96" t="s">
        <v>30</v>
      </c>
      <c r="AB96" t="s">
        <v>1385</v>
      </c>
      <c r="AC96">
        <v>3</v>
      </c>
      <c r="AD96" t="s">
        <v>232</v>
      </c>
      <c r="AE96">
        <v>2</v>
      </c>
      <c r="AF96" s="30">
        <v>3.2414910858995136</v>
      </c>
    </row>
    <row r="97" spans="1:32" x14ac:dyDescent="0.25">
      <c r="A97">
        <v>97</v>
      </c>
      <c r="B97" t="s">
        <v>362</v>
      </c>
      <c r="C97">
        <v>28</v>
      </c>
      <c r="D97" t="s">
        <v>16</v>
      </c>
      <c r="E97" t="s">
        <v>40</v>
      </c>
      <c r="F97" t="s">
        <v>32</v>
      </c>
      <c r="G97">
        <v>4</v>
      </c>
      <c r="H97">
        <v>2015</v>
      </c>
      <c r="I97" t="s">
        <v>308</v>
      </c>
      <c r="J97" t="s">
        <v>51</v>
      </c>
      <c r="K97" t="s">
        <v>29</v>
      </c>
      <c r="L97" t="s">
        <v>22</v>
      </c>
      <c r="AB97" t="s">
        <v>702</v>
      </c>
      <c r="AC97">
        <v>3</v>
      </c>
      <c r="AD97" t="s">
        <v>176</v>
      </c>
      <c r="AE97">
        <v>4</v>
      </c>
      <c r="AF97" s="30">
        <v>3.0309918920966887</v>
      </c>
    </row>
    <row r="98" spans="1:32" x14ac:dyDescent="0.25">
      <c r="A98">
        <v>98</v>
      </c>
      <c r="B98" t="s">
        <v>364</v>
      </c>
      <c r="C98">
        <v>36</v>
      </c>
      <c r="D98" t="s">
        <v>16</v>
      </c>
      <c r="E98" t="s">
        <v>17</v>
      </c>
      <c r="F98" t="s">
        <v>32</v>
      </c>
      <c r="G98">
        <v>4</v>
      </c>
      <c r="H98">
        <v>2015</v>
      </c>
      <c r="I98" t="s">
        <v>365</v>
      </c>
      <c r="J98" t="s">
        <v>220</v>
      </c>
      <c r="K98" t="s">
        <v>29</v>
      </c>
      <c r="L98" t="s">
        <v>61</v>
      </c>
      <c r="AB98" t="s">
        <v>225</v>
      </c>
      <c r="AC98">
        <v>3</v>
      </c>
      <c r="AD98" t="s">
        <v>111</v>
      </c>
      <c r="AE98">
        <v>38</v>
      </c>
      <c r="AF98" s="30">
        <v>2.969237140468358</v>
      </c>
    </row>
    <row r="99" spans="1:32" x14ac:dyDescent="0.25">
      <c r="A99">
        <v>99</v>
      </c>
      <c r="B99" t="s">
        <v>367</v>
      </c>
      <c r="C99">
        <v>37</v>
      </c>
      <c r="D99" t="s">
        <v>16</v>
      </c>
      <c r="E99" t="s">
        <v>40</v>
      </c>
      <c r="F99" t="s">
        <v>32</v>
      </c>
      <c r="G99">
        <v>4</v>
      </c>
      <c r="H99">
        <v>2015</v>
      </c>
      <c r="I99" t="s">
        <v>368</v>
      </c>
      <c r="J99" t="s">
        <v>91</v>
      </c>
      <c r="K99" t="s">
        <v>29</v>
      </c>
      <c r="L99" t="s">
        <v>30</v>
      </c>
      <c r="AB99" t="s">
        <v>1453</v>
      </c>
      <c r="AC99">
        <v>3</v>
      </c>
      <c r="AD99" t="s">
        <v>208</v>
      </c>
      <c r="AE99">
        <v>3</v>
      </c>
      <c r="AF99" s="30">
        <v>2.8620492272467088</v>
      </c>
    </row>
    <row r="100" spans="1:32" x14ac:dyDescent="0.25">
      <c r="A100">
        <v>100</v>
      </c>
      <c r="B100" t="s">
        <v>370</v>
      </c>
      <c r="C100">
        <v>51</v>
      </c>
      <c r="D100" t="s">
        <v>16</v>
      </c>
      <c r="E100" t="s">
        <v>17</v>
      </c>
      <c r="F100" t="s">
        <v>32</v>
      </c>
      <c r="G100">
        <v>4</v>
      </c>
      <c r="H100">
        <v>2015</v>
      </c>
      <c r="I100" t="s">
        <v>371</v>
      </c>
      <c r="J100" t="s">
        <v>114</v>
      </c>
      <c r="K100" t="s">
        <v>29</v>
      </c>
      <c r="L100" t="s">
        <v>30</v>
      </c>
      <c r="AB100" t="s">
        <v>1490</v>
      </c>
      <c r="AC100">
        <v>3</v>
      </c>
      <c r="AD100" t="s">
        <v>133</v>
      </c>
      <c r="AE100">
        <v>19</v>
      </c>
      <c r="AF100" s="30">
        <v>2.8536669620462294</v>
      </c>
    </row>
    <row r="101" spans="1:32" x14ac:dyDescent="0.25">
      <c r="A101">
        <v>101</v>
      </c>
      <c r="B101" t="s">
        <v>373</v>
      </c>
      <c r="C101">
        <v>59</v>
      </c>
      <c r="D101" t="s">
        <v>16</v>
      </c>
      <c r="E101" t="s">
        <v>26</v>
      </c>
      <c r="F101" t="s">
        <v>32</v>
      </c>
      <c r="G101">
        <v>4</v>
      </c>
      <c r="H101">
        <v>2015</v>
      </c>
      <c r="I101" t="s">
        <v>374</v>
      </c>
      <c r="J101" t="s">
        <v>60</v>
      </c>
      <c r="K101" t="s">
        <v>29</v>
      </c>
      <c r="L101" t="s">
        <v>30</v>
      </c>
      <c r="AB101" t="s">
        <v>1529</v>
      </c>
      <c r="AC101">
        <v>3</v>
      </c>
      <c r="AD101" t="s">
        <v>103</v>
      </c>
      <c r="AE101">
        <v>36</v>
      </c>
      <c r="AF101" s="30">
        <v>2.8510109209557224</v>
      </c>
    </row>
    <row r="102" spans="1:32" x14ac:dyDescent="0.25">
      <c r="A102">
        <v>102</v>
      </c>
      <c r="B102" t="s">
        <v>376</v>
      </c>
      <c r="C102">
        <v>28</v>
      </c>
      <c r="D102" t="s">
        <v>16</v>
      </c>
      <c r="E102" t="s">
        <v>17</v>
      </c>
      <c r="F102" t="s">
        <v>32</v>
      </c>
      <c r="G102">
        <v>5</v>
      </c>
      <c r="H102">
        <v>2015</v>
      </c>
      <c r="I102" t="s">
        <v>377</v>
      </c>
      <c r="J102" t="s">
        <v>91</v>
      </c>
      <c r="K102" t="s">
        <v>29</v>
      </c>
      <c r="L102" t="s">
        <v>22</v>
      </c>
      <c r="AB102" t="s">
        <v>1551</v>
      </c>
      <c r="AC102">
        <v>3</v>
      </c>
      <c r="AD102" t="s">
        <v>146</v>
      </c>
      <c r="AE102">
        <v>28</v>
      </c>
      <c r="AF102" s="30">
        <v>2.8264556246466932</v>
      </c>
    </row>
    <row r="103" spans="1:32" x14ac:dyDescent="0.25">
      <c r="A103">
        <v>103</v>
      </c>
      <c r="B103" t="s">
        <v>379</v>
      </c>
      <c r="C103">
        <v>35</v>
      </c>
      <c r="D103" t="s">
        <v>16</v>
      </c>
      <c r="E103" t="s">
        <v>40</v>
      </c>
      <c r="F103" t="s">
        <v>32</v>
      </c>
      <c r="G103">
        <v>5</v>
      </c>
      <c r="H103">
        <v>2015</v>
      </c>
      <c r="I103" t="s">
        <v>380</v>
      </c>
      <c r="J103" t="s">
        <v>114</v>
      </c>
      <c r="K103" t="s">
        <v>52</v>
      </c>
      <c r="L103" t="s">
        <v>22</v>
      </c>
      <c r="AB103" t="s">
        <v>630</v>
      </c>
      <c r="AC103">
        <v>3</v>
      </c>
      <c r="AD103" t="s">
        <v>169</v>
      </c>
      <c r="AE103">
        <v>2</v>
      </c>
      <c r="AF103" s="30">
        <v>2.7270248159258248</v>
      </c>
    </row>
    <row r="104" spans="1:32" x14ac:dyDescent="0.25">
      <c r="A104">
        <v>104</v>
      </c>
      <c r="B104" t="s">
        <v>382</v>
      </c>
      <c r="C104">
        <v>35</v>
      </c>
      <c r="D104" t="s">
        <v>16</v>
      </c>
      <c r="E104" t="s">
        <v>26</v>
      </c>
      <c r="F104" t="s">
        <v>32</v>
      </c>
      <c r="G104">
        <v>5</v>
      </c>
      <c r="H104">
        <v>2015</v>
      </c>
      <c r="I104" t="s">
        <v>383</v>
      </c>
      <c r="J104" t="s">
        <v>60</v>
      </c>
      <c r="K104" t="s">
        <v>29</v>
      </c>
      <c r="L104" t="s">
        <v>44</v>
      </c>
      <c r="AB104" t="s">
        <v>502</v>
      </c>
      <c r="AC104">
        <v>3</v>
      </c>
      <c r="AD104" t="s">
        <v>94</v>
      </c>
      <c r="AE104">
        <v>8</v>
      </c>
      <c r="AF104" s="30">
        <v>2.5967281225655672</v>
      </c>
    </row>
    <row r="105" spans="1:32" x14ac:dyDescent="0.25">
      <c r="A105">
        <v>105</v>
      </c>
      <c r="B105" t="s">
        <v>385</v>
      </c>
      <c r="C105">
        <v>26</v>
      </c>
      <c r="D105" t="s">
        <v>16</v>
      </c>
      <c r="E105" t="s">
        <v>17</v>
      </c>
      <c r="F105" t="s">
        <v>32</v>
      </c>
      <c r="G105">
        <v>6</v>
      </c>
      <c r="H105">
        <v>2015</v>
      </c>
      <c r="I105" t="s">
        <v>386</v>
      </c>
      <c r="J105" t="s">
        <v>198</v>
      </c>
      <c r="K105" t="s">
        <v>29</v>
      </c>
      <c r="L105" t="s">
        <v>30</v>
      </c>
      <c r="AB105" t="s">
        <v>746</v>
      </c>
      <c r="AC105">
        <v>3</v>
      </c>
      <c r="AD105" t="s">
        <v>142</v>
      </c>
      <c r="AE105">
        <v>3</v>
      </c>
      <c r="AF105" s="30">
        <v>2.3084025854108958</v>
      </c>
    </row>
    <row r="106" spans="1:32" x14ac:dyDescent="0.25">
      <c r="A106">
        <v>106</v>
      </c>
      <c r="B106" t="s">
        <v>388</v>
      </c>
      <c r="C106">
        <v>31</v>
      </c>
      <c r="D106" t="s">
        <v>16</v>
      </c>
      <c r="E106" t="s">
        <v>26</v>
      </c>
      <c r="F106" t="s">
        <v>32</v>
      </c>
      <c r="G106">
        <v>7</v>
      </c>
      <c r="H106">
        <v>2015</v>
      </c>
      <c r="I106" t="s">
        <v>389</v>
      </c>
      <c r="J106" t="s">
        <v>146</v>
      </c>
      <c r="K106" t="s">
        <v>29</v>
      </c>
      <c r="L106" t="s">
        <v>30</v>
      </c>
      <c r="AB106" t="s">
        <v>1761</v>
      </c>
      <c r="AC106">
        <v>3</v>
      </c>
      <c r="AD106" t="s">
        <v>189</v>
      </c>
      <c r="AE106">
        <v>40</v>
      </c>
      <c r="AF106" s="30">
        <v>2.0325822941756355</v>
      </c>
    </row>
    <row r="107" spans="1:32" x14ac:dyDescent="0.25">
      <c r="A107">
        <v>107</v>
      </c>
      <c r="B107" t="s">
        <v>391</v>
      </c>
      <c r="C107">
        <v>74</v>
      </c>
      <c r="D107" t="s">
        <v>16</v>
      </c>
      <c r="E107" t="s">
        <v>17</v>
      </c>
      <c r="F107" t="s">
        <v>32</v>
      </c>
      <c r="G107">
        <v>7</v>
      </c>
      <c r="H107">
        <v>2015</v>
      </c>
      <c r="I107" t="s">
        <v>392</v>
      </c>
      <c r="J107" t="s">
        <v>166</v>
      </c>
      <c r="K107" t="s">
        <v>29</v>
      </c>
      <c r="L107" t="s">
        <v>30</v>
      </c>
      <c r="AB107" t="s">
        <v>1768</v>
      </c>
      <c r="AC107">
        <v>3</v>
      </c>
      <c r="AD107" t="s">
        <v>74</v>
      </c>
      <c r="AE107">
        <v>7</v>
      </c>
      <c r="AF107" s="30">
        <v>1.9564549037144694</v>
      </c>
    </row>
    <row r="108" spans="1:32" x14ac:dyDescent="0.25">
      <c r="A108">
        <v>108</v>
      </c>
      <c r="B108" t="s">
        <v>394</v>
      </c>
      <c r="C108">
        <v>27</v>
      </c>
      <c r="D108" t="s">
        <v>16</v>
      </c>
      <c r="E108" t="s">
        <v>26</v>
      </c>
      <c r="F108" t="s">
        <v>32</v>
      </c>
      <c r="G108">
        <v>8</v>
      </c>
      <c r="H108">
        <v>2015</v>
      </c>
      <c r="I108" t="s">
        <v>228</v>
      </c>
      <c r="J108" t="s">
        <v>114</v>
      </c>
      <c r="K108" t="s">
        <v>29</v>
      </c>
      <c r="L108" t="s">
        <v>30</v>
      </c>
      <c r="AB108" t="s">
        <v>1202</v>
      </c>
      <c r="AC108">
        <v>3</v>
      </c>
      <c r="AF108" s="30"/>
    </row>
    <row r="109" spans="1:32" x14ac:dyDescent="0.25">
      <c r="A109">
        <v>109</v>
      </c>
      <c r="B109" t="s">
        <v>396</v>
      </c>
      <c r="C109">
        <v>37</v>
      </c>
      <c r="D109" t="s">
        <v>31</v>
      </c>
      <c r="E109" t="s">
        <v>17</v>
      </c>
      <c r="F109" t="s">
        <v>32</v>
      </c>
      <c r="G109">
        <v>3</v>
      </c>
      <c r="H109">
        <v>2015</v>
      </c>
      <c r="I109" t="s">
        <v>397</v>
      </c>
      <c r="J109" t="s">
        <v>203</v>
      </c>
      <c r="K109" t="s">
        <v>52</v>
      </c>
      <c r="L109" t="s">
        <v>22</v>
      </c>
      <c r="AB109" t="s">
        <v>1852</v>
      </c>
      <c r="AC109">
        <v>3</v>
      </c>
      <c r="AF109" s="30"/>
    </row>
    <row r="110" spans="1:32" x14ac:dyDescent="0.25">
      <c r="A110">
        <v>110</v>
      </c>
      <c r="B110" t="s">
        <v>399</v>
      </c>
      <c r="C110">
        <v>46</v>
      </c>
      <c r="D110" t="s">
        <v>16</v>
      </c>
      <c r="E110" t="s">
        <v>26</v>
      </c>
      <c r="F110" t="s">
        <v>32</v>
      </c>
      <c r="G110">
        <v>8</v>
      </c>
      <c r="H110">
        <v>2015</v>
      </c>
      <c r="I110" t="s">
        <v>368</v>
      </c>
      <c r="J110" t="s">
        <v>91</v>
      </c>
      <c r="K110" t="s">
        <v>29</v>
      </c>
      <c r="L110" t="s">
        <v>30</v>
      </c>
      <c r="AB110" t="s">
        <v>1564</v>
      </c>
      <c r="AC110">
        <v>3</v>
      </c>
      <c r="AF110" s="30"/>
    </row>
    <row r="111" spans="1:32" x14ac:dyDescent="0.25">
      <c r="A111">
        <v>111</v>
      </c>
      <c r="B111" t="s">
        <v>401</v>
      </c>
      <c r="C111">
        <v>41</v>
      </c>
      <c r="D111" t="s">
        <v>16</v>
      </c>
      <c r="E111" t="s">
        <v>26</v>
      </c>
      <c r="F111" t="s">
        <v>32</v>
      </c>
      <c r="G111">
        <v>9</v>
      </c>
      <c r="H111">
        <v>2015</v>
      </c>
      <c r="I111" t="s">
        <v>402</v>
      </c>
      <c r="J111" t="s">
        <v>114</v>
      </c>
      <c r="K111" t="s">
        <v>29</v>
      </c>
      <c r="L111" t="s">
        <v>30</v>
      </c>
      <c r="AB111" t="s">
        <v>152</v>
      </c>
      <c r="AC111">
        <v>3</v>
      </c>
      <c r="AF111" s="30"/>
    </row>
    <row r="112" spans="1:32" x14ac:dyDescent="0.25">
      <c r="A112">
        <v>112</v>
      </c>
      <c r="B112" t="s">
        <v>404</v>
      </c>
      <c r="C112">
        <v>45</v>
      </c>
      <c r="D112" t="s">
        <v>16</v>
      </c>
      <c r="E112" t="s">
        <v>17</v>
      </c>
      <c r="F112" t="s">
        <v>32</v>
      </c>
      <c r="G112">
        <v>9</v>
      </c>
      <c r="H112">
        <v>2015</v>
      </c>
      <c r="I112" t="s">
        <v>405</v>
      </c>
      <c r="J112" t="s">
        <v>114</v>
      </c>
      <c r="K112" t="s">
        <v>29</v>
      </c>
      <c r="L112" t="s">
        <v>30</v>
      </c>
      <c r="AB112" t="s">
        <v>1090</v>
      </c>
      <c r="AC112">
        <v>3</v>
      </c>
      <c r="AF112" s="30"/>
    </row>
    <row r="113" spans="1:32" x14ac:dyDescent="0.25">
      <c r="A113">
        <v>113</v>
      </c>
      <c r="B113" t="s">
        <v>407</v>
      </c>
      <c r="C113">
        <v>57</v>
      </c>
      <c r="D113" t="s">
        <v>16</v>
      </c>
      <c r="E113" t="s">
        <v>26</v>
      </c>
      <c r="F113" t="s">
        <v>32</v>
      </c>
      <c r="G113">
        <v>9</v>
      </c>
      <c r="H113">
        <v>2015</v>
      </c>
      <c r="I113" t="s">
        <v>408</v>
      </c>
      <c r="J113" t="s">
        <v>189</v>
      </c>
      <c r="K113" t="s">
        <v>29</v>
      </c>
      <c r="L113" t="s">
        <v>30</v>
      </c>
      <c r="AB113" t="s">
        <v>477</v>
      </c>
      <c r="AC113">
        <v>3</v>
      </c>
      <c r="AF113" s="30"/>
    </row>
    <row r="114" spans="1:32" x14ac:dyDescent="0.25">
      <c r="A114">
        <v>115</v>
      </c>
      <c r="B114" t="s">
        <v>410</v>
      </c>
      <c r="C114">
        <v>33</v>
      </c>
      <c r="D114" t="s">
        <v>16</v>
      </c>
      <c r="E114" t="s">
        <v>40</v>
      </c>
      <c r="F114" t="s">
        <v>32</v>
      </c>
      <c r="G114">
        <v>10</v>
      </c>
      <c r="H114">
        <v>2015</v>
      </c>
      <c r="I114" t="s">
        <v>141</v>
      </c>
      <c r="J114" t="s">
        <v>24</v>
      </c>
      <c r="K114" t="s">
        <v>29</v>
      </c>
      <c r="L114" t="s">
        <v>30</v>
      </c>
      <c r="AB114" t="s">
        <v>869</v>
      </c>
      <c r="AC114">
        <v>3</v>
      </c>
      <c r="AF114" s="30"/>
    </row>
    <row r="115" spans="1:32" x14ac:dyDescent="0.25">
      <c r="A115">
        <v>116</v>
      </c>
      <c r="B115" t="s">
        <v>412</v>
      </c>
      <c r="C115">
        <v>35</v>
      </c>
      <c r="D115" t="s">
        <v>16</v>
      </c>
      <c r="E115" t="s">
        <v>40</v>
      </c>
      <c r="F115" t="s">
        <v>32</v>
      </c>
      <c r="G115">
        <v>10</v>
      </c>
      <c r="H115">
        <v>2015</v>
      </c>
      <c r="I115" t="s">
        <v>413</v>
      </c>
      <c r="J115" t="s">
        <v>56</v>
      </c>
      <c r="K115" t="s">
        <v>29</v>
      </c>
      <c r="L115" t="s">
        <v>53</v>
      </c>
      <c r="AB115" t="s">
        <v>1081</v>
      </c>
      <c r="AC115">
        <v>3</v>
      </c>
      <c r="AF115" s="30"/>
    </row>
    <row r="116" spans="1:32" x14ac:dyDescent="0.25">
      <c r="A116">
        <v>117</v>
      </c>
      <c r="B116" t="s">
        <v>415</v>
      </c>
      <c r="C116">
        <v>45</v>
      </c>
      <c r="D116" t="s">
        <v>16</v>
      </c>
      <c r="E116" t="s">
        <v>26</v>
      </c>
      <c r="F116" t="s">
        <v>32</v>
      </c>
      <c r="G116">
        <v>10</v>
      </c>
      <c r="H116">
        <v>2015</v>
      </c>
      <c r="I116" t="s">
        <v>416</v>
      </c>
      <c r="J116" t="s">
        <v>67</v>
      </c>
      <c r="K116" t="s">
        <v>29</v>
      </c>
      <c r="L116" t="s">
        <v>30</v>
      </c>
      <c r="AB116" t="s">
        <v>377</v>
      </c>
      <c r="AC116">
        <v>3</v>
      </c>
      <c r="AF116" s="30"/>
    </row>
    <row r="117" spans="1:32" x14ac:dyDescent="0.25">
      <c r="A117">
        <v>118</v>
      </c>
      <c r="B117" t="s">
        <v>418</v>
      </c>
      <c r="C117">
        <v>48</v>
      </c>
      <c r="D117" t="s">
        <v>16</v>
      </c>
      <c r="E117" t="s">
        <v>17</v>
      </c>
      <c r="F117" t="s">
        <v>32</v>
      </c>
      <c r="G117">
        <v>10</v>
      </c>
      <c r="H117">
        <v>2015</v>
      </c>
      <c r="I117" t="s">
        <v>365</v>
      </c>
      <c r="J117" t="s">
        <v>220</v>
      </c>
      <c r="K117" t="s">
        <v>29</v>
      </c>
      <c r="L117" t="s">
        <v>30</v>
      </c>
      <c r="AB117" t="s">
        <v>1953</v>
      </c>
      <c r="AC117">
        <v>3</v>
      </c>
      <c r="AF117" s="30"/>
    </row>
    <row r="118" spans="1:32" x14ac:dyDescent="0.25">
      <c r="A118">
        <v>119</v>
      </c>
      <c r="B118" t="s">
        <v>420</v>
      </c>
      <c r="C118">
        <v>61</v>
      </c>
      <c r="D118" t="s">
        <v>16</v>
      </c>
      <c r="E118" t="s">
        <v>26</v>
      </c>
      <c r="F118" t="s">
        <v>32</v>
      </c>
      <c r="G118">
        <v>10</v>
      </c>
      <c r="H118">
        <v>2015</v>
      </c>
      <c r="I118" t="s">
        <v>421</v>
      </c>
      <c r="J118" t="s">
        <v>142</v>
      </c>
      <c r="K118" t="s">
        <v>29</v>
      </c>
      <c r="L118" t="s">
        <v>30</v>
      </c>
      <c r="AB118" t="s">
        <v>1191</v>
      </c>
      <c r="AC118">
        <v>3</v>
      </c>
      <c r="AF118" s="30"/>
    </row>
    <row r="119" spans="1:32" x14ac:dyDescent="0.25">
      <c r="A119">
        <v>120</v>
      </c>
      <c r="B119" t="s">
        <v>423</v>
      </c>
      <c r="C119">
        <v>23</v>
      </c>
      <c r="D119" t="s">
        <v>16</v>
      </c>
      <c r="E119" t="s">
        <v>17</v>
      </c>
      <c r="F119" t="s">
        <v>32</v>
      </c>
      <c r="G119">
        <v>11</v>
      </c>
      <c r="H119">
        <v>2015</v>
      </c>
      <c r="I119" t="s">
        <v>424</v>
      </c>
      <c r="J119" t="s">
        <v>60</v>
      </c>
      <c r="K119" t="s">
        <v>29</v>
      </c>
      <c r="L119" t="s">
        <v>61</v>
      </c>
      <c r="AB119" t="s">
        <v>1316</v>
      </c>
      <c r="AC119">
        <v>3</v>
      </c>
      <c r="AF119" s="30"/>
    </row>
    <row r="120" spans="1:32" x14ac:dyDescent="0.25">
      <c r="A120">
        <v>121</v>
      </c>
      <c r="B120" t="s">
        <v>426</v>
      </c>
      <c r="C120">
        <v>46</v>
      </c>
      <c r="D120" t="s">
        <v>16</v>
      </c>
      <c r="E120" t="s">
        <v>26</v>
      </c>
      <c r="F120" t="s">
        <v>32</v>
      </c>
      <c r="G120">
        <v>11</v>
      </c>
      <c r="H120">
        <v>2015</v>
      </c>
      <c r="I120" t="s">
        <v>427</v>
      </c>
      <c r="J120" t="s">
        <v>34</v>
      </c>
      <c r="K120" t="s">
        <v>29</v>
      </c>
      <c r="L120" t="s">
        <v>30</v>
      </c>
      <c r="AB120" t="s">
        <v>27</v>
      </c>
      <c r="AC120">
        <v>2</v>
      </c>
      <c r="AF120" s="30"/>
    </row>
    <row r="121" spans="1:32" x14ac:dyDescent="0.25">
      <c r="A121">
        <v>123</v>
      </c>
      <c r="B121" t="s">
        <v>429</v>
      </c>
      <c r="C121">
        <v>21</v>
      </c>
      <c r="D121" t="s">
        <v>16</v>
      </c>
      <c r="E121" t="s">
        <v>40</v>
      </c>
      <c r="F121" t="s">
        <v>32</v>
      </c>
      <c r="G121">
        <v>13</v>
      </c>
      <c r="H121">
        <v>2015</v>
      </c>
      <c r="I121" t="s">
        <v>430</v>
      </c>
      <c r="J121" t="s">
        <v>47</v>
      </c>
      <c r="K121" t="s">
        <v>29</v>
      </c>
      <c r="L121" t="s">
        <v>30</v>
      </c>
      <c r="AB121" t="s">
        <v>158</v>
      </c>
      <c r="AC121">
        <v>2</v>
      </c>
      <c r="AF121" s="30"/>
    </row>
    <row r="122" spans="1:32" x14ac:dyDescent="0.25">
      <c r="A122">
        <v>124</v>
      </c>
      <c r="B122" t="s">
        <v>432</v>
      </c>
      <c r="C122">
        <v>23</v>
      </c>
      <c r="D122" t="s">
        <v>16</v>
      </c>
      <c r="E122" t="s">
        <v>26</v>
      </c>
      <c r="F122" t="s">
        <v>32</v>
      </c>
      <c r="G122">
        <v>13</v>
      </c>
      <c r="H122">
        <v>2015</v>
      </c>
      <c r="I122" t="s">
        <v>433</v>
      </c>
      <c r="J122" t="s">
        <v>60</v>
      </c>
      <c r="K122" t="s">
        <v>29</v>
      </c>
      <c r="L122" t="s">
        <v>68</v>
      </c>
      <c r="AB122" t="s">
        <v>223</v>
      </c>
      <c r="AC122">
        <v>2</v>
      </c>
      <c r="AF122" s="30"/>
    </row>
    <row r="123" spans="1:32" x14ac:dyDescent="0.25">
      <c r="A123">
        <v>125</v>
      </c>
      <c r="B123" t="s">
        <v>435</v>
      </c>
      <c r="C123">
        <v>27</v>
      </c>
      <c r="D123" t="s">
        <v>16</v>
      </c>
      <c r="E123" t="s">
        <v>26</v>
      </c>
      <c r="F123" t="s">
        <v>32</v>
      </c>
      <c r="G123">
        <v>13</v>
      </c>
      <c r="H123">
        <v>2015</v>
      </c>
      <c r="I123" t="s">
        <v>436</v>
      </c>
      <c r="J123" t="s">
        <v>220</v>
      </c>
      <c r="K123" t="s">
        <v>29</v>
      </c>
      <c r="L123" t="s">
        <v>30</v>
      </c>
      <c r="AB123" t="s">
        <v>231</v>
      </c>
      <c r="AC123">
        <v>2</v>
      </c>
      <c r="AF123" s="30"/>
    </row>
    <row r="124" spans="1:32" x14ac:dyDescent="0.25">
      <c r="A124">
        <v>126</v>
      </c>
      <c r="B124" t="s">
        <v>438</v>
      </c>
      <c r="C124">
        <v>35</v>
      </c>
      <c r="D124" t="s">
        <v>16</v>
      </c>
      <c r="E124" t="s">
        <v>26</v>
      </c>
      <c r="F124" t="s">
        <v>32</v>
      </c>
      <c r="G124">
        <v>13</v>
      </c>
      <c r="H124">
        <v>2015</v>
      </c>
      <c r="I124" t="s">
        <v>439</v>
      </c>
      <c r="J124" t="s">
        <v>103</v>
      </c>
      <c r="K124" t="s">
        <v>29</v>
      </c>
      <c r="L124" t="s">
        <v>57</v>
      </c>
      <c r="AB124" t="s">
        <v>258</v>
      </c>
      <c r="AC124">
        <v>2</v>
      </c>
      <c r="AF124" s="30"/>
    </row>
    <row r="125" spans="1:32" x14ac:dyDescent="0.25">
      <c r="A125">
        <v>128</v>
      </c>
      <c r="B125" t="s">
        <v>441</v>
      </c>
      <c r="C125">
        <v>51</v>
      </c>
      <c r="D125" t="s">
        <v>16</v>
      </c>
      <c r="E125" t="s">
        <v>26</v>
      </c>
      <c r="F125" t="s">
        <v>32</v>
      </c>
      <c r="G125">
        <v>14</v>
      </c>
      <c r="H125">
        <v>2015</v>
      </c>
      <c r="I125" t="s">
        <v>442</v>
      </c>
      <c r="J125" t="s">
        <v>114</v>
      </c>
      <c r="K125" t="s">
        <v>29</v>
      </c>
      <c r="L125" t="s">
        <v>30</v>
      </c>
      <c r="AB125" t="s">
        <v>282</v>
      </c>
      <c r="AC125">
        <v>2</v>
      </c>
      <c r="AF125" s="30"/>
    </row>
    <row r="126" spans="1:32" x14ac:dyDescent="0.25">
      <c r="A126">
        <v>129</v>
      </c>
      <c r="B126" t="s">
        <v>444</v>
      </c>
      <c r="C126">
        <v>24</v>
      </c>
      <c r="D126" t="s">
        <v>16</v>
      </c>
      <c r="E126" t="s">
        <v>26</v>
      </c>
      <c r="F126" t="s">
        <v>32</v>
      </c>
      <c r="G126">
        <v>15</v>
      </c>
      <c r="H126">
        <v>2015</v>
      </c>
      <c r="I126" t="s">
        <v>445</v>
      </c>
      <c r="J126" t="s">
        <v>136</v>
      </c>
      <c r="K126" t="s">
        <v>29</v>
      </c>
      <c r="L126" t="s">
        <v>44</v>
      </c>
      <c r="AB126" t="s">
        <v>320</v>
      </c>
      <c r="AC126">
        <v>2</v>
      </c>
      <c r="AF126" s="30"/>
    </row>
    <row r="127" spans="1:32" x14ac:dyDescent="0.25">
      <c r="A127">
        <v>130</v>
      </c>
      <c r="B127" t="s">
        <v>447</v>
      </c>
      <c r="C127">
        <v>25</v>
      </c>
      <c r="D127" t="s">
        <v>16</v>
      </c>
      <c r="E127" t="s">
        <v>17</v>
      </c>
      <c r="F127" t="s">
        <v>32</v>
      </c>
      <c r="G127">
        <v>15</v>
      </c>
      <c r="H127">
        <v>2015</v>
      </c>
      <c r="I127" t="s">
        <v>448</v>
      </c>
      <c r="J127" t="s">
        <v>91</v>
      </c>
      <c r="K127" t="s">
        <v>29</v>
      </c>
      <c r="L127" t="s">
        <v>53</v>
      </c>
      <c r="AB127" t="s">
        <v>333</v>
      </c>
      <c r="AC127">
        <v>2</v>
      </c>
      <c r="AF127" s="30"/>
    </row>
    <row r="128" spans="1:32" x14ac:dyDescent="0.25">
      <c r="A128">
        <v>131</v>
      </c>
      <c r="B128" t="s">
        <v>450</v>
      </c>
      <c r="C128">
        <v>34</v>
      </c>
      <c r="D128" t="s">
        <v>16</v>
      </c>
      <c r="E128" t="s">
        <v>26</v>
      </c>
      <c r="F128" t="s">
        <v>32</v>
      </c>
      <c r="G128">
        <v>15</v>
      </c>
      <c r="H128">
        <v>2015</v>
      </c>
      <c r="I128" t="s">
        <v>451</v>
      </c>
      <c r="J128" t="s">
        <v>28</v>
      </c>
      <c r="K128" t="s">
        <v>29</v>
      </c>
      <c r="L128" t="s">
        <v>61</v>
      </c>
      <c r="AB128" t="s">
        <v>359</v>
      </c>
      <c r="AC128">
        <v>2</v>
      </c>
      <c r="AF128" s="30"/>
    </row>
    <row r="129" spans="1:32" x14ac:dyDescent="0.25">
      <c r="A129">
        <v>132</v>
      </c>
      <c r="B129" t="s">
        <v>453</v>
      </c>
      <c r="C129">
        <v>34</v>
      </c>
      <c r="D129" t="s">
        <v>16</v>
      </c>
      <c r="E129" t="s">
        <v>26</v>
      </c>
      <c r="F129" t="s">
        <v>32</v>
      </c>
      <c r="G129">
        <v>15</v>
      </c>
      <c r="H129">
        <v>2015</v>
      </c>
      <c r="I129" t="s">
        <v>454</v>
      </c>
      <c r="J129" t="s">
        <v>159</v>
      </c>
      <c r="K129" t="s">
        <v>29</v>
      </c>
      <c r="L129" t="s">
        <v>30</v>
      </c>
      <c r="AB129" t="s">
        <v>381</v>
      </c>
      <c r="AC129">
        <v>2</v>
      </c>
      <c r="AF129" s="30"/>
    </row>
    <row r="130" spans="1:32" x14ac:dyDescent="0.25">
      <c r="A130">
        <v>133</v>
      </c>
      <c r="B130" t="s">
        <v>455</v>
      </c>
      <c r="C130">
        <v>37</v>
      </c>
      <c r="D130" t="s">
        <v>16</v>
      </c>
      <c r="E130" t="s">
        <v>40</v>
      </c>
      <c r="F130" t="s">
        <v>32</v>
      </c>
      <c r="G130">
        <v>15</v>
      </c>
      <c r="H130">
        <v>2015</v>
      </c>
      <c r="I130" t="s">
        <v>456</v>
      </c>
      <c r="J130" t="s">
        <v>51</v>
      </c>
      <c r="K130" t="s">
        <v>29</v>
      </c>
      <c r="L130" t="s">
        <v>61</v>
      </c>
      <c r="AB130" t="s">
        <v>488</v>
      </c>
      <c r="AC130">
        <v>2</v>
      </c>
      <c r="AF130" s="30"/>
    </row>
    <row r="131" spans="1:32" x14ac:dyDescent="0.25">
      <c r="A131">
        <v>134</v>
      </c>
      <c r="B131" t="s">
        <v>458</v>
      </c>
      <c r="C131">
        <v>17</v>
      </c>
      <c r="D131" t="s">
        <v>16</v>
      </c>
      <c r="E131" t="s">
        <v>26</v>
      </c>
      <c r="F131" t="s">
        <v>32</v>
      </c>
      <c r="G131">
        <v>2</v>
      </c>
      <c r="H131">
        <v>2015</v>
      </c>
      <c r="I131" t="s">
        <v>270</v>
      </c>
      <c r="J131" t="s">
        <v>146</v>
      </c>
      <c r="K131" t="s">
        <v>29</v>
      </c>
      <c r="L131" t="s">
        <v>30</v>
      </c>
      <c r="AB131" t="s">
        <v>490</v>
      </c>
      <c r="AC131">
        <v>2</v>
      </c>
      <c r="AF131" s="30"/>
    </row>
    <row r="132" spans="1:32" x14ac:dyDescent="0.25">
      <c r="A132">
        <v>135</v>
      </c>
      <c r="B132" t="s">
        <v>460</v>
      </c>
      <c r="C132">
        <v>26</v>
      </c>
      <c r="D132" t="s">
        <v>16</v>
      </c>
      <c r="E132" t="s">
        <v>26</v>
      </c>
      <c r="F132" t="s">
        <v>32</v>
      </c>
      <c r="G132">
        <v>16</v>
      </c>
      <c r="H132">
        <v>2015</v>
      </c>
      <c r="I132" t="s">
        <v>369</v>
      </c>
      <c r="J132" t="s">
        <v>108</v>
      </c>
      <c r="K132" t="s">
        <v>29</v>
      </c>
      <c r="L132" t="s">
        <v>30</v>
      </c>
      <c r="AB132" t="s">
        <v>497</v>
      </c>
      <c r="AC132">
        <v>2</v>
      </c>
      <c r="AF132" s="30"/>
    </row>
    <row r="133" spans="1:32" x14ac:dyDescent="0.25">
      <c r="A133">
        <v>136</v>
      </c>
      <c r="B133" t="s">
        <v>462</v>
      </c>
      <c r="C133">
        <v>56</v>
      </c>
      <c r="D133" t="s">
        <v>16</v>
      </c>
      <c r="E133" t="s">
        <v>26</v>
      </c>
      <c r="F133" t="s">
        <v>32</v>
      </c>
      <c r="G133">
        <v>16</v>
      </c>
      <c r="H133">
        <v>2015</v>
      </c>
      <c r="I133" t="s">
        <v>463</v>
      </c>
      <c r="J133" t="s">
        <v>51</v>
      </c>
      <c r="K133" t="s">
        <v>29</v>
      </c>
      <c r="L133" t="s">
        <v>30</v>
      </c>
      <c r="AB133" t="s">
        <v>509</v>
      </c>
      <c r="AC133">
        <v>2</v>
      </c>
      <c r="AF133" s="30"/>
    </row>
    <row r="134" spans="1:32" x14ac:dyDescent="0.25">
      <c r="A134">
        <v>137</v>
      </c>
      <c r="B134" t="s">
        <v>465</v>
      </c>
      <c r="C134">
        <v>30</v>
      </c>
      <c r="D134" t="s">
        <v>16</v>
      </c>
      <c r="E134" t="s">
        <v>26</v>
      </c>
      <c r="F134" t="s">
        <v>32</v>
      </c>
      <c r="G134">
        <v>17</v>
      </c>
      <c r="H134">
        <v>2015</v>
      </c>
      <c r="I134" t="s">
        <v>466</v>
      </c>
      <c r="J134" t="s">
        <v>133</v>
      </c>
      <c r="K134" t="s">
        <v>29</v>
      </c>
      <c r="L134" t="s">
        <v>44</v>
      </c>
      <c r="AB134" t="s">
        <v>511</v>
      </c>
      <c r="AC134">
        <v>2</v>
      </c>
      <c r="AF134" s="30"/>
    </row>
    <row r="135" spans="1:32" x14ac:dyDescent="0.25">
      <c r="A135">
        <v>138</v>
      </c>
      <c r="B135" t="s">
        <v>468</v>
      </c>
      <c r="C135">
        <v>32</v>
      </c>
      <c r="D135" t="s">
        <v>16</v>
      </c>
      <c r="E135" t="s">
        <v>26</v>
      </c>
      <c r="F135" t="s">
        <v>32</v>
      </c>
      <c r="G135">
        <v>17</v>
      </c>
      <c r="H135">
        <v>2015</v>
      </c>
      <c r="I135" t="s">
        <v>469</v>
      </c>
      <c r="J135" t="s">
        <v>146</v>
      </c>
      <c r="K135" t="s">
        <v>29</v>
      </c>
      <c r="L135" t="s">
        <v>30</v>
      </c>
      <c r="AB135" t="s">
        <v>70</v>
      </c>
      <c r="AC135">
        <v>2</v>
      </c>
      <c r="AF135" s="30"/>
    </row>
    <row r="136" spans="1:32" x14ac:dyDescent="0.25">
      <c r="A136">
        <v>139</v>
      </c>
      <c r="B136" t="s">
        <v>471</v>
      </c>
      <c r="C136">
        <v>43</v>
      </c>
      <c r="D136" t="s">
        <v>31</v>
      </c>
      <c r="E136" t="s">
        <v>26</v>
      </c>
      <c r="F136" t="s">
        <v>32</v>
      </c>
      <c r="G136">
        <v>17</v>
      </c>
      <c r="H136">
        <v>2015</v>
      </c>
      <c r="I136" t="s">
        <v>392</v>
      </c>
      <c r="J136" t="s">
        <v>166</v>
      </c>
      <c r="K136" t="s">
        <v>29</v>
      </c>
      <c r="L136" t="s">
        <v>30</v>
      </c>
      <c r="AB136" t="s">
        <v>541</v>
      </c>
      <c r="AC136">
        <v>2</v>
      </c>
      <c r="AF136" s="30"/>
    </row>
    <row r="137" spans="1:32" x14ac:dyDescent="0.25">
      <c r="A137">
        <v>140</v>
      </c>
      <c r="B137" t="s">
        <v>473</v>
      </c>
      <c r="C137">
        <v>50</v>
      </c>
      <c r="D137" t="s">
        <v>16</v>
      </c>
      <c r="E137" t="s">
        <v>40</v>
      </c>
      <c r="F137" t="s">
        <v>32</v>
      </c>
      <c r="G137">
        <v>17</v>
      </c>
      <c r="H137">
        <v>2015</v>
      </c>
      <c r="I137" t="s">
        <v>474</v>
      </c>
      <c r="J137" t="s">
        <v>114</v>
      </c>
      <c r="K137" t="s">
        <v>29</v>
      </c>
      <c r="L137" t="s">
        <v>53</v>
      </c>
      <c r="AB137" t="s">
        <v>545</v>
      </c>
      <c r="AC137">
        <v>2</v>
      </c>
      <c r="AF137" s="30"/>
    </row>
    <row r="138" spans="1:32" x14ac:dyDescent="0.25">
      <c r="A138">
        <v>141</v>
      </c>
      <c r="B138" t="s">
        <v>476</v>
      </c>
      <c r="C138">
        <v>31</v>
      </c>
      <c r="D138" t="s">
        <v>16</v>
      </c>
      <c r="E138" t="s">
        <v>26</v>
      </c>
      <c r="F138" t="s">
        <v>32</v>
      </c>
      <c r="G138">
        <v>17</v>
      </c>
      <c r="H138">
        <v>2015</v>
      </c>
      <c r="I138" t="s">
        <v>477</v>
      </c>
      <c r="J138" t="s">
        <v>154</v>
      </c>
      <c r="K138" t="s">
        <v>29</v>
      </c>
      <c r="L138" t="s">
        <v>22</v>
      </c>
      <c r="AB138" t="s">
        <v>202</v>
      </c>
      <c r="AC138">
        <v>2</v>
      </c>
      <c r="AF138" s="30"/>
    </row>
    <row r="139" spans="1:32" x14ac:dyDescent="0.25">
      <c r="A139">
        <v>142</v>
      </c>
      <c r="B139" t="s">
        <v>479</v>
      </c>
      <c r="C139">
        <v>20</v>
      </c>
      <c r="D139" t="s">
        <v>31</v>
      </c>
      <c r="E139" t="s">
        <v>17</v>
      </c>
      <c r="F139" t="s">
        <v>32</v>
      </c>
      <c r="G139">
        <v>19</v>
      </c>
      <c r="H139">
        <v>2015</v>
      </c>
      <c r="I139" t="s">
        <v>480</v>
      </c>
      <c r="J139" t="s">
        <v>166</v>
      </c>
      <c r="K139" t="s">
        <v>29</v>
      </c>
      <c r="L139" t="s">
        <v>61</v>
      </c>
      <c r="AB139" t="s">
        <v>579</v>
      </c>
      <c r="AC139">
        <v>2</v>
      </c>
      <c r="AF139" s="30"/>
    </row>
    <row r="140" spans="1:32" x14ac:dyDescent="0.25">
      <c r="A140">
        <v>143</v>
      </c>
      <c r="B140" t="s">
        <v>482</v>
      </c>
      <c r="C140">
        <v>35</v>
      </c>
      <c r="D140" t="s">
        <v>16</v>
      </c>
      <c r="E140" t="s">
        <v>26</v>
      </c>
      <c r="F140" t="s">
        <v>32</v>
      </c>
      <c r="G140">
        <v>15</v>
      </c>
      <c r="H140">
        <v>2015</v>
      </c>
      <c r="I140" t="s">
        <v>483</v>
      </c>
      <c r="J140" t="s">
        <v>60</v>
      </c>
      <c r="K140" t="s">
        <v>52</v>
      </c>
      <c r="L140" t="s">
        <v>22</v>
      </c>
      <c r="AB140" t="s">
        <v>584</v>
      </c>
      <c r="AC140">
        <v>2</v>
      </c>
      <c r="AF140" s="30"/>
    </row>
    <row r="141" spans="1:32" x14ac:dyDescent="0.25">
      <c r="A141">
        <v>144</v>
      </c>
      <c r="B141" t="s">
        <v>484</v>
      </c>
      <c r="C141">
        <v>31</v>
      </c>
      <c r="D141" t="s">
        <v>16</v>
      </c>
      <c r="E141" t="s">
        <v>40</v>
      </c>
      <c r="F141" t="s">
        <v>32</v>
      </c>
      <c r="G141">
        <v>20</v>
      </c>
      <c r="H141">
        <v>2015</v>
      </c>
      <c r="I141" t="s">
        <v>485</v>
      </c>
      <c r="J141" t="s">
        <v>114</v>
      </c>
      <c r="K141" t="s">
        <v>29</v>
      </c>
      <c r="L141" t="s">
        <v>22</v>
      </c>
      <c r="AB141" t="s">
        <v>586</v>
      </c>
      <c r="AC141">
        <v>2</v>
      </c>
      <c r="AF141" s="30"/>
    </row>
    <row r="142" spans="1:32" x14ac:dyDescent="0.25">
      <c r="A142">
        <v>145</v>
      </c>
      <c r="B142" t="s">
        <v>487</v>
      </c>
      <c r="C142">
        <v>38</v>
      </c>
      <c r="D142" t="s">
        <v>16</v>
      </c>
      <c r="E142" t="s">
        <v>17</v>
      </c>
      <c r="F142" t="s">
        <v>32</v>
      </c>
      <c r="G142">
        <v>20</v>
      </c>
      <c r="H142">
        <v>2015</v>
      </c>
      <c r="I142" t="s">
        <v>344</v>
      </c>
      <c r="J142" t="s">
        <v>34</v>
      </c>
      <c r="K142" t="s">
        <v>29</v>
      </c>
      <c r="L142" t="s">
        <v>30</v>
      </c>
      <c r="AB142" t="s">
        <v>612</v>
      </c>
      <c r="AC142">
        <v>2</v>
      </c>
      <c r="AF142" s="30"/>
    </row>
    <row r="143" spans="1:32" x14ac:dyDescent="0.25">
      <c r="A143">
        <v>146</v>
      </c>
      <c r="B143" t="s">
        <v>489</v>
      </c>
      <c r="C143" t="s">
        <v>57</v>
      </c>
      <c r="D143" t="s">
        <v>16</v>
      </c>
      <c r="E143" t="s">
        <v>40</v>
      </c>
      <c r="F143" t="s">
        <v>32</v>
      </c>
      <c r="G143">
        <v>20</v>
      </c>
      <c r="H143">
        <v>2015</v>
      </c>
      <c r="I143" t="s">
        <v>230</v>
      </c>
      <c r="J143" t="s">
        <v>114</v>
      </c>
      <c r="K143" t="s">
        <v>29</v>
      </c>
      <c r="L143" t="s">
        <v>30</v>
      </c>
      <c r="AB143" t="s">
        <v>611</v>
      </c>
      <c r="AC143">
        <v>2</v>
      </c>
      <c r="AF143" s="30"/>
    </row>
    <row r="144" spans="1:32" x14ac:dyDescent="0.25">
      <c r="A144">
        <v>147</v>
      </c>
      <c r="B144" t="s">
        <v>491</v>
      </c>
      <c r="C144">
        <v>41</v>
      </c>
      <c r="D144" t="s">
        <v>16</v>
      </c>
      <c r="E144" t="s">
        <v>26</v>
      </c>
      <c r="F144" t="s">
        <v>32</v>
      </c>
      <c r="G144">
        <v>21</v>
      </c>
      <c r="H144">
        <v>2015</v>
      </c>
      <c r="I144" t="s">
        <v>492</v>
      </c>
      <c r="J144" t="s">
        <v>164</v>
      </c>
      <c r="K144" t="s">
        <v>29</v>
      </c>
      <c r="L144" t="s">
        <v>30</v>
      </c>
      <c r="AB144" t="s">
        <v>654</v>
      </c>
      <c r="AC144">
        <v>2</v>
      </c>
      <c r="AF144" s="30"/>
    </row>
    <row r="145" spans="1:32" x14ac:dyDescent="0.25">
      <c r="A145">
        <v>148</v>
      </c>
      <c r="B145" t="s">
        <v>494</v>
      </c>
      <c r="C145">
        <v>41</v>
      </c>
      <c r="D145" t="s">
        <v>16</v>
      </c>
      <c r="E145" t="s">
        <v>17</v>
      </c>
      <c r="F145" t="s">
        <v>32</v>
      </c>
      <c r="G145">
        <v>21</v>
      </c>
      <c r="H145">
        <v>2015</v>
      </c>
      <c r="I145" t="s">
        <v>214</v>
      </c>
      <c r="J145" t="s">
        <v>198</v>
      </c>
      <c r="K145" t="s">
        <v>52</v>
      </c>
      <c r="L145" t="s">
        <v>22</v>
      </c>
      <c r="AB145" t="s">
        <v>657</v>
      </c>
      <c r="AC145">
        <v>2</v>
      </c>
      <c r="AF145" s="30"/>
    </row>
    <row r="146" spans="1:32" x14ac:dyDescent="0.25">
      <c r="A146">
        <v>149</v>
      </c>
      <c r="B146" t="s">
        <v>496</v>
      </c>
      <c r="C146">
        <v>51</v>
      </c>
      <c r="D146" t="s">
        <v>16</v>
      </c>
      <c r="E146" t="s">
        <v>26</v>
      </c>
      <c r="F146" t="s">
        <v>32</v>
      </c>
      <c r="G146">
        <v>21</v>
      </c>
      <c r="H146">
        <v>2015</v>
      </c>
      <c r="I146" t="s">
        <v>196</v>
      </c>
      <c r="J146" t="s">
        <v>116</v>
      </c>
      <c r="K146" t="s">
        <v>29</v>
      </c>
      <c r="L146" t="s">
        <v>61</v>
      </c>
      <c r="AB146" t="s">
        <v>668</v>
      </c>
      <c r="AC146">
        <v>2</v>
      </c>
      <c r="AF146" s="30"/>
    </row>
    <row r="147" spans="1:32" x14ac:dyDescent="0.25">
      <c r="A147">
        <v>150</v>
      </c>
      <c r="B147" t="s">
        <v>498</v>
      </c>
      <c r="C147">
        <v>41</v>
      </c>
      <c r="D147" t="s">
        <v>16</v>
      </c>
      <c r="E147" t="s">
        <v>40</v>
      </c>
      <c r="F147" t="s">
        <v>32</v>
      </c>
      <c r="G147">
        <v>22</v>
      </c>
      <c r="H147">
        <v>2015</v>
      </c>
      <c r="I147" t="s">
        <v>499</v>
      </c>
      <c r="J147" t="s">
        <v>20</v>
      </c>
      <c r="K147" t="s">
        <v>29</v>
      </c>
      <c r="L147" t="s">
        <v>30</v>
      </c>
      <c r="AB147" t="s">
        <v>678</v>
      </c>
      <c r="AC147">
        <v>2</v>
      </c>
      <c r="AF147" s="30"/>
    </row>
    <row r="148" spans="1:32" x14ac:dyDescent="0.25">
      <c r="A148">
        <v>151</v>
      </c>
      <c r="B148" t="s">
        <v>501</v>
      </c>
      <c r="C148">
        <v>50</v>
      </c>
      <c r="D148" t="s">
        <v>16</v>
      </c>
      <c r="E148" t="s">
        <v>26</v>
      </c>
      <c r="F148" t="s">
        <v>32</v>
      </c>
      <c r="G148">
        <v>22</v>
      </c>
      <c r="H148">
        <v>2015</v>
      </c>
      <c r="I148" t="s">
        <v>502</v>
      </c>
      <c r="J148" t="s">
        <v>91</v>
      </c>
      <c r="K148" t="s">
        <v>29</v>
      </c>
      <c r="L148" t="s">
        <v>30</v>
      </c>
      <c r="AB148" t="s">
        <v>695</v>
      </c>
      <c r="AC148">
        <v>2</v>
      </c>
      <c r="AF148" s="30"/>
    </row>
    <row r="149" spans="1:32" x14ac:dyDescent="0.25">
      <c r="A149">
        <v>152</v>
      </c>
      <c r="B149" t="s">
        <v>504</v>
      </c>
      <c r="C149">
        <v>16</v>
      </c>
      <c r="D149" t="s">
        <v>16</v>
      </c>
      <c r="E149" t="s">
        <v>17</v>
      </c>
      <c r="F149" t="s">
        <v>32</v>
      </c>
      <c r="G149">
        <v>23</v>
      </c>
      <c r="H149">
        <v>2015</v>
      </c>
      <c r="I149" t="s">
        <v>505</v>
      </c>
      <c r="J149" t="s">
        <v>34</v>
      </c>
      <c r="K149" t="s">
        <v>29</v>
      </c>
      <c r="L149" t="s">
        <v>30</v>
      </c>
      <c r="AB149" t="s">
        <v>708</v>
      </c>
      <c r="AC149">
        <v>2</v>
      </c>
      <c r="AF149" s="30"/>
    </row>
    <row r="150" spans="1:32" x14ac:dyDescent="0.25">
      <c r="A150">
        <v>153</v>
      </c>
      <c r="B150" t="s">
        <v>507</v>
      </c>
      <c r="C150">
        <v>37</v>
      </c>
      <c r="D150" t="s">
        <v>16</v>
      </c>
      <c r="E150" t="s">
        <v>26</v>
      </c>
      <c r="F150" t="s">
        <v>32</v>
      </c>
      <c r="G150">
        <v>23</v>
      </c>
      <c r="H150">
        <v>2015</v>
      </c>
      <c r="I150" t="s">
        <v>508</v>
      </c>
      <c r="J150" t="s">
        <v>20</v>
      </c>
      <c r="K150" t="s">
        <v>29</v>
      </c>
      <c r="L150" t="s">
        <v>61</v>
      </c>
      <c r="AB150" t="s">
        <v>106</v>
      </c>
      <c r="AC150">
        <v>2</v>
      </c>
      <c r="AF150" s="30"/>
    </row>
    <row r="151" spans="1:32" x14ac:dyDescent="0.25">
      <c r="A151">
        <v>154</v>
      </c>
      <c r="B151" t="s">
        <v>510</v>
      </c>
      <c r="C151">
        <v>42</v>
      </c>
      <c r="D151" t="s">
        <v>16</v>
      </c>
      <c r="E151" t="s">
        <v>26</v>
      </c>
      <c r="F151" t="s">
        <v>32</v>
      </c>
      <c r="G151">
        <v>23</v>
      </c>
      <c r="H151">
        <v>2015</v>
      </c>
      <c r="I151" t="s">
        <v>107</v>
      </c>
      <c r="J151" t="s">
        <v>103</v>
      </c>
      <c r="K151" t="s">
        <v>29</v>
      </c>
      <c r="L151" t="s">
        <v>61</v>
      </c>
      <c r="AB151" t="s">
        <v>755</v>
      </c>
      <c r="AC151">
        <v>2</v>
      </c>
      <c r="AF151" s="30"/>
    </row>
    <row r="152" spans="1:32" x14ac:dyDescent="0.25">
      <c r="A152">
        <v>155</v>
      </c>
      <c r="B152" t="s">
        <v>512</v>
      </c>
      <c r="C152">
        <v>47</v>
      </c>
      <c r="D152" t="s">
        <v>16</v>
      </c>
      <c r="E152" t="s">
        <v>26</v>
      </c>
      <c r="F152" t="s">
        <v>32</v>
      </c>
      <c r="G152">
        <v>23</v>
      </c>
      <c r="H152">
        <v>2015</v>
      </c>
      <c r="I152" t="s">
        <v>513</v>
      </c>
      <c r="J152" t="s">
        <v>119</v>
      </c>
      <c r="K152" t="s">
        <v>29</v>
      </c>
      <c r="L152" t="s">
        <v>30</v>
      </c>
      <c r="AB152" t="s">
        <v>766</v>
      </c>
      <c r="AC152">
        <v>2</v>
      </c>
      <c r="AF152" s="30"/>
    </row>
    <row r="153" spans="1:32" x14ac:dyDescent="0.25">
      <c r="A153">
        <v>156</v>
      </c>
      <c r="B153" t="s">
        <v>515</v>
      </c>
      <c r="C153">
        <v>30</v>
      </c>
      <c r="D153" t="s">
        <v>16</v>
      </c>
      <c r="E153" t="s">
        <v>26</v>
      </c>
      <c r="F153" t="s">
        <v>32</v>
      </c>
      <c r="G153">
        <v>24</v>
      </c>
      <c r="H153">
        <v>2015</v>
      </c>
      <c r="I153" t="s">
        <v>516</v>
      </c>
      <c r="J153" t="s">
        <v>239</v>
      </c>
      <c r="K153" t="s">
        <v>29</v>
      </c>
      <c r="L153" t="s">
        <v>61</v>
      </c>
      <c r="AB153" t="s">
        <v>787</v>
      </c>
      <c r="AC153">
        <v>2</v>
      </c>
      <c r="AF153" s="30"/>
    </row>
    <row r="154" spans="1:32" x14ac:dyDescent="0.25">
      <c r="A154">
        <v>157</v>
      </c>
      <c r="B154" t="s">
        <v>517</v>
      </c>
      <c r="C154">
        <v>39</v>
      </c>
      <c r="D154" t="s">
        <v>16</v>
      </c>
      <c r="E154" t="s">
        <v>26</v>
      </c>
      <c r="F154" t="s">
        <v>32</v>
      </c>
      <c r="G154">
        <v>24</v>
      </c>
      <c r="H154">
        <v>2015</v>
      </c>
      <c r="I154" t="s">
        <v>332</v>
      </c>
      <c r="J154" t="s">
        <v>123</v>
      </c>
      <c r="K154" t="s">
        <v>29</v>
      </c>
      <c r="L154" t="s">
        <v>22</v>
      </c>
      <c r="AB154" t="s">
        <v>803</v>
      </c>
      <c r="AC154">
        <v>2</v>
      </c>
      <c r="AF154" s="30"/>
    </row>
    <row r="155" spans="1:32" x14ac:dyDescent="0.25">
      <c r="A155">
        <v>158</v>
      </c>
      <c r="B155" t="s">
        <v>519</v>
      </c>
      <c r="C155">
        <v>31</v>
      </c>
      <c r="D155" t="s">
        <v>16</v>
      </c>
      <c r="E155" t="s">
        <v>26</v>
      </c>
      <c r="F155" t="s">
        <v>32</v>
      </c>
      <c r="G155">
        <v>25</v>
      </c>
      <c r="H155">
        <v>2015</v>
      </c>
      <c r="I155" t="s">
        <v>520</v>
      </c>
      <c r="J155" t="s">
        <v>116</v>
      </c>
      <c r="K155" t="s">
        <v>29</v>
      </c>
      <c r="L155" t="s">
        <v>22</v>
      </c>
      <c r="AB155" t="s">
        <v>834</v>
      </c>
      <c r="AC155">
        <v>2</v>
      </c>
    </row>
    <row r="156" spans="1:32" x14ac:dyDescent="0.25">
      <c r="A156">
        <v>159</v>
      </c>
      <c r="B156" t="s">
        <v>522</v>
      </c>
      <c r="C156">
        <v>37</v>
      </c>
      <c r="D156" t="s">
        <v>16</v>
      </c>
      <c r="E156" t="s">
        <v>17</v>
      </c>
      <c r="F156" t="s">
        <v>32</v>
      </c>
      <c r="G156">
        <v>25</v>
      </c>
      <c r="H156">
        <v>2015</v>
      </c>
      <c r="I156" t="s">
        <v>386</v>
      </c>
      <c r="J156" t="s">
        <v>198</v>
      </c>
      <c r="K156" t="s">
        <v>29</v>
      </c>
      <c r="L156" t="s">
        <v>68</v>
      </c>
      <c r="AB156" t="s">
        <v>485</v>
      </c>
      <c r="AC156">
        <v>2</v>
      </c>
    </row>
    <row r="157" spans="1:32" x14ac:dyDescent="0.25">
      <c r="A157">
        <v>160</v>
      </c>
      <c r="B157" t="s">
        <v>524</v>
      </c>
      <c r="C157">
        <v>43</v>
      </c>
      <c r="D157" t="s">
        <v>16</v>
      </c>
      <c r="E157" t="s">
        <v>26</v>
      </c>
      <c r="F157" t="s">
        <v>32</v>
      </c>
      <c r="G157">
        <v>25</v>
      </c>
      <c r="H157">
        <v>2015</v>
      </c>
      <c r="I157" t="s">
        <v>156</v>
      </c>
      <c r="J157" t="s">
        <v>157</v>
      </c>
      <c r="K157" t="s">
        <v>29</v>
      </c>
      <c r="L157" t="s">
        <v>30</v>
      </c>
      <c r="AB157" t="s">
        <v>206</v>
      </c>
      <c r="AC157">
        <v>2</v>
      </c>
    </row>
    <row r="158" spans="1:32" x14ac:dyDescent="0.25">
      <c r="A158">
        <v>161</v>
      </c>
      <c r="B158" t="s">
        <v>526</v>
      </c>
      <c r="C158">
        <v>21</v>
      </c>
      <c r="D158" t="s">
        <v>16</v>
      </c>
      <c r="E158" t="s">
        <v>40</v>
      </c>
      <c r="F158" t="s">
        <v>32</v>
      </c>
      <c r="G158">
        <v>26</v>
      </c>
      <c r="H158">
        <v>2015</v>
      </c>
      <c r="I158" t="s">
        <v>63</v>
      </c>
      <c r="J158" t="s">
        <v>60</v>
      </c>
      <c r="K158" t="s">
        <v>29</v>
      </c>
      <c r="L158" t="s">
        <v>61</v>
      </c>
      <c r="AB158" t="s">
        <v>886</v>
      </c>
      <c r="AC158">
        <v>2</v>
      </c>
    </row>
    <row r="159" spans="1:32" x14ac:dyDescent="0.25">
      <c r="A159">
        <v>162</v>
      </c>
      <c r="B159" t="s">
        <v>528</v>
      </c>
      <c r="C159">
        <v>34</v>
      </c>
      <c r="D159" t="s">
        <v>31</v>
      </c>
      <c r="E159" t="s">
        <v>26</v>
      </c>
      <c r="F159" t="s">
        <v>32</v>
      </c>
      <c r="G159">
        <v>26</v>
      </c>
      <c r="H159">
        <v>2015</v>
      </c>
      <c r="I159" t="s">
        <v>529</v>
      </c>
      <c r="J159" t="s">
        <v>20</v>
      </c>
      <c r="K159" t="s">
        <v>29</v>
      </c>
      <c r="L159" t="s">
        <v>30</v>
      </c>
      <c r="AB159" t="s">
        <v>904</v>
      </c>
      <c r="AC159">
        <v>2</v>
      </c>
    </row>
    <row r="160" spans="1:32" x14ac:dyDescent="0.25">
      <c r="A160">
        <v>163</v>
      </c>
      <c r="B160" t="s">
        <v>531</v>
      </c>
      <c r="C160">
        <v>42</v>
      </c>
      <c r="D160" t="s">
        <v>16</v>
      </c>
      <c r="E160" t="s">
        <v>40</v>
      </c>
      <c r="F160" t="s">
        <v>32</v>
      </c>
      <c r="G160">
        <v>26</v>
      </c>
      <c r="H160">
        <v>2015</v>
      </c>
      <c r="I160" t="s">
        <v>532</v>
      </c>
      <c r="J160" t="s">
        <v>91</v>
      </c>
      <c r="K160" t="s">
        <v>29</v>
      </c>
      <c r="L160" t="s">
        <v>30</v>
      </c>
      <c r="AB160" t="s">
        <v>925</v>
      </c>
      <c r="AC160">
        <v>2</v>
      </c>
    </row>
    <row r="161" spans="1:29" x14ac:dyDescent="0.25">
      <c r="A161">
        <v>164</v>
      </c>
      <c r="B161" t="s">
        <v>534</v>
      </c>
      <c r="C161">
        <v>49</v>
      </c>
      <c r="D161" t="s">
        <v>16</v>
      </c>
      <c r="E161" t="s">
        <v>26</v>
      </c>
      <c r="F161" t="s">
        <v>32</v>
      </c>
      <c r="G161">
        <v>26</v>
      </c>
      <c r="H161">
        <v>2015</v>
      </c>
      <c r="I161" t="s">
        <v>535</v>
      </c>
      <c r="J161" t="s">
        <v>159</v>
      </c>
      <c r="K161" t="s">
        <v>29</v>
      </c>
      <c r="L161" t="s">
        <v>30</v>
      </c>
      <c r="AB161" t="s">
        <v>222</v>
      </c>
      <c r="AC161">
        <v>2</v>
      </c>
    </row>
    <row r="162" spans="1:29" x14ac:dyDescent="0.25">
      <c r="A162">
        <v>165</v>
      </c>
      <c r="B162" t="s">
        <v>537</v>
      </c>
      <c r="C162">
        <v>24</v>
      </c>
      <c r="D162" t="s">
        <v>16</v>
      </c>
      <c r="E162" t="s">
        <v>26</v>
      </c>
      <c r="F162" t="s">
        <v>32</v>
      </c>
      <c r="G162">
        <v>27</v>
      </c>
      <c r="H162">
        <v>2015</v>
      </c>
      <c r="I162" t="s">
        <v>538</v>
      </c>
      <c r="J162" t="s">
        <v>212</v>
      </c>
      <c r="K162" t="s">
        <v>29</v>
      </c>
      <c r="L162" t="s">
        <v>30</v>
      </c>
      <c r="AB162" t="s">
        <v>961</v>
      </c>
      <c r="AC162">
        <v>2</v>
      </c>
    </row>
    <row r="163" spans="1:29" x14ac:dyDescent="0.25">
      <c r="A163">
        <v>166</v>
      </c>
      <c r="B163" t="s">
        <v>539</v>
      </c>
      <c r="C163">
        <v>27</v>
      </c>
      <c r="D163" t="s">
        <v>16</v>
      </c>
      <c r="E163" t="s">
        <v>40</v>
      </c>
      <c r="F163" t="s">
        <v>32</v>
      </c>
      <c r="G163">
        <v>27</v>
      </c>
      <c r="H163">
        <v>2015</v>
      </c>
      <c r="I163" t="s">
        <v>540</v>
      </c>
      <c r="J163" t="s">
        <v>60</v>
      </c>
      <c r="K163" t="s">
        <v>29</v>
      </c>
      <c r="L163" t="s">
        <v>22</v>
      </c>
      <c r="AB163" t="s">
        <v>971</v>
      </c>
      <c r="AC163">
        <v>2</v>
      </c>
    </row>
    <row r="164" spans="1:29" x14ac:dyDescent="0.25">
      <c r="A164">
        <v>167</v>
      </c>
      <c r="B164" t="s">
        <v>542</v>
      </c>
      <c r="C164">
        <v>54</v>
      </c>
      <c r="D164" t="s">
        <v>16</v>
      </c>
      <c r="E164" t="s">
        <v>26</v>
      </c>
      <c r="F164" t="s">
        <v>32</v>
      </c>
      <c r="G164">
        <v>27</v>
      </c>
      <c r="H164">
        <v>2015</v>
      </c>
      <c r="I164" t="s">
        <v>413</v>
      </c>
      <c r="J164" t="s">
        <v>56</v>
      </c>
      <c r="K164" t="s">
        <v>21</v>
      </c>
      <c r="L164" t="s">
        <v>22</v>
      </c>
      <c r="AB164" t="s">
        <v>982</v>
      </c>
      <c r="AC164">
        <v>2</v>
      </c>
    </row>
    <row r="165" spans="1:29" x14ac:dyDescent="0.25">
      <c r="A165">
        <v>168</v>
      </c>
      <c r="B165" t="s">
        <v>543</v>
      </c>
      <c r="C165">
        <v>28</v>
      </c>
      <c r="D165" t="s">
        <v>16</v>
      </c>
      <c r="E165" t="s">
        <v>17</v>
      </c>
      <c r="F165" t="s">
        <v>32</v>
      </c>
      <c r="G165">
        <v>28</v>
      </c>
      <c r="H165">
        <v>2015</v>
      </c>
      <c r="I165" t="s">
        <v>544</v>
      </c>
      <c r="J165" t="s">
        <v>154</v>
      </c>
      <c r="K165" t="s">
        <v>29</v>
      </c>
      <c r="L165" t="s">
        <v>30</v>
      </c>
      <c r="AB165" t="s">
        <v>1011</v>
      </c>
      <c r="AC165">
        <v>2</v>
      </c>
    </row>
    <row r="166" spans="1:29" x14ac:dyDescent="0.25">
      <c r="A166">
        <v>169</v>
      </c>
      <c r="B166" t="s">
        <v>546</v>
      </c>
      <c r="C166">
        <v>37</v>
      </c>
      <c r="D166" t="s">
        <v>31</v>
      </c>
      <c r="E166" t="s">
        <v>26</v>
      </c>
      <c r="F166" t="s">
        <v>32</v>
      </c>
      <c r="G166">
        <v>28</v>
      </c>
      <c r="H166">
        <v>2015</v>
      </c>
      <c r="I166" t="s">
        <v>547</v>
      </c>
      <c r="J166" t="s">
        <v>51</v>
      </c>
      <c r="K166" t="s">
        <v>29</v>
      </c>
      <c r="L166" t="s">
        <v>30</v>
      </c>
      <c r="AB166" t="s">
        <v>516</v>
      </c>
      <c r="AC166">
        <v>2</v>
      </c>
    </row>
    <row r="167" spans="1:29" x14ac:dyDescent="0.25">
      <c r="A167">
        <v>170</v>
      </c>
      <c r="B167" t="s">
        <v>549</v>
      </c>
      <c r="C167">
        <v>40</v>
      </c>
      <c r="D167" t="s">
        <v>16</v>
      </c>
      <c r="E167" t="s">
        <v>17</v>
      </c>
      <c r="F167" t="s">
        <v>32</v>
      </c>
      <c r="G167">
        <v>28</v>
      </c>
      <c r="H167">
        <v>2015</v>
      </c>
      <c r="I167" t="s">
        <v>550</v>
      </c>
      <c r="J167" t="s">
        <v>166</v>
      </c>
      <c r="K167" t="s">
        <v>29</v>
      </c>
      <c r="L167" t="s">
        <v>30</v>
      </c>
      <c r="AB167" t="s">
        <v>1029</v>
      </c>
      <c r="AC167">
        <v>2</v>
      </c>
    </row>
    <row r="168" spans="1:29" x14ac:dyDescent="0.25">
      <c r="A168">
        <v>171</v>
      </c>
      <c r="B168" t="s">
        <v>552</v>
      </c>
      <c r="C168">
        <v>17</v>
      </c>
      <c r="D168" t="s">
        <v>16</v>
      </c>
      <c r="E168" t="s">
        <v>26</v>
      </c>
      <c r="F168" t="s">
        <v>32</v>
      </c>
      <c r="G168">
        <v>28</v>
      </c>
      <c r="H168">
        <v>2015</v>
      </c>
      <c r="I168" t="s">
        <v>553</v>
      </c>
      <c r="J168" t="s">
        <v>146</v>
      </c>
      <c r="K168" t="s">
        <v>29</v>
      </c>
      <c r="L168" t="s">
        <v>22</v>
      </c>
      <c r="AB168" t="s">
        <v>535</v>
      </c>
      <c r="AC168">
        <v>2</v>
      </c>
    </row>
    <row r="169" spans="1:29" x14ac:dyDescent="0.25">
      <c r="A169">
        <v>172</v>
      </c>
      <c r="B169" t="s">
        <v>554</v>
      </c>
      <c r="C169">
        <v>28</v>
      </c>
      <c r="D169" t="s">
        <v>31</v>
      </c>
      <c r="E169" t="s">
        <v>40</v>
      </c>
      <c r="F169" t="s">
        <v>32</v>
      </c>
      <c r="G169">
        <v>28</v>
      </c>
      <c r="H169">
        <v>2015</v>
      </c>
      <c r="I169" t="s">
        <v>555</v>
      </c>
      <c r="J169" t="s">
        <v>51</v>
      </c>
      <c r="K169" t="s">
        <v>29</v>
      </c>
      <c r="L169" t="s">
        <v>61</v>
      </c>
      <c r="AB169" t="s">
        <v>1086</v>
      </c>
      <c r="AC169">
        <v>2</v>
      </c>
    </row>
    <row r="170" spans="1:29" x14ac:dyDescent="0.25">
      <c r="A170">
        <v>173</v>
      </c>
      <c r="B170" t="s">
        <v>557</v>
      </c>
      <c r="C170">
        <v>34</v>
      </c>
      <c r="D170" t="s">
        <v>16</v>
      </c>
      <c r="E170" t="s">
        <v>17</v>
      </c>
      <c r="F170" t="s">
        <v>41</v>
      </c>
      <c r="G170">
        <v>1</v>
      </c>
      <c r="H170">
        <v>2015</v>
      </c>
      <c r="I170" t="s">
        <v>257</v>
      </c>
      <c r="J170" t="s">
        <v>154</v>
      </c>
      <c r="K170" t="s">
        <v>29</v>
      </c>
      <c r="L170" t="s">
        <v>22</v>
      </c>
      <c r="AB170" t="s">
        <v>1109</v>
      </c>
      <c r="AC170">
        <v>2</v>
      </c>
    </row>
    <row r="171" spans="1:29" x14ac:dyDescent="0.25">
      <c r="A171">
        <v>174</v>
      </c>
      <c r="B171" t="s">
        <v>559</v>
      </c>
      <c r="C171">
        <v>43</v>
      </c>
      <c r="D171" t="s">
        <v>16</v>
      </c>
      <c r="E171" t="s">
        <v>17</v>
      </c>
      <c r="F171" t="s">
        <v>41</v>
      </c>
      <c r="G171">
        <v>1</v>
      </c>
      <c r="H171">
        <v>2015</v>
      </c>
      <c r="I171" t="s">
        <v>88</v>
      </c>
      <c r="J171" t="s">
        <v>60</v>
      </c>
      <c r="K171" t="s">
        <v>29</v>
      </c>
      <c r="L171" t="s">
        <v>22</v>
      </c>
      <c r="AB171" t="s">
        <v>1134</v>
      </c>
      <c r="AC171">
        <v>2</v>
      </c>
    </row>
    <row r="172" spans="1:29" x14ac:dyDescent="0.25">
      <c r="A172">
        <v>175</v>
      </c>
      <c r="B172" t="s">
        <v>561</v>
      </c>
      <c r="C172">
        <v>47</v>
      </c>
      <c r="D172" t="s">
        <v>16</v>
      </c>
      <c r="E172" t="s">
        <v>17</v>
      </c>
      <c r="F172" t="s">
        <v>41</v>
      </c>
      <c r="G172">
        <v>1</v>
      </c>
      <c r="H172">
        <v>2015</v>
      </c>
      <c r="I172" t="s">
        <v>386</v>
      </c>
      <c r="J172" t="s">
        <v>198</v>
      </c>
      <c r="K172" t="s">
        <v>52</v>
      </c>
      <c r="L172" t="s">
        <v>22</v>
      </c>
      <c r="AB172" t="s">
        <v>1139</v>
      </c>
      <c r="AC172">
        <v>2</v>
      </c>
    </row>
    <row r="173" spans="1:29" x14ac:dyDescent="0.25">
      <c r="A173">
        <v>176</v>
      </c>
      <c r="B173" t="s">
        <v>563</v>
      </c>
      <c r="C173">
        <v>49</v>
      </c>
      <c r="D173" t="s">
        <v>16</v>
      </c>
      <c r="E173" t="s">
        <v>26</v>
      </c>
      <c r="F173" t="s">
        <v>41</v>
      </c>
      <c r="G173">
        <v>1</v>
      </c>
      <c r="H173">
        <v>2015</v>
      </c>
      <c r="I173" t="s">
        <v>564</v>
      </c>
      <c r="J173" t="s">
        <v>159</v>
      </c>
      <c r="K173" t="s">
        <v>29</v>
      </c>
      <c r="L173" t="s">
        <v>30</v>
      </c>
      <c r="AB173" t="s">
        <v>1144</v>
      </c>
      <c r="AC173">
        <v>2</v>
      </c>
    </row>
    <row r="174" spans="1:29" x14ac:dyDescent="0.25">
      <c r="A174">
        <v>177</v>
      </c>
      <c r="B174" t="s">
        <v>566</v>
      </c>
      <c r="C174">
        <v>63</v>
      </c>
      <c r="D174" t="s">
        <v>16</v>
      </c>
      <c r="E174" t="s">
        <v>26</v>
      </c>
      <c r="F174" t="s">
        <v>41</v>
      </c>
      <c r="G174">
        <v>1</v>
      </c>
      <c r="H174">
        <v>2015</v>
      </c>
      <c r="I174" t="s">
        <v>567</v>
      </c>
      <c r="J174" t="s">
        <v>37</v>
      </c>
      <c r="K174" t="s">
        <v>38</v>
      </c>
      <c r="L174" t="s">
        <v>22</v>
      </c>
      <c r="AB174" t="s">
        <v>1146</v>
      </c>
      <c r="AC174">
        <v>2</v>
      </c>
    </row>
    <row r="175" spans="1:29" x14ac:dyDescent="0.25">
      <c r="A175">
        <v>178</v>
      </c>
      <c r="B175" t="s">
        <v>569</v>
      </c>
      <c r="C175">
        <v>20</v>
      </c>
      <c r="D175" t="s">
        <v>16</v>
      </c>
      <c r="E175" t="s">
        <v>17</v>
      </c>
      <c r="F175" t="s">
        <v>41</v>
      </c>
      <c r="G175">
        <v>2</v>
      </c>
      <c r="H175">
        <v>2015</v>
      </c>
      <c r="I175" t="s">
        <v>570</v>
      </c>
      <c r="J175" t="s">
        <v>111</v>
      </c>
      <c r="K175" t="s">
        <v>29</v>
      </c>
      <c r="L175" t="s">
        <v>30</v>
      </c>
      <c r="AB175" t="s">
        <v>1151</v>
      </c>
      <c r="AC175">
        <v>2</v>
      </c>
    </row>
    <row r="176" spans="1:29" x14ac:dyDescent="0.25">
      <c r="A176">
        <v>179</v>
      </c>
      <c r="B176" t="s">
        <v>572</v>
      </c>
      <c r="C176">
        <v>25</v>
      </c>
      <c r="D176" t="s">
        <v>16</v>
      </c>
      <c r="E176" t="s">
        <v>17</v>
      </c>
      <c r="F176" t="s">
        <v>41</v>
      </c>
      <c r="G176">
        <v>3</v>
      </c>
      <c r="H176">
        <v>2015</v>
      </c>
      <c r="I176" t="s">
        <v>573</v>
      </c>
      <c r="J176" t="s">
        <v>138</v>
      </c>
      <c r="K176" t="s">
        <v>29</v>
      </c>
      <c r="L176" t="s">
        <v>30</v>
      </c>
      <c r="AB176" t="s">
        <v>454</v>
      </c>
      <c r="AC176">
        <v>2</v>
      </c>
    </row>
    <row r="177" spans="1:29" x14ac:dyDescent="0.25">
      <c r="A177">
        <v>180</v>
      </c>
      <c r="B177" t="s">
        <v>574</v>
      </c>
      <c r="C177">
        <v>25</v>
      </c>
      <c r="D177" t="s">
        <v>16</v>
      </c>
      <c r="E177" t="s">
        <v>26</v>
      </c>
      <c r="F177" t="s">
        <v>41</v>
      </c>
      <c r="G177">
        <v>3</v>
      </c>
      <c r="H177">
        <v>2015</v>
      </c>
      <c r="I177" t="s">
        <v>575</v>
      </c>
      <c r="J177" t="s">
        <v>51</v>
      </c>
      <c r="K177" t="s">
        <v>29</v>
      </c>
      <c r="L177" t="s">
        <v>61</v>
      </c>
      <c r="AB177" t="s">
        <v>570</v>
      </c>
      <c r="AC177">
        <v>2</v>
      </c>
    </row>
    <row r="178" spans="1:29" x14ac:dyDescent="0.25">
      <c r="A178">
        <v>181</v>
      </c>
      <c r="B178" t="s">
        <v>577</v>
      </c>
      <c r="C178">
        <v>26</v>
      </c>
      <c r="D178" t="s">
        <v>16</v>
      </c>
      <c r="E178" t="s">
        <v>26</v>
      </c>
      <c r="F178" t="s">
        <v>41</v>
      </c>
      <c r="G178">
        <v>4</v>
      </c>
      <c r="H178">
        <v>2015</v>
      </c>
      <c r="I178" t="s">
        <v>578</v>
      </c>
      <c r="J178" t="s">
        <v>91</v>
      </c>
      <c r="K178" t="s">
        <v>29</v>
      </c>
      <c r="L178" t="s">
        <v>22</v>
      </c>
      <c r="AB178" t="s">
        <v>1208</v>
      </c>
      <c r="AC178">
        <v>2</v>
      </c>
    </row>
    <row r="179" spans="1:29" x14ac:dyDescent="0.25">
      <c r="A179">
        <v>182</v>
      </c>
      <c r="B179" t="s">
        <v>580</v>
      </c>
      <c r="C179">
        <v>28</v>
      </c>
      <c r="D179" t="s">
        <v>16</v>
      </c>
      <c r="E179" t="s">
        <v>48</v>
      </c>
      <c r="F179" t="s">
        <v>41</v>
      </c>
      <c r="G179">
        <v>4</v>
      </c>
      <c r="H179">
        <v>2015</v>
      </c>
      <c r="I179" t="s">
        <v>82</v>
      </c>
      <c r="J179" t="s">
        <v>60</v>
      </c>
      <c r="K179" t="s">
        <v>29</v>
      </c>
      <c r="L179" t="s">
        <v>30</v>
      </c>
      <c r="AB179" t="s">
        <v>1227</v>
      </c>
      <c r="AC179">
        <v>2</v>
      </c>
    </row>
    <row r="180" spans="1:29" x14ac:dyDescent="0.25">
      <c r="A180">
        <v>183</v>
      </c>
      <c r="B180" t="s">
        <v>582</v>
      </c>
      <c r="C180">
        <v>34</v>
      </c>
      <c r="D180" t="s">
        <v>16</v>
      </c>
      <c r="E180" t="s">
        <v>26</v>
      </c>
      <c r="F180" t="s">
        <v>41</v>
      </c>
      <c r="G180">
        <v>5</v>
      </c>
      <c r="H180">
        <v>2015</v>
      </c>
      <c r="I180" t="s">
        <v>583</v>
      </c>
      <c r="J180" t="s">
        <v>123</v>
      </c>
      <c r="K180" t="s">
        <v>29</v>
      </c>
      <c r="L180" t="s">
        <v>30</v>
      </c>
      <c r="AB180" t="s">
        <v>1073</v>
      </c>
      <c r="AC180">
        <v>2</v>
      </c>
    </row>
    <row r="181" spans="1:29" x14ac:dyDescent="0.25">
      <c r="A181">
        <v>184</v>
      </c>
      <c r="B181" t="s">
        <v>585</v>
      </c>
      <c r="C181">
        <v>34</v>
      </c>
      <c r="D181" t="s">
        <v>16</v>
      </c>
      <c r="E181" t="s">
        <v>40</v>
      </c>
      <c r="F181" t="s">
        <v>41</v>
      </c>
      <c r="G181">
        <v>5</v>
      </c>
      <c r="H181">
        <v>2015</v>
      </c>
      <c r="I181" t="s">
        <v>446</v>
      </c>
      <c r="J181" t="s">
        <v>60</v>
      </c>
      <c r="K181" t="s">
        <v>29</v>
      </c>
      <c r="L181" t="s">
        <v>22</v>
      </c>
      <c r="AB181" t="s">
        <v>1276</v>
      </c>
      <c r="AC181">
        <v>2</v>
      </c>
    </row>
    <row r="182" spans="1:29" x14ac:dyDescent="0.25">
      <c r="A182">
        <v>185</v>
      </c>
      <c r="B182" t="s">
        <v>587</v>
      </c>
      <c r="C182">
        <v>45</v>
      </c>
      <c r="D182" t="s">
        <v>16</v>
      </c>
      <c r="E182" t="s">
        <v>17</v>
      </c>
      <c r="F182" t="s">
        <v>41</v>
      </c>
      <c r="G182">
        <v>5</v>
      </c>
      <c r="H182">
        <v>2015</v>
      </c>
      <c r="I182" t="s">
        <v>588</v>
      </c>
      <c r="J182" t="s">
        <v>239</v>
      </c>
      <c r="K182" t="s">
        <v>29</v>
      </c>
      <c r="L182" t="s">
        <v>61</v>
      </c>
      <c r="AB182" t="s">
        <v>442</v>
      </c>
      <c r="AC182">
        <v>2</v>
      </c>
    </row>
    <row r="183" spans="1:29" x14ac:dyDescent="0.25">
      <c r="A183">
        <v>186</v>
      </c>
      <c r="B183" t="s">
        <v>590</v>
      </c>
      <c r="C183">
        <v>19</v>
      </c>
      <c r="D183" t="s">
        <v>16</v>
      </c>
      <c r="E183" t="s">
        <v>17</v>
      </c>
      <c r="F183" t="s">
        <v>41</v>
      </c>
      <c r="G183">
        <v>6</v>
      </c>
      <c r="H183">
        <v>2015</v>
      </c>
      <c r="I183" t="s">
        <v>591</v>
      </c>
      <c r="J183" t="s">
        <v>239</v>
      </c>
      <c r="K183" t="s">
        <v>29</v>
      </c>
      <c r="L183" t="s">
        <v>22</v>
      </c>
      <c r="AB183" t="s">
        <v>1286</v>
      </c>
      <c r="AC183">
        <v>2</v>
      </c>
    </row>
    <row r="184" spans="1:29" x14ac:dyDescent="0.25">
      <c r="A184">
        <v>187</v>
      </c>
      <c r="B184" t="s">
        <v>592</v>
      </c>
      <c r="C184">
        <v>34</v>
      </c>
      <c r="D184" t="s">
        <v>16</v>
      </c>
      <c r="E184" t="s">
        <v>26</v>
      </c>
      <c r="F184" t="s">
        <v>41</v>
      </c>
      <c r="G184">
        <v>6</v>
      </c>
      <c r="H184">
        <v>2015</v>
      </c>
      <c r="I184" t="s">
        <v>593</v>
      </c>
      <c r="J184" t="s">
        <v>114</v>
      </c>
      <c r="K184" t="s">
        <v>52</v>
      </c>
      <c r="L184" t="s">
        <v>22</v>
      </c>
      <c r="AB184" t="s">
        <v>1302</v>
      </c>
      <c r="AC184">
        <v>2</v>
      </c>
    </row>
    <row r="185" spans="1:29" x14ac:dyDescent="0.25">
      <c r="A185">
        <v>188</v>
      </c>
      <c r="B185" t="s">
        <v>595</v>
      </c>
      <c r="C185">
        <v>37</v>
      </c>
      <c r="D185" t="s">
        <v>16</v>
      </c>
      <c r="E185" t="s">
        <v>17</v>
      </c>
      <c r="F185" t="s">
        <v>41</v>
      </c>
      <c r="G185">
        <v>6</v>
      </c>
      <c r="H185">
        <v>2015</v>
      </c>
      <c r="I185" t="s">
        <v>218</v>
      </c>
      <c r="J185" t="s">
        <v>67</v>
      </c>
      <c r="K185" t="s">
        <v>29</v>
      </c>
      <c r="L185" t="s">
        <v>22</v>
      </c>
      <c r="AB185" t="s">
        <v>272</v>
      </c>
      <c r="AC185">
        <v>2</v>
      </c>
    </row>
    <row r="186" spans="1:29" x14ac:dyDescent="0.25">
      <c r="A186">
        <v>189</v>
      </c>
      <c r="B186" t="s">
        <v>597</v>
      </c>
      <c r="C186">
        <v>48</v>
      </c>
      <c r="D186" t="s">
        <v>16</v>
      </c>
      <c r="E186" t="s">
        <v>17</v>
      </c>
      <c r="F186" t="s">
        <v>41</v>
      </c>
      <c r="G186">
        <v>6</v>
      </c>
      <c r="H186">
        <v>2015</v>
      </c>
      <c r="I186" t="s">
        <v>598</v>
      </c>
      <c r="J186" t="s">
        <v>91</v>
      </c>
      <c r="K186" t="s">
        <v>29</v>
      </c>
      <c r="L186" t="s">
        <v>68</v>
      </c>
      <c r="AB186" t="s">
        <v>564</v>
      </c>
      <c r="AC186">
        <v>2</v>
      </c>
    </row>
    <row r="187" spans="1:29" x14ac:dyDescent="0.25">
      <c r="A187">
        <v>190</v>
      </c>
      <c r="B187" t="s">
        <v>600</v>
      </c>
      <c r="C187">
        <v>62</v>
      </c>
      <c r="D187" t="s">
        <v>16</v>
      </c>
      <c r="E187" t="s">
        <v>17</v>
      </c>
      <c r="F187" t="s">
        <v>41</v>
      </c>
      <c r="G187">
        <v>6</v>
      </c>
      <c r="H187">
        <v>2015</v>
      </c>
      <c r="I187" t="s">
        <v>207</v>
      </c>
      <c r="J187" t="s">
        <v>20</v>
      </c>
      <c r="K187" t="s">
        <v>38</v>
      </c>
      <c r="L187" t="s">
        <v>22</v>
      </c>
      <c r="AB187" t="s">
        <v>1344</v>
      </c>
      <c r="AC187">
        <v>2</v>
      </c>
    </row>
    <row r="188" spans="1:29" x14ac:dyDescent="0.25">
      <c r="A188">
        <v>191</v>
      </c>
      <c r="B188" t="s">
        <v>602</v>
      </c>
      <c r="C188">
        <v>29</v>
      </c>
      <c r="D188" t="s">
        <v>16</v>
      </c>
      <c r="E188" t="s">
        <v>26</v>
      </c>
      <c r="F188" t="s">
        <v>41</v>
      </c>
      <c r="G188">
        <v>7</v>
      </c>
      <c r="H188">
        <v>2015</v>
      </c>
      <c r="I188" t="s">
        <v>308</v>
      </c>
      <c r="J188" t="s">
        <v>51</v>
      </c>
      <c r="K188" t="s">
        <v>29</v>
      </c>
      <c r="L188" t="s">
        <v>30</v>
      </c>
      <c r="AB188" t="s">
        <v>1349</v>
      </c>
      <c r="AC188">
        <v>2</v>
      </c>
    </row>
    <row r="189" spans="1:29" x14ac:dyDescent="0.25">
      <c r="A189">
        <v>192</v>
      </c>
      <c r="B189" t="s">
        <v>604</v>
      </c>
      <c r="C189">
        <v>35</v>
      </c>
      <c r="D189" t="s">
        <v>16</v>
      </c>
      <c r="E189" t="s">
        <v>26</v>
      </c>
      <c r="F189" t="s">
        <v>41</v>
      </c>
      <c r="G189">
        <v>8</v>
      </c>
      <c r="H189">
        <v>2015</v>
      </c>
      <c r="I189" t="s">
        <v>596</v>
      </c>
      <c r="J189" t="s">
        <v>85</v>
      </c>
      <c r="K189" t="s">
        <v>29</v>
      </c>
      <c r="L189" t="s">
        <v>22</v>
      </c>
      <c r="AB189" t="s">
        <v>591</v>
      </c>
      <c r="AC189">
        <v>2</v>
      </c>
    </row>
    <row r="190" spans="1:29" x14ac:dyDescent="0.25">
      <c r="A190">
        <v>193</v>
      </c>
      <c r="B190" t="s">
        <v>606</v>
      </c>
      <c r="C190">
        <v>40</v>
      </c>
      <c r="D190" t="s">
        <v>16</v>
      </c>
      <c r="E190" t="s">
        <v>40</v>
      </c>
      <c r="F190" t="s">
        <v>41</v>
      </c>
      <c r="G190">
        <v>8</v>
      </c>
      <c r="H190">
        <v>2015</v>
      </c>
      <c r="I190" t="s">
        <v>386</v>
      </c>
      <c r="J190" t="s">
        <v>198</v>
      </c>
      <c r="K190" t="s">
        <v>29</v>
      </c>
      <c r="L190" t="s">
        <v>30</v>
      </c>
      <c r="AB190" t="s">
        <v>625</v>
      </c>
      <c r="AC190">
        <v>2</v>
      </c>
    </row>
    <row r="191" spans="1:29" x14ac:dyDescent="0.25">
      <c r="A191">
        <v>194</v>
      </c>
      <c r="B191" t="s">
        <v>608</v>
      </c>
      <c r="C191">
        <v>43</v>
      </c>
      <c r="D191" t="s">
        <v>31</v>
      </c>
      <c r="E191" t="s">
        <v>17</v>
      </c>
      <c r="F191" t="s">
        <v>41</v>
      </c>
      <c r="G191">
        <v>8</v>
      </c>
      <c r="H191">
        <v>2015</v>
      </c>
      <c r="I191" t="s">
        <v>137</v>
      </c>
      <c r="J191" t="s">
        <v>60</v>
      </c>
      <c r="K191" t="s">
        <v>29</v>
      </c>
      <c r="L191" t="s">
        <v>61</v>
      </c>
      <c r="AB191" t="s">
        <v>1008</v>
      </c>
      <c r="AC191">
        <v>2</v>
      </c>
    </row>
    <row r="192" spans="1:29" x14ac:dyDescent="0.25">
      <c r="A192">
        <v>195</v>
      </c>
      <c r="B192" t="s">
        <v>610</v>
      </c>
      <c r="C192">
        <v>30</v>
      </c>
      <c r="D192" t="s">
        <v>16</v>
      </c>
      <c r="E192" t="s">
        <v>17</v>
      </c>
      <c r="F192" t="s">
        <v>41</v>
      </c>
      <c r="G192">
        <v>9</v>
      </c>
      <c r="H192">
        <v>2015</v>
      </c>
      <c r="I192" t="s">
        <v>611</v>
      </c>
      <c r="J192" t="s">
        <v>91</v>
      </c>
      <c r="K192" t="s">
        <v>29</v>
      </c>
      <c r="L192" t="s">
        <v>30</v>
      </c>
      <c r="AB192" t="s">
        <v>483</v>
      </c>
      <c r="AC192">
        <v>2</v>
      </c>
    </row>
    <row r="193" spans="1:29" x14ac:dyDescent="0.25">
      <c r="A193">
        <v>196</v>
      </c>
      <c r="B193" t="s">
        <v>613</v>
      </c>
      <c r="C193">
        <v>46</v>
      </c>
      <c r="D193" t="s">
        <v>16</v>
      </c>
      <c r="E193" t="s">
        <v>26</v>
      </c>
      <c r="F193" t="s">
        <v>41</v>
      </c>
      <c r="G193">
        <v>9</v>
      </c>
      <c r="H193">
        <v>2015</v>
      </c>
      <c r="I193" t="s">
        <v>614</v>
      </c>
      <c r="J193" t="s">
        <v>67</v>
      </c>
      <c r="K193" t="s">
        <v>29</v>
      </c>
      <c r="L193" t="s">
        <v>30</v>
      </c>
      <c r="AB193" t="s">
        <v>1384</v>
      </c>
      <c r="AC193">
        <v>2</v>
      </c>
    </row>
    <row r="194" spans="1:29" x14ac:dyDescent="0.25">
      <c r="A194">
        <v>197</v>
      </c>
      <c r="B194" t="s">
        <v>616</v>
      </c>
      <c r="C194">
        <v>58</v>
      </c>
      <c r="D194" t="s">
        <v>16</v>
      </c>
      <c r="E194" t="s">
        <v>26</v>
      </c>
      <c r="F194" t="s">
        <v>41</v>
      </c>
      <c r="G194">
        <v>9</v>
      </c>
      <c r="H194">
        <v>2015</v>
      </c>
      <c r="I194" t="s">
        <v>617</v>
      </c>
      <c r="J194" t="s">
        <v>166</v>
      </c>
      <c r="K194" t="s">
        <v>29</v>
      </c>
      <c r="L194" t="s">
        <v>30</v>
      </c>
      <c r="AB194" t="s">
        <v>448</v>
      </c>
      <c r="AC194">
        <v>2</v>
      </c>
    </row>
    <row r="195" spans="1:29" x14ac:dyDescent="0.25">
      <c r="A195">
        <v>198</v>
      </c>
      <c r="B195" t="s">
        <v>619</v>
      </c>
      <c r="C195">
        <v>64</v>
      </c>
      <c r="D195" t="s">
        <v>31</v>
      </c>
      <c r="E195" t="s">
        <v>48</v>
      </c>
      <c r="F195" t="s">
        <v>41</v>
      </c>
      <c r="G195">
        <v>9</v>
      </c>
      <c r="H195">
        <v>2015</v>
      </c>
      <c r="I195" t="s">
        <v>620</v>
      </c>
      <c r="J195" t="s">
        <v>180</v>
      </c>
      <c r="K195" t="s">
        <v>38</v>
      </c>
      <c r="L195" t="s">
        <v>22</v>
      </c>
      <c r="AB195" t="s">
        <v>588</v>
      </c>
      <c r="AC195">
        <v>2</v>
      </c>
    </row>
    <row r="196" spans="1:29" x14ac:dyDescent="0.25">
      <c r="A196">
        <v>199</v>
      </c>
      <c r="B196" t="s">
        <v>622</v>
      </c>
      <c r="C196">
        <v>23</v>
      </c>
      <c r="D196" t="s">
        <v>16</v>
      </c>
      <c r="E196" t="s">
        <v>26</v>
      </c>
      <c r="F196" t="s">
        <v>41</v>
      </c>
      <c r="G196">
        <v>10</v>
      </c>
      <c r="H196">
        <v>2015</v>
      </c>
      <c r="I196" t="s">
        <v>623</v>
      </c>
      <c r="J196" t="s">
        <v>20</v>
      </c>
      <c r="K196" t="s">
        <v>29</v>
      </c>
      <c r="L196" t="s">
        <v>61</v>
      </c>
      <c r="AB196" t="s">
        <v>949</v>
      </c>
      <c r="AC196">
        <v>2</v>
      </c>
    </row>
    <row r="197" spans="1:29" x14ac:dyDescent="0.25">
      <c r="A197">
        <v>200</v>
      </c>
      <c r="B197" t="s">
        <v>624</v>
      </c>
      <c r="C197">
        <v>29</v>
      </c>
      <c r="D197" t="s">
        <v>16</v>
      </c>
      <c r="E197" t="s">
        <v>17</v>
      </c>
      <c r="F197" t="s">
        <v>41</v>
      </c>
      <c r="G197">
        <v>10</v>
      </c>
      <c r="H197">
        <v>2015</v>
      </c>
      <c r="I197" t="s">
        <v>625</v>
      </c>
      <c r="J197" t="s">
        <v>194</v>
      </c>
      <c r="K197" t="s">
        <v>52</v>
      </c>
      <c r="L197" t="s">
        <v>22</v>
      </c>
      <c r="AB197" t="s">
        <v>1455</v>
      </c>
      <c r="AC197">
        <v>2</v>
      </c>
    </row>
    <row r="198" spans="1:29" x14ac:dyDescent="0.25">
      <c r="A198">
        <v>201</v>
      </c>
      <c r="B198" t="s">
        <v>627</v>
      </c>
      <c r="C198">
        <v>31</v>
      </c>
      <c r="D198" t="s">
        <v>16</v>
      </c>
      <c r="E198" t="s">
        <v>17</v>
      </c>
      <c r="F198" t="s">
        <v>41</v>
      </c>
      <c r="G198">
        <v>10</v>
      </c>
      <c r="H198">
        <v>2015</v>
      </c>
      <c r="I198" t="s">
        <v>264</v>
      </c>
      <c r="J198" t="s">
        <v>119</v>
      </c>
      <c r="K198" t="s">
        <v>29</v>
      </c>
      <c r="L198" t="s">
        <v>30</v>
      </c>
      <c r="AB198" t="s">
        <v>1254</v>
      </c>
      <c r="AC198">
        <v>2</v>
      </c>
    </row>
    <row r="199" spans="1:29" x14ac:dyDescent="0.25">
      <c r="A199">
        <v>202</v>
      </c>
      <c r="B199" t="s">
        <v>629</v>
      </c>
      <c r="C199">
        <v>37</v>
      </c>
      <c r="D199" t="s">
        <v>16</v>
      </c>
      <c r="E199" t="s">
        <v>40</v>
      </c>
      <c r="F199" t="s">
        <v>41</v>
      </c>
      <c r="G199">
        <v>10</v>
      </c>
      <c r="H199">
        <v>2015</v>
      </c>
      <c r="I199" t="s">
        <v>630</v>
      </c>
      <c r="J199" t="s">
        <v>60</v>
      </c>
      <c r="K199" t="s">
        <v>29</v>
      </c>
      <c r="L199" t="s">
        <v>53</v>
      </c>
      <c r="AB199" t="s">
        <v>1500</v>
      </c>
      <c r="AC199">
        <v>2</v>
      </c>
    </row>
    <row r="200" spans="1:29" x14ac:dyDescent="0.25">
      <c r="A200">
        <v>203</v>
      </c>
      <c r="B200" t="s">
        <v>632</v>
      </c>
      <c r="C200">
        <v>53</v>
      </c>
      <c r="D200" t="s">
        <v>16</v>
      </c>
      <c r="E200" t="s">
        <v>26</v>
      </c>
      <c r="F200" t="s">
        <v>41</v>
      </c>
      <c r="G200">
        <v>10</v>
      </c>
      <c r="H200">
        <v>2015</v>
      </c>
      <c r="I200" t="s">
        <v>633</v>
      </c>
      <c r="J200" t="s">
        <v>34</v>
      </c>
      <c r="K200" t="s">
        <v>29</v>
      </c>
      <c r="L200" t="s">
        <v>30</v>
      </c>
      <c r="AB200" t="s">
        <v>1026</v>
      </c>
      <c r="AC200">
        <v>2</v>
      </c>
    </row>
    <row r="201" spans="1:29" x14ac:dyDescent="0.25">
      <c r="A201">
        <v>204</v>
      </c>
      <c r="B201" t="s">
        <v>635</v>
      </c>
      <c r="C201">
        <v>64</v>
      </c>
      <c r="D201" t="s">
        <v>16</v>
      </c>
      <c r="E201" t="s">
        <v>17</v>
      </c>
      <c r="F201" t="s">
        <v>41</v>
      </c>
      <c r="G201">
        <v>10</v>
      </c>
      <c r="H201">
        <v>2015</v>
      </c>
      <c r="I201" t="s">
        <v>607</v>
      </c>
      <c r="J201" t="s">
        <v>194</v>
      </c>
      <c r="K201" t="s">
        <v>29</v>
      </c>
      <c r="L201" t="s">
        <v>30</v>
      </c>
      <c r="AB201" t="s">
        <v>854</v>
      </c>
      <c r="AC201">
        <v>2</v>
      </c>
    </row>
    <row r="202" spans="1:29" x14ac:dyDescent="0.25">
      <c r="A202">
        <v>205</v>
      </c>
      <c r="B202" t="s">
        <v>637</v>
      </c>
      <c r="C202">
        <v>25</v>
      </c>
      <c r="D202" t="s">
        <v>16</v>
      </c>
      <c r="E202" t="s">
        <v>40</v>
      </c>
      <c r="F202" t="s">
        <v>41</v>
      </c>
      <c r="G202">
        <v>11</v>
      </c>
      <c r="H202">
        <v>2015</v>
      </c>
      <c r="I202" t="s">
        <v>152</v>
      </c>
      <c r="J202" t="s">
        <v>60</v>
      </c>
      <c r="K202" t="s">
        <v>29</v>
      </c>
      <c r="L202" t="s">
        <v>68</v>
      </c>
      <c r="AB202" t="s">
        <v>1568</v>
      </c>
      <c r="AC202">
        <v>2</v>
      </c>
    </row>
    <row r="203" spans="1:29" x14ac:dyDescent="0.25">
      <c r="A203">
        <v>206</v>
      </c>
      <c r="B203" t="s">
        <v>639</v>
      </c>
      <c r="C203">
        <v>31</v>
      </c>
      <c r="D203" t="s">
        <v>16</v>
      </c>
      <c r="E203" t="s">
        <v>26</v>
      </c>
      <c r="F203" t="s">
        <v>41</v>
      </c>
      <c r="G203">
        <v>11</v>
      </c>
      <c r="H203">
        <v>2015</v>
      </c>
      <c r="I203" t="s">
        <v>640</v>
      </c>
      <c r="J203" t="s">
        <v>51</v>
      </c>
      <c r="K203" t="s">
        <v>29</v>
      </c>
      <c r="L203" t="s">
        <v>44</v>
      </c>
      <c r="AB203" t="s">
        <v>860</v>
      </c>
      <c r="AC203">
        <v>2</v>
      </c>
    </row>
    <row r="204" spans="1:29" x14ac:dyDescent="0.25">
      <c r="A204">
        <v>207</v>
      </c>
      <c r="B204" t="s">
        <v>641</v>
      </c>
      <c r="C204">
        <v>31</v>
      </c>
      <c r="D204" t="s">
        <v>16</v>
      </c>
      <c r="E204" t="s">
        <v>26</v>
      </c>
      <c r="F204" t="s">
        <v>41</v>
      </c>
      <c r="G204">
        <v>11</v>
      </c>
      <c r="H204">
        <v>2015</v>
      </c>
      <c r="I204" t="s">
        <v>365</v>
      </c>
      <c r="J204" t="s">
        <v>220</v>
      </c>
      <c r="K204" t="s">
        <v>29</v>
      </c>
      <c r="L204" t="s">
        <v>30</v>
      </c>
      <c r="AB204" t="s">
        <v>1478</v>
      </c>
      <c r="AC204">
        <v>2</v>
      </c>
    </row>
    <row r="205" spans="1:29" x14ac:dyDescent="0.25">
      <c r="A205">
        <v>208</v>
      </c>
      <c r="B205" t="s">
        <v>642</v>
      </c>
      <c r="C205">
        <v>37</v>
      </c>
      <c r="D205" t="s">
        <v>16</v>
      </c>
      <c r="E205" t="s">
        <v>17</v>
      </c>
      <c r="F205" t="s">
        <v>41</v>
      </c>
      <c r="G205">
        <v>11</v>
      </c>
      <c r="H205">
        <v>2015</v>
      </c>
      <c r="I205" t="s">
        <v>643</v>
      </c>
      <c r="J205" t="s">
        <v>138</v>
      </c>
      <c r="K205" t="s">
        <v>29</v>
      </c>
      <c r="L205" t="s">
        <v>68</v>
      </c>
      <c r="AB205" t="s">
        <v>1605</v>
      </c>
      <c r="AC205">
        <v>2</v>
      </c>
    </row>
    <row r="206" spans="1:29" x14ac:dyDescent="0.25">
      <c r="A206">
        <v>209</v>
      </c>
      <c r="B206" t="s">
        <v>645</v>
      </c>
      <c r="C206">
        <v>39</v>
      </c>
      <c r="D206" t="s">
        <v>16</v>
      </c>
      <c r="E206" t="s">
        <v>40</v>
      </c>
      <c r="F206" t="s">
        <v>41</v>
      </c>
      <c r="G206">
        <v>11</v>
      </c>
      <c r="H206">
        <v>2015</v>
      </c>
      <c r="I206" t="s">
        <v>540</v>
      </c>
      <c r="J206" t="s">
        <v>60</v>
      </c>
      <c r="K206" t="s">
        <v>29</v>
      </c>
      <c r="L206" t="s">
        <v>30</v>
      </c>
      <c r="AB206" t="s">
        <v>1150</v>
      </c>
      <c r="AC206">
        <v>2</v>
      </c>
    </row>
    <row r="207" spans="1:29" x14ac:dyDescent="0.25">
      <c r="A207">
        <v>210</v>
      </c>
      <c r="B207" t="s">
        <v>646</v>
      </c>
      <c r="C207">
        <v>54</v>
      </c>
      <c r="D207" t="s">
        <v>16</v>
      </c>
      <c r="E207" t="s">
        <v>26</v>
      </c>
      <c r="F207" t="s">
        <v>41</v>
      </c>
      <c r="G207">
        <v>11</v>
      </c>
      <c r="H207">
        <v>2015</v>
      </c>
      <c r="I207" t="s">
        <v>273</v>
      </c>
      <c r="J207" t="s">
        <v>34</v>
      </c>
      <c r="K207" t="s">
        <v>29</v>
      </c>
      <c r="L207" t="s">
        <v>30</v>
      </c>
      <c r="AB207" t="s">
        <v>413</v>
      </c>
      <c r="AC207">
        <v>2</v>
      </c>
    </row>
    <row r="208" spans="1:29" x14ac:dyDescent="0.25">
      <c r="A208">
        <v>211</v>
      </c>
      <c r="B208" t="s">
        <v>648</v>
      </c>
      <c r="C208">
        <v>32</v>
      </c>
      <c r="D208" t="s">
        <v>16</v>
      </c>
      <c r="E208" t="s">
        <v>40</v>
      </c>
      <c r="F208" t="s">
        <v>41</v>
      </c>
      <c r="G208">
        <v>12</v>
      </c>
      <c r="H208">
        <v>2015</v>
      </c>
      <c r="I208" t="s">
        <v>88</v>
      </c>
      <c r="J208" t="s">
        <v>60</v>
      </c>
      <c r="K208" t="s">
        <v>29</v>
      </c>
      <c r="L208" t="s">
        <v>22</v>
      </c>
      <c r="AB208" t="s">
        <v>1691</v>
      </c>
      <c r="AC208">
        <v>2</v>
      </c>
    </row>
    <row r="209" spans="1:29" x14ac:dyDescent="0.25">
      <c r="A209">
        <v>212</v>
      </c>
      <c r="B209" t="s">
        <v>650</v>
      </c>
      <c r="C209">
        <v>35</v>
      </c>
      <c r="D209" t="s">
        <v>16</v>
      </c>
      <c r="E209" t="s">
        <v>17</v>
      </c>
      <c r="F209" t="s">
        <v>41</v>
      </c>
      <c r="G209">
        <v>12</v>
      </c>
      <c r="H209">
        <v>2015</v>
      </c>
      <c r="I209" t="s">
        <v>651</v>
      </c>
      <c r="J209" t="s">
        <v>79</v>
      </c>
      <c r="K209" t="s">
        <v>29</v>
      </c>
      <c r="L209" t="s">
        <v>53</v>
      </c>
      <c r="AB209" t="s">
        <v>1548</v>
      </c>
      <c r="AC209">
        <v>2</v>
      </c>
    </row>
    <row r="210" spans="1:29" x14ac:dyDescent="0.25">
      <c r="A210">
        <v>213</v>
      </c>
      <c r="B210" t="s">
        <v>653</v>
      </c>
      <c r="C210">
        <v>42</v>
      </c>
      <c r="D210" t="s">
        <v>16</v>
      </c>
      <c r="E210" t="s">
        <v>17</v>
      </c>
      <c r="F210" t="s">
        <v>41</v>
      </c>
      <c r="G210">
        <v>12</v>
      </c>
      <c r="H210">
        <v>2015</v>
      </c>
      <c r="I210" t="s">
        <v>175</v>
      </c>
      <c r="J210" t="s">
        <v>114</v>
      </c>
      <c r="K210" t="s">
        <v>21</v>
      </c>
      <c r="L210" t="s">
        <v>22</v>
      </c>
      <c r="AB210" t="s">
        <v>656</v>
      </c>
      <c r="AC210">
        <v>2</v>
      </c>
    </row>
    <row r="211" spans="1:29" x14ac:dyDescent="0.25">
      <c r="A211">
        <v>214</v>
      </c>
      <c r="B211" t="s">
        <v>655</v>
      </c>
      <c r="C211">
        <v>23</v>
      </c>
      <c r="D211" t="s">
        <v>16</v>
      </c>
      <c r="E211" t="s">
        <v>40</v>
      </c>
      <c r="F211" t="s">
        <v>41</v>
      </c>
      <c r="G211">
        <v>13</v>
      </c>
      <c r="H211">
        <v>2015</v>
      </c>
      <c r="I211" t="s">
        <v>656</v>
      </c>
      <c r="J211" t="s">
        <v>60</v>
      </c>
      <c r="K211" t="s">
        <v>29</v>
      </c>
      <c r="L211" t="s">
        <v>22</v>
      </c>
      <c r="AB211" t="s">
        <v>757</v>
      </c>
      <c r="AC211">
        <v>2</v>
      </c>
    </row>
    <row r="212" spans="1:29" x14ac:dyDescent="0.25">
      <c r="A212">
        <v>215</v>
      </c>
      <c r="B212" t="s">
        <v>658</v>
      </c>
      <c r="C212">
        <v>36</v>
      </c>
      <c r="D212" t="s">
        <v>16</v>
      </c>
      <c r="E212" t="s">
        <v>26</v>
      </c>
      <c r="F212" t="s">
        <v>41</v>
      </c>
      <c r="G212">
        <v>13</v>
      </c>
      <c r="H212">
        <v>2015</v>
      </c>
      <c r="I212" t="s">
        <v>659</v>
      </c>
      <c r="J212" t="s">
        <v>60</v>
      </c>
      <c r="K212" t="s">
        <v>29</v>
      </c>
      <c r="L212" t="s">
        <v>61</v>
      </c>
      <c r="AB212" t="s">
        <v>1777</v>
      </c>
      <c r="AC212">
        <v>2</v>
      </c>
    </row>
    <row r="213" spans="1:29" x14ac:dyDescent="0.25">
      <c r="A213">
        <v>216</v>
      </c>
      <c r="B213" t="s">
        <v>661</v>
      </c>
      <c r="C213">
        <v>41</v>
      </c>
      <c r="D213" t="s">
        <v>16</v>
      </c>
      <c r="E213" t="s">
        <v>40</v>
      </c>
      <c r="F213" t="s">
        <v>41</v>
      </c>
      <c r="G213">
        <v>13</v>
      </c>
      <c r="H213">
        <v>2015</v>
      </c>
      <c r="I213" t="s">
        <v>662</v>
      </c>
      <c r="J213" t="s">
        <v>60</v>
      </c>
      <c r="K213" t="s">
        <v>29</v>
      </c>
      <c r="L213" t="s">
        <v>30</v>
      </c>
      <c r="AB213" t="s">
        <v>1619</v>
      </c>
      <c r="AC213">
        <v>2</v>
      </c>
    </row>
    <row r="214" spans="1:29" x14ac:dyDescent="0.25">
      <c r="A214">
        <v>217</v>
      </c>
      <c r="B214" t="s">
        <v>664</v>
      </c>
      <c r="C214">
        <v>53</v>
      </c>
      <c r="D214" t="s">
        <v>16</v>
      </c>
      <c r="E214" t="s">
        <v>26</v>
      </c>
      <c r="F214" t="s">
        <v>41</v>
      </c>
      <c r="G214">
        <v>13</v>
      </c>
      <c r="H214">
        <v>2015</v>
      </c>
      <c r="I214" t="s">
        <v>665</v>
      </c>
      <c r="J214" t="s">
        <v>242</v>
      </c>
      <c r="K214" t="s">
        <v>29</v>
      </c>
      <c r="L214" t="s">
        <v>61</v>
      </c>
      <c r="AB214" t="s">
        <v>1050</v>
      </c>
      <c r="AC214">
        <v>2</v>
      </c>
    </row>
    <row r="215" spans="1:29" x14ac:dyDescent="0.25">
      <c r="A215">
        <v>218</v>
      </c>
      <c r="B215" t="s">
        <v>667</v>
      </c>
      <c r="C215">
        <v>59</v>
      </c>
      <c r="D215" t="s">
        <v>16</v>
      </c>
      <c r="E215" t="s">
        <v>26</v>
      </c>
      <c r="F215" t="s">
        <v>41</v>
      </c>
      <c r="G215">
        <v>13</v>
      </c>
      <c r="H215">
        <v>2015</v>
      </c>
      <c r="I215" t="s">
        <v>430</v>
      </c>
      <c r="J215" t="s">
        <v>154</v>
      </c>
      <c r="K215" t="s">
        <v>29</v>
      </c>
      <c r="L215" t="s">
        <v>57</v>
      </c>
      <c r="AB215" t="s">
        <v>1793</v>
      </c>
      <c r="AC215">
        <v>2</v>
      </c>
    </row>
    <row r="216" spans="1:29" x14ac:dyDescent="0.25">
      <c r="A216">
        <v>219</v>
      </c>
      <c r="B216" t="s">
        <v>669</v>
      </c>
      <c r="C216">
        <v>26</v>
      </c>
      <c r="D216" t="s">
        <v>16</v>
      </c>
      <c r="E216" t="s">
        <v>26</v>
      </c>
      <c r="F216" t="s">
        <v>41</v>
      </c>
      <c r="G216">
        <v>14</v>
      </c>
      <c r="H216">
        <v>2015</v>
      </c>
      <c r="I216" t="s">
        <v>670</v>
      </c>
      <c r="J216" t="s">
        <v>239</v>
      </c>
      <c r="K216" t="s">
        <v>29</v>
      </c>
      <c r="L216" t="s">
        <v>22</v>
      </c>
      <c r="AB216" t="s">
        <v>1796</v>
      </c>
      <c r="AC216">
        <v>2</v>
      </c>
    </row>
    <row r="217" spans="1:29" x14ac:dyDescent="0.25">
      <c r="A217">
        <v>220</v>
      </c>
      <c r="B217" t="s">
        <v>671</v>
      </c>
      <c r="C217">
        <v>29</v>
      </c>
      <c r="D217" t="s">
        <v>16</v>
      </c>
      <c r="E217" t="s">
        <v>40</v>
      </c>
      <c r="F217" t="s">
        <v>41</v>
      </c>
      <c r="G217">
        <v>14</v>
      </c>
      <c r="H217">
        <v>2015</v>
      </c>
      <c r="I217" t="s">
        <v>672</v>
      </c>
      <c r="J217" t="s">
        <v>114</v>
      </c>
      <c r="K217" t="s">
        <v>29</v>
      </c>
      <c r="L217" t="s">
        <v>30</v>
      </c>
      <c r="AB217" t="s">
        <v>1596</v>
      </c>
      <c r="AC217">
        <v>2</v>
      </c>
    </row>
    <row r="218" spans="1:29" x14ac:dyDescent="0.25">
      <c r="A218">
        <v>221</v>
      </c>
      <c r="B218" t="s">
        <v>674</v>
      </c>
      <c r="C218">
        <v>36</v>
      </c>
      <c r="D218" t="s">
        <v>16</v>
      </c>
      <c r="E218" t="s">
        <v>26</v>
      </c>
      <c r="F218" t="s">
        <v>41</v>
      </c>
      <c r="G218">
        <v>15</v>
      </c>
      <c r="H218">
        <v>2015</v>
      </c>
      <c r="I218" t="s">
        <v>675</v>
      </c>
      <c r="J218" t="s">
        <v>159</v>
      </c>
      <c r="K218" t="s">
        <v>29</v>
      </c>
      <c r="L218" t="s">
        <v>53</v>
      </c>
      <c r="AB218" t="s">
        <v>1100</v>
      </c>
      <c r="AC218">
        <v>2</v>
      </c>
    </row>
    <row r="219" spans="1:29" x14ac:dyDescent="0.25">
      <c r="A219">
        <v>222</v>
      </c>
      <c r="B219" t="s">
        <v>677</v>
      </c>
      <c r="C219">
        <v>41</v>
      </c>
      <c r="D219" t="s">
        <v>16</v>
      </c>
      <c r="E219" t="s">
        <v>26</v>
      </c>
      <c r="F219" t="s">
        <v>41</v>
      </c>
      <c r="G219">
        <v>15</v>
      </c>
      <c r="H219">
        <v>2015</v>
      </c>
      <c r="I219" t="s">
        <v>400</v>
      </c>
      <c r="J219" t="s">
        <v>74</v>
      </c>
      <c r="K219" t="s">
        <v>52</v>
      </c>
      <c r="L219" t="s">
        <v>22</v>
      </c>
      <c r="AB219" t="s">
        <v>135</v>
      </c>
      <c r="AC219">
        <v>2</v>
      </c>
    </row>
    <row r="220" spans="1:29" x14ac:dyDescent="0.25">
      <c r="A220">
        <v>223</v>
      </c>
      <c r="B220" t="s">
        <v>679</v>
      </c>
      <c r="C220">
        <v>28</v>
      </c>
      <c r="D220" t="s">
        <v>16</v>
      </c>
      <c r="E220" t="s">
        <v>26</v>
      </c>
      <c r="F220" t="s">
        <v>41</v>
      </c>
      <c r="G220">
        <v>16</v>
      </c>
      <c r="H220">
        <v>2015</v>
      </c>
      <c r="I220" t="s">
        <v>171</v>
      </c>
      <c r="J220" t="s">
        <v>150</v>
      </c>
      <c r="K220" t="s">
        <v>29</v>
      </c>
      <c r="L220" t="s">
        <v>30</v>
      </c>
      <c r="AB220" t="s">
        <v>1865</v>
      </c>
      <c r="AC220">
        <v>2</v>
      </c>
    </row>
    <row r="221" spans="1:29" x14ac:dyDescent="0.25">
      <c r="A221">
        <v>224</v>
      </c>
      <c r="B221" t="s">
        <v>681</v>
      </c>
      <c r="C221">
        <v>38</v>
      </c>
      <c r="D221" t="s">
        <v>16</v>
      </c>
      <c r="E221" t="s">
        <v>48</v>
      </c>
      <c r="F221" t="s">
        <v>41</v>
      </c>
      <c r="G221">
        <v>16</v>
      </c>
      <c r="H221">
        <v>2015</v>
      </c>
      <c r="I221" t="s">
        <v>682</v>
      </c>
      <c r="J221" t="s">
        <v>37</v>
      </c>
      <c r="K221" t="s">
        <v>52</v>
      </c>
      <c r="L221" t="s">
        <v>22</v>
      </c>
      <c r="AB221" t="s">
        <v>1734</v>
      </c>
      <c r="AC221">
        <v>2</v>
      </c>
    </row>
    <row r="222" spans="1:29" x14ac:dyDescent="0.25">
      <c r="A222">
        <v>225</v>
      </c>
      <c r="B222" t="s">
        <v>684</v>
      </c>
      <c r="C222">
        <v>52</v>
      </c>
      <c r="D222" t="s">
        <v>16</v>
      </c>
      <c r="E222" t="s">
        <v>26</v>
      </c>
      <c r="F222" t="s">
        <v>41</v>
      </c>
      <c r="G222">
        <v>16</v>
      </c>
      <c r="H222">
        <v>2015</v>
      </c>
      <c r="I222" t="s">
        <v>685</v>
      </c>
      <c r="J222" t="s">
        <v>166</v>
      </c>
      <c r="K222" t="s">
        <v>29</v>
      </c>
      <c r="L222" t="s">
        <v>30</v>
      </c>
      <c r="AB222" t="s">
        <v>19</v>
      </c>
      <c r="AC222">
        <v>2</v>
      </c>
    </row>
    <row r="223" spans="1:29" x14ac:dyDescent="0.25">
      <c r="A223">
        <v>226</v>
      </c>
      <c r="B223" t="s">
        <v>686</v>
      </c>
      <c r="C223">
        <v>20</v>
      </c>
      <c r="D223" t="s">
        <v>16</v>
      </c>
      <c r="E223" t="s">
        <v>26</v>
      </c>
      <c r="F223" t="s">
        <v>41</v>
      </c>
      <c r="G223">
        <v>17</v>
      </c>
      <c r="H223">
        <v>2015</v>
      </c>
      <c r="I223" t="s">
        <v>687</v>
      </c>
      <c r="J223" t="s">
        <v>114</v>
      </c>
      <c r="K223" t="s">
        <v>29</v>
      </c>
      <c r="L223" t="s">
        <v>30</v>
      </c>
      <c r="AB223" t="s">
        <v>210</v>
      </c>
      <c r="AC223">
        <v>2</v>
      </c>
    </row>
    <row r="224" spans="1:29" x14ac:dyDescent="0.25">
      <c r="A224">
        <v>227</v>
      </c>
      <c r="B224" t="s">
        <v>688</v>
      </c>
      <c r="C224">
        <v>22</v>
      </c>
      <c r="D224" t="s">
        <v>16</v>
      </c>
      <c r="E224" t="s">
        <v>40</v>
      </c>
      <c r="F224" t="s">
        <v>41</v>
      </c>
      <c r="G224">
        <v>17</v>
      </c>
      <c r="H224">
        <v>2015</v>
      </c>
      <c r="I224" t="s">
        <v>689</v>
      </c>
      <c r="J224" t="s">
        <v>60</v>
      </c>
      <c r="K224" t="s">
        <v>29</v>
      </c>
      <c r="L224" t="s">
        <v>22</v>
      </c>
      <c r="AB224" t="s">
        <v>1888</v>
      </c>
      <c r="AC224">
        <v>2</v>
      </c>
    </row>
    <row r="225" spans="1:29" x14ac:dyDescent="0.25">
      <c r="A225">
        <v>228</v>
      </c>
      <c r="B225" t="s">
        <v>691</v>
      </c>
      <c r="C225">
        <v>24</v>
      </c>
      <c r="D225" t="s">
        <v>16</v>
      </c>
      <c r="E225" t="s">
        <v>26</v>
      </c>
      <c r="F225" t="s">
        <v>41</v>
      </c>
      <c r="G225">
        <v>17</v>
      </c>
      <c r="H225">
        <v>2015</v>
      </c>
      <c r="I225" t="s">
        <v>692</v>
      </c>
      <c r="J225" t="s">
        <v>166</v>
      </c>
      <c r="K225" t="s">
        <v>29</v>
      </c>
      <c r="L225" t="s">
        <v>30</v>
      </c>
      <c r="AB225" t="s">
        <v>1892</v>
      </c>
      <c r="AC225">
        <v>2</v>
      </c>
    </row>
    <row r="226" spans="1:29" x14ac:dyDescent="0.25">
      <c r="A226">
        <v>229</v>
      </c>
      <c r="B226" t="s">
        <v>694</v>
      </c>
      <c r="C226">
        <v>24</v>
      </c>
      <c r="D226" t="s">
        <v>31</v>
      </c>
      <c r="E226" t="s">
        <v>26</v>
      </c>
      <c r="F226" t="s">
        <v>41</v>
      </c>
      <c r="G226">
        <v>17</v>
      </c>
      <c r="H226">
        <v>2015</v>
      </c>
      <c r="I226" t="s">
        <v>63</v>
      </c>
      <c r="J226" t="s">
        <v>60</v>
      </c>
      <c r="K226" t="s">
        <v>29</v>
      </c>
      <c r="L226" t="s">
        <v>68</v>
      </c>
      <c r="AB226" t="s">
        <v>421</v>
      </c>
      <c r="AC226">
        <v>2</v>
      </c>
    </row>
    <row r="227" spans="1:29" x14ac:dyDescent="0.25">
      <c r="A227">
        <v>230</v>
      </c>
      <c r="B227" t="s">
        <v>696</v>
      </c>
      <c r="C227">
        <v>35</v>
      </c>
      <c r="D227" t="s">
        <v>16</v>
      </c>
      <c r="E227" t="s">
        <v>17</v>
      </c>
      <c r="F227" t="s">
        <v>41</v>
      </c>
      <c r="G227">
        <v>17</v>
      </c>
      <c r="H227">
        <v>2015</v>
      </c>
      <c r="I227" t="s">
        <v>697</v>
      </c>
      <c r="J227" t="s">
        <v>20</v>
      </c>
      <c r="K227" t="s">
        <v>52</v>
      </c>
      <c r="L227" t="s">
        <v>22</v>
      </c>
      <c r="AB227" t="s">
        <v>1759</v>
      </c>
      <c r="AC227">
        <v>2</v>
      </c>
    </row>
    <row r="228" spans="1:29" x14ac:dyDescent="0.25">
      <c r="A228">
        <v>232</v>
      </c>
      <c r="B228" t="s">
        <v>699</v>
      </c>
      <c r="C228">
        <v>47</v>
      </c>
      <c r="D228" t="s">
        <v>16</v>
      </c>
      <c r="E228" t="s">
        <v>26</v>
      </c>
      <c r="F228" t="s">
        <v>41</v>
      </c>
      <c r="G228">
        <v>17</v>
      </c>
      <c r="H228">
        <v>2015</v>
      </c>
      <c r="I228" t="s">
        <v>241</v>
      </c>
      <c r="J228" t="s">
        <v>60</v>
      </c>
      <c r="K228" t="s">
        <v>29</v>
      </c>
      <c r="L228" t="s">
        <v>61</v>
      </c>
      <c r="AB228" t="s">
        <v>918</v>
      </c>
      <c r="AC228">
        <v>2</v>
      </c>
    </row>
    <row r="229" spans="1:29" x14ac:dyDescent="0.25">
      <c r="A229">
        <v>233</v>
      </c>
      <c r="B229" t="s">
        <v>701</v>
      </c>
      <c r="C229">
        <v>49</v>
      </c>
      <c r="D229" t="s">
        <v>16</v>
      </c>
      <c r="E229" t="s">
        <v>26</v>
      </c>
      <c r="F229" t="s">
        <v>41</v>
      </c>
      <c r="G229">
        <v>17</v>
      </c>
      <c r="H229">
        <v>2015</v>
      </c>
      <c r="I229" t="s">
        <v>702</v>
      </c>
      <c r="J229" t="s">
        <v>28</v>
      </c>
      <c r="K229" t="s">
        <v>29</v>
      </c>
      <c r="L229" t="s">
        <v>30</v>
      </c>
      <c r="AB229" t="s">
        <v>1077</v>
      </c>
      <c r="AC229">
        <v>2</v>
      </c>
    </row>
    <row r="230" spans="1:29" x14ac:dyDescent="0.25">
      <c r="A230">
        <v>234</v>
      </c>
      <c r="B230" t="s">
        <v>703</v>
      </c>
      <c r="C230">
        <v>31</v>
      </c>
      <c r="D230" t="s">
        <v>16</v>
      </c>
      <c r="E230" t="s">
        <v>26</v>
      </c>
      <c r="F230" t="s">
        <v>41</v>
      </c>
      <c r="G230">
        <v>18</v>
      </c>
      <c r="H230">
        <v>2015</v>
      </c>
      <c r="I230" t="s">
        <v>704</v>
      </c>
      <c r="J230" t="s">
        <v>108</v>
      </c>
      <c r="K230" t="s">
        <v>29</v>
      </c>
      <c r="L230" t="s">
        <v>30</v>
      </c>
      <c r="AB230" t="s">
        <v>1103</v>
      </c>
      <c r="AC230">
        <v>2</v>
      </c>
    </row>
    <row r="231" spans="1:29" x14ac:dyDescent="0.25">
      <c r="A231">
        <v>235</v>
      </c>
      <c r="B231" t="s">
        <v>706</v>
      </c>
      <c r="C231">
        <v>49</v>
      </c>
      <c r="D231" t="s">
        <v>31</v>
      </c>
      <c r="E231" t="s">
        <v>26</v>
      </c>
      <c r="F231" t="s">
        <v>41</v>
      </c>
      <c r="G231">
        <v>18</v>
      </c>
      <c r="H231">
        <v>2015</v>
      </c>
      <c r="I231" t="s">
        <v>707</v>
      </c>
      <c r="J231" t="s">
        <v>51</v>
      </c>
      <c r="K231" t="s">
        <v>29</v>
      </c>
      <c r="L231" t="s">
        <v>30</v>
      </c>
      <c r="AB231" t="s">
        <v>1964</v>
      </c>
      <c r="AC231">
        <v>2</v>
      </c>
    </row>
    <row r="232" spans="1:29" x14ac:dyDescent="0.25">
      <c r="A232">
        <v>236</v>
      </c>
      <c r="B232" t="s">
        <v>709</v>
      </c>
      <c r="C232">
        <v>64</v>
      </c>
      <c r="D232" t="s">
        <v>16</v>
      </c>
      <c r="E232" t="s">
        <v>26</v>
      </c>
      <c r="F232" t="s">
        <v>41</v>
      </c>
      <c r="G232">
        <v>18</v>
      </c>
      <c r="H232">
        <v>2015</v>
      </c>
      <c r="I232" t="s">
        <v>377</v>
      </c>
      <c r="J232" t="s">
        <v>91</v>
      </c>
      <c r="K232" t="s">
        <v>29</v>
      </c>
      <c r="L232" t="s">
        <v>30</v>
      </c>
      <c r="AB232" t="s">
        <v>1971</v>
      </c>
      <c r="AC232">
        <v>2</v>
      </c>
    </row>
    <row r="233" spans="1:29" x14ac:dyDescent="0.25">
      <c r="A233">
        <v>237</v>
      </c>
      <c r="B233" t="s">
        <v>710</v>
      </c>
      <c r="C233">
        <v>16</v>
      </c>
      <c r="D233" t="s">
        <v>16</v>
      </c>
      <c r="E233" t="s">
        <v>17</v>
      </c>
      <c r="F233" t="s">
        <v>41</v>
      </c>
      <c r="G233">
        <v>19</v>
      </c>
      <c r="H233">
        <v>2015</v>
      </c>
      <c r="I233" t="s">
        <v>711</v>
      </c>
      <c r="J233" t="s">
        <v>91</v>
      </c>
      <c r="K233" t="s">
        <v>29</v>
      </c>
      <c r="L233" t="s">
        <v>30</v>
      </c>
      <c r="AB233" t="s">
        <v>1457</v>
      </c>
      <c r="AC233">
        <v>2</v>
      </c>
    </row>
    <row r="234" spans="1:29" x14ac:dyDescent="0.25">
      <c r="A234">
        <v>238</v>
      </c>
      <c r="B234" t="s">
        <v>713</v>
      </c>
      <c r="C234">
        <v>18</v>
      </c>
      <c r="D234" t="s">
        <v>16</v>
      </c>
      <c r="E234" t="s">
        <v>17</v>
      </c>
      <c r="F234" t="s">
        <v>41</v>
      </c>
      <c r="G234">
        <v>19</v>
      </c>
      <c r="H234">
        <v>2015</v>
      </c>
      <c r="I234" t="s">
        <v>607</v>
      </c>
      <c r="J234" t="s">
        <v>194</v>
      </c>
      <c r="K234" t="s">
        <v>29</v>
      </c>
      <c r="L234" t="s">
        <v>22</v>
      </c>
      <c r="AB234" t="s">
        <v>1437</v>
      </c>
      <c r="AC234">
        <v>2</v>
      </c>
    </row>
    <row r="235" spans="1:29" x14ac:dyDescent="0.25">
      <c r="A235">
        <v>239</v>
      </c>
      <c r="B235" t="s">
        <v>714</v>
      </c>
      <c r="C235">
        <v>20</v>
      </c>
      <c r="D235" t="s">
        <v>16</v>
      </c>
      <c r="E235" t="s">
        <v>26</v>
      </c>
      <c r="F235" t="s">
        <v>41</v>
      </c>
      <c r="G235">
        <v>19</v>
      </c>
      <c r="H235">
        <v>2015</v>
      </c>
      <c r="I235" t="s">
        <v>715</v>
      </c>
      <c r="J235" t="s">
        <v>56</v>
      </c>
      <c r="K235" t="s">
        <v>29</v>
      </c>
      <c r="L235" t="s">
        <v>53</v>
      </c>
      <c r="AB235" t="s">
        <v>1273</v>
      </c>
      <c r="AC235">
        <v>2</v>
      </c>
    </row>
    <row r="236" spans="1:29" x14ac:dyDescent="0.25">
      <c r="A236">
        <v>240</v>
      </c>
      <c r="B236" t="s">
        <v>717</v>
      </c>
      <c r="C236">
        <v>24</v>
      </c>
      <c r="D236" t="s">
        <v>16</v>
      </c>
      <c r="E236" t="s">
        <v>64</v>
      </c>
      <c r="F236" t="s">
        <v>41</v>
      </c>
      <c r="G236">
        <v>19</v>
      </c>
      <c r="H236">
        <v>2015</v>
      </c>
      <c r="I236" t="s">
        <v>718</v>
      </c>
      <c r="J236" t="s">
        <v>51</v>
      </c>
      <c r="K236" t="s">
        <v>29</v>
      </c>
      <c r="L236" t="s">
        <v>30</v>
      </c>
      <c r="AB236" t="s">
        <v>140</v>
      </c>
      <c r="AC236">
        <v>2</v>
      </c>
    </row>
    <row r="237" spans="1:29" x14ac:dyDescent="0.25">
      <c r="A237">
        <v>241</v>
      </c>
      <c r="B237" t="s">
        <v>719</v>
      </c>
      <c r="C237">
        <v>29</v>
      </c>
      <c r="D237" t="s">
        <v>16</v>
      </c>
      <c r="E237" t="s">
        <v>26</v>
      </c>
      <c r="F237" t="s">
        <v>41</v>
      </c>
      <c r="G237">
        <v>19</v>
      </c>
      <c r="H237">
        <v>2015</v>
      </c>
      <c r="I237" t="s">
        <v>720</v>
      </c>
      <c r="J237" t="s">
        <v>194</v>
      </c>
      <c r="K237" t="s">
        <v>29</v>
      </c>
      <c r="L237" t="s">
        <v>22</v>
      </c>
      <c r="AB237" t="s">
        <v>2016</v>
      </c>
      <c r="AC237">
        <v>2</v>
      </c>
    </row>
    <row r="238" spans="1:29" x14ac:dyDescent="0.25">
      <c r="A238">
        <v>242</v>
      </c>
      <c r="B238" t="s">
        <v>721</v>
      </c>
      <c r="C238">
        <v>36</v>
      </c>
      <c r="D238" t="s">
        <v>16</v>
      </c>
      <c r="E238" t="s">
        <v>26</v>
      </c>
      <c r="F238" t="s">
        <v>41</v>
      </c>
      <c r="G238">
        <v>19</v>
      </c>
      <c r="H238">
        <v>2015</v>
      </c>
      <c r="I238" t="s">
        <v>241</v>
      </c>
      <c r="J238" t="s">
        <v>60</v>
      </c>
      <c r="K238" t="s">
        <v>29</v>
      </c>
      <c r="L238" t="s">
        <v>30</v>
      </c>
      <c r="AB238" t="s">
        <v>575</v>
      </c>
      <c r="AC238">
        <v>2</v>
      </c>
    </row>
    <row r="239" spans="1:29" x14ac:dyDescent="0.25">
      <c r="A239">
        <v>243</v>
      </c>
      <c r="B239" t="s">
        <v>722</v>
      </c>
      <c r="C239">
        <v>39</v>
      </c>
      <c r="D239" t="s">
        <v>16</v>
      </c>
      <c r="E239" t="s">
        <v>26</v>
      </c>
      <c r="F239" t="s">
        <v>41</v>
      </c>
      <c r="G239">
        <v>19</v>
      </c>
      <c r="H239">
        <v>2015</v>
      </c>
      <c r="I239" t="s">
        <v>723</v>
      </c>
      <c r="J239" t="s">
        <v>34</v>
      </c>
      <c r="K239" t="s">
        <v>29</v>
      </c>
      <c r="L239" t="s">
        <v>61</v>
      </c>
      <c r="AB239" t="s">
        <v>895</v>
      </c>
      <c r="AC239">
        <v>2</v>
      </c>
    </row>
    <row r="240" spans="1:29" x14ac:dyDescent="0.25">
      <c r="A240">
        <v>244</v>
      </c>
      <c r="B240" t="s">
        <v>725</v>
      </c>
      <c r="C240">
        <v>34</v>
      </c>
      <c r="D240" t="s">
        <v>16</v>
      </c>
      <c r="E240" t="s">
        <v>26</v>
      </c>
      <c r="F240" t="s">
        <v>41</v>
      </c>
      <c r="G240">
        <v>20</v>
      </c>
      <c r="H240">
        <v>2015</v>
      </c>
      <c r="I240" t="s">
        <v>726</v>
      </c>
      <c r="J240" t="s">
        <v>198</v>
      </c>
      <c r="K240" t="s">
        <v>29</v>
      </c>
      <c r="L240" t="s">
        <v>30</v>
      </c>
      <c r="AB240" t="s">
        <v>1721</v>
      </c>
      <c r="AC240">
        <v>2</v>
      </c>
    </row>
    <row r="241" spans="1:29" x14ac:dyDescent="0.25">
      <c r="A241">
        <v>245</v>
      </c>
      <c r="B241" t="s">
        <v>728</v>
      </c>
      <c r="C241">
        <v>42</v>
      </c>
      <c r="D241" t="s">
        <v>16</v>
      </c>
      <c r="E241" t="s">
        <v>26</v>
      </c>
      <c r="F241" t="s">
        <v>41</v>
      </c>
      <c r="G241">
        <v>20</v>
      </c>
      <c r="H241">
        <v>2015</v>
      </c>
      <c r="I241" t="s">
        <v>314</v>
      </c>
      <c r="J241" t="s">
        <v>194</v>
      </c>
      <c r="K241" t="s">
        <v>29</v>
      </c>
      <c r="L241" t="s">
        <v>30</v>
      </c>
      <c r="AB241" t="s">
        <v>2045</v>
      </c>
      <c r="AC241">
        <v>2</v>
      </c>
    </row>
    <row r="242" spans="1:29" x14ac:dyDescent="0.25">
      <c r="A242">
        <v>246</v>
      </c>
      <c r="B242" t="s">
        <v>730</v>
      </c>
      <c r="C242">
        <v>63</v>
      </c>
      <c r="D242" t="s">
        <v>16</v>
      </c>
      <c r="E242" t="s">
        <v>17</v>
      </c>
      <c r="F242" t="s">
        <v>41</v>
      </c>
      <c r="G242">
        <v>20</v>
      </c>
      <c r="H242">
        <v>2015</v>
      </c>
      <c r="I242" t="s">
        <v>731</v>
      </c>
      <c r="J242" t="s">
        <v>119</v>
      </c>
      <c r="K242" t="s">
        <v>29</v>
      </c>
      <c r="L242" t="s">
        <v>61</v>
      </c>
      <c r="AB242" t="s">
        <v>954</v>
      </c>
      <c r="AC242">
        <v>2</v>
      </c>
    </row>
    <row r="243" spans="1:29" x14ac:dyDescent="0.25">
      <c r="A243">
        <v>247</v>
      </c>
      <c r="B243" t="s">
        <v>733</v>
      </c>
      <c r="C243">
        <v>21</v>
      </c>
      <c r="D243" t="s">
        <v>16</v>
      </c>
      <c r="E243" t="s">
        <v>26</v>
      </c>
      <c r="F243" t="s">
        <v>41</v>
      </c>
      <c r="G243">
        <v>21</v>
      </c>
      <c r="H243">
        <v>2015</v>
      </c>
      <c r="I243" t="s">
        <v>657</v>
      </c>
      <c r="J243" t="s">
        <v>51</v>
      </c>
      <c r="K243" t="s">
        <v>29</v>
      </c>
      <c r="L243" t="s">
        <v>30</v>
      </c>
      <c r="AB243" t="s">
        <v>874</v>
      </c>
      <c r="AC243">
        <v>2</v>
      </c>
    </row>
    <row r="244" spans="1:29" x14ac:dyDescent="0.25">
      <c r="A244">
        <v>248</v>
      </c>
      <c r="B244" t="s">
        <v>735</v>
      </c>
      <c r="C244">
        <v>37</v>
      </c>
      <c r="D244" t="s">
        <v>16</v>
      </c>
      <c r="E244" t="s">
        <v>26</v>
      </c>
      <c r="F244" t="s">
        <v>41</v>
      </c>
      <c r="G244">
        <v>21</v>
      </c>
      <c r="H244">
        <v>2015</v>
      </c>
      <c r="I244" t="s">
        <v>736</v>
      </c>
      <c r="J244" t="s">
        <v>60</v>
      </c>
      <c r="K244" t="s">
        <v>29</v>
      </c>
      <c r="L244" t="s">
        <v>61</v>
      </c>
      <c r="AB244" t="s">
        <v>752</v>
      </c>
      <c r="AC244">
        <v>2</v>
      </c>
    </row>
    <row r="245" spans="1:29" x14ac:dyDescent="0.25">
      <c r="A245">
        <v>249</v>
      </c>
      <c r="B245" t="s">
        <v>737</v>
      </c>
      <c r="C245">
        <v>44</v>
      </c>
      <c r="D245" t="s">
        <v>16</v>
      </c>
      <c r="E245" t="s">
        <v>26</v>
      </c>
      <c r="F245" t="s">
        <v>41</v>
      </c>
      <c r="G245">
        <v>21</v>
      </c>
      <c r="H245">
        <v>2015</v>
      </c>
      <c r="I245" t="s">
        <v>589</v>
      </c>
      <c r="J245" t="s">
        <v>189</v>
      </c>
      <c r="K245" t="s">
        <v>29</v>
      </c>
      <c r="L245" t="s">
        <v>30</v>
      </c>
      <c r="AB245" t="s">
        <v>817</v>
      </c>
      <c r="AC245">
        <v>2</v>
      </c>
    </row>
    <row r="246" spans="1:29" x14ac:dyDescent="0.25">
      <c r="A246">
        <v>250</v>
      </c>
      <c r="B246" t="s">
        <v>739</v>
      </c>
      <c r="C246">
        <v>60</v>
      </c>
      <c r="D246" t="s">
        <v>16</v>
      </c>
      <c r="E246" t="s">
        <v>26</v>
      </c>
      <c r="F246" t="s">
        <v>41</v>
      </c>
      <c r="G246">
        <v>21</v>
      </c>
      <c r="H246">
        <v>2015</v>
      </c>
      <c r="I246" t="s">
        <v>740</v>
      </c>
      <c r="J246" t="s">
        <v>116</v>
      </c>
      <c r="K246" t="s">
        <v>29</v>
      </c>
      <c r="L246" t="s">
        <v>30</v>
      </c>
      <c r="AB246" t="s">
        <v>1804</v>
      </c>
      <c r="AC246">
        <v>2</v>
      </c>
    </row>
    <row r="247" spans="1:29" x14ac:dyDescent="0.25">
      <c r="A247">
        <v>251</v>
      </c>
      <c r="B247" t="s">
        <v>742</v>
      </c>
      <c r="C247">
        <v>21</v>
      </c>
      <c r="D247" t="s">
        <v>16</v>
      </c>
      <c r="E247" t="s">
        <v>17</v>
      </c>
      <c r="F247" t="s">
        <v>41</v>
      </c>
      <c r="G247">
        <v>22</v>
      </c>
      <c r="H247">
        <v>2015</v>
      </c>
      <c r="I247" t="s">
        <v>276</v>
      </c>
      <c r="J247" t="s">
        <v>189</v>
      </c>
      <c r="K247" t="s">
        <v>29</v>
      </c>
      <c r="L247" t="s">
        <v>22</v>
      </c>
      <c r="AB247" t="s">
        <v>371</v>
      </c>
      <c r="AC247">
        <v>2</v>
      </c>
    </row>
    <row r="248" spans="1:29" x14ac:dyDescent="0.25">
      <c r="A248">
        <v>252</v>
      </c>
      <c r="B248" t="s">
        <v>743</v>
      </c>
      <c r="C248">
        <v>24</v>
      </c>
      <c r="D248" t="s">
        <v>16</v>
      </c>
      <c r="E248" t="s">
        <v>17</v>
      </c>
      <c r="F248" t="s">
        <v>41</v>
      </c>
      <c r="G248">
        <v>22</v>
      </c>
      <c r="H248">
        <v>2015</v>
      </c>
      <c r="I248" t="s">
        <v>744</v>
      </c>
      <c r="J248" t="s">
        <v>60</v>
      </c>
      <c r="K248" t="s">
        <v>29</v>
      </c>
      <c r="L248" t="s">
        <v>30</v>
      </c>
      <c r="AB248" t="s">
        <v>1055</v>
      </c>
      <c r="AC248">
        <v>2</v>
      </c>
    </row>
    <row r="249" spans="1:29" x14ac:dyDescent="0.25">
      <c r="A249">
        <v>253</v>
      </c>
      <c r="B249" t="s">
        <v>745</v>
      </c>
      <c r="C249">
        <v>36</v>
      </c>
      <c r="D249" t="s">
        <v>16</v>
      </c>
      <c r="E249" t="s">
        <v>26</v>
      </c>
      <c r="F249" t="s">
        <v>41</v>
      </c>
      <c r="G249">
        <v>22</v>
      </c>
      <c r="H249">
        <v>2015</v>
      </c>
      <c r="I249" t="s">
        <v>746</v>
      </c>
      <c r="J249" t="s">
        <v>28</v>
      </c>
      <c r="K249" t="s">
        <v>29</v>
      </c>
      <c r="L249" t="s">
        <v>61</v>
      </c>
      <c r="AB249" t="s">
        <v>1498</v>
      </c>
      <c r="AC249">
        <v>2</v>
      </c>
    </row>
    <row r="250" spans="1:29" x14ac:dyDescent="0.25">
      <c r="A250">
        <v>255</v>
      </c>
      <c r="B250" t="s">
        <v>748</v>
      </c>
      <c r="C250">
        <v>47</v>
      </c>
      <c r="D250" t="s">
        <v>16</v>
      </c>
      <c r="E250" t="s">
        <v>26</v>
      </c>
      <c r="F250" t="s">
        <v>41</v>
      </c>
      <c r="G250">
        <v>22</v>
      </c>
      <c r="H250">
        <v>2015</v>
      </c>
      <c r="I250" t="s">
        <v>749</v>
      </c>
      <c r="J250" t="s">
        <v>125</v>
      </c>
      <c r="K250" t="s">
        <v>21</v>
      </c>
      <c r="L250" t="s">
        <v>22</v>
      </c>
      <c r="AB250" t="s">
        <v>1346</v>
      </c>
      <c r="AC250">
        <v>2</v>
      </c>
    </row>
    <row r="251" spans="1:29" x14ac:dyDescent="0.25">
      <c r="A251">
        <v>256</v>
      </c>
      <c r="B251" t="s">
        <v>751</v>
      </c>
      <c r="C251">
        <v>32</v>
      </c>
      <c r="D251" t="s">
        <v>16</v>
      </c>
      <c r="E251" t="s">
        <v>26</v>
      </c>
      <c r="F251" t="s">
        <v>41</v>
      </c>
      <c r="G251">
        <v>23</v>
      </c>
      <c r="H251">
        <v>2015</v>
      </c>
      <c r="I251" t="s">
        <v>752</v>
      </c>
      <c r="J251" t="s">
        <v>56</v>
      </c>
      <c r="K251" t="s">
        <v>21</v>
      </c>
      <c r="L251" t="s">
        <v>22</v>
      </c>
      <c r="AB251" t="s">
        <v>2109</v>
      </c>
      <c r="AC251">
        <v>2</v>
      </c>
    </row>
    <row r="252" spans="1:29" x14ac:dyDescent="0.25">
      <c r="A252">
        <v>257</v>
      </c>
      <c r="B252" t="s">
        <v>754</v>
      </c>
      <c r="C252">
        <v>23</v>
      </c>
      <c r="D252" t="s">
        <v>16</v>
      </c>
      <c r="E252" t="s">
        <v>17</v>
      </c>
      <c r="F252" t="s">
        <v>41</v>
      </c>
      <c r="G252">
        <v>24</v>
      </c>
      <c r="H252">
        <v>2015</v>
      </c>
      <c r="I252" t="s">
        <v>207</v>
      </c>
      <c r="J252" t="s">
        <v>20</v>
      </c>
      <c r="K252" t="s">
        <v>29</v>
      </c>
      <c r="L252" t="s">
        <v>68</v>
      </c>
      <c r="AB252" t="s">
        <v>46</v>
      </c>
      <c r="AC252">
        <v>2</v>
      </c>
    </row>
    <row r="253" spans="1:29" x14ac:dyDescent="0.25">
      <c r="A253">
        <v>258</v>
      </c>
      <c r="B253" t="s">
        <v>756</v>
      </c>
      <c r="C253">
        <v>29</v>
      </c>
      <c r="D253" t="s">
        <v>16</v>
      </c>
      <c r="E253" t="s">
        <v>17</v>
      </c>
      <c r="F253" t="s">
        <v>41</v>
      </c>
      <c r="G253">
        <v>24</v>
      </c>
      <c r="H253">
        <v>2015</v>
      </c>
      <c r="I253" t="s">
        <v>757</v>
      </c>
      <c r="J253" t="s">
        <v>203</v>
      </c>
      <c r="K253" t="s">
        <v>29</v>
      </c>
      <c r="L253" t="s">
        <v>30</v>
      </c>
      <c r="AB253" t="s">
        <v>773</v>
      </c>
      <c r="AC253">
        <v>2</v>
      </c>
    </row>
    <row r="254" spans="1:29" x14ac:dyDescent="0.25">
      <c r="A254">
        <v>259</v>
      </c>
      <c r="B254" t="s">
        <v>759</v>
      </c>
      <c r="C254">
        <v>37</v>
      </c>
      <c r="D254" t="s">
        <v>16</v>
      </c>
      <c r="E254" t="s">
        <v>26</v>
      </c>
      <c r="F254" t="s">
        <v>41</v>
      </c>
      <c r="G254">
        <v>24</v>
      </c>
      <c r="H254">
        <v>2015</v>
      </c>
      <c r="I254" t="s">
        <v>760</v>
      </c>
      <c r="J254" t="s">
        <v>239</v>
      </c>
      <c r="K254" t="s">
        <v>29</v>
      </c>
      <c r="L254" t="s">
        <v>30</v>
      </c>
      <c r="AB254" t="s">
        <v>1987</v>
      </c>
      <c r="AC254">
        <v>2</v>
      </c>
    </row>
    <row r="255" spans="1:29" x14ac:dyDescent="0.25">
      <c r="A255">
        <v>260</v>
      </c>
      <c r="B255" t="s">
        <v>762</v>
      </c>
      <c r="C255">
        <v>57</v>
      </c>
      <c r="D255" t="s">
        <v>16</v>
      </c>
      <c r="E255" t="s">
        <v>26</v>
      </c>
      <c r="F255" t="s">
        <v>41</v>
      </c>
      <c r="G255">
        <v>24</v>
      </c>
      <c r="H255">
        <v>2015</v>
      </c>
      <c r="I255" t="s">
        <v>424</v>
      </c>
      <c r="J255" t="s">
        <v>60</v>
      </c>
      <c r="K255" t="s">
        <v>29</v>
      </c>
      <c r="L255" t="s">
        <v>30</v>
      </c>
      <c r="AB255" t="s">
        <v>844</v>
      </c>
      <c r="AC255">
        <v>2</v>
      </c>
    </row>
    <row r="256" spans="1:29" x14ac:dyDescent="0.25">
      <c r="A256">
        <v>261</v>
      </c>
      <c r="B256" t="s">
        <v>764</v>
      </c>
      <c r="C256">
        <v>63</v>
      </c>
      <c r="D256" t="s">
        <v>16</v>
      </c>
      <c r="E256" t="s">
        <v>26</v>
      </c>
      <c r="F256" t="s">
        <v>41</v>
      </c>
      <c r="G256">
        <v>24</v>
      </c>
      <c r="H256">
        <v>2015</v>
      </c>
      <c r="I256" t="s">
        <v>765</v>
      </c>
      <c r="J256" t="s">
        <v>51</v>
      </c>
      <c r="K256" t="s">
        <v>29</v>
      </c>
      <c r="L256" t="s">
        <v>30</v>
      </c>
      <c r="AB256" t="s">
        <v>23</v>
      </c>
      <c r="AC256">
        <f>COUNTIF(I:I,AB256)</f>
        <v>1</v>
      </c>
    </row>
    <row r="257" spans="1:29" x14ac:dyDescent="0.25">
      <c r="A257">
        <v>262</v>
      </c>
      <c r="B257" t="s">
        <v>767</v>
      </c>
      <c r="C257">
        <v>27</v>
      </c>
      <c r="D257" t="s">
        <v>16</v>
      </c>
      <c r="E257" t="s">
        <v>17</v>
      </c>
      <c r="F257" t="s">
        <v>41</v>
      </c>
      <c r="G257">
        <v>25</v>
      </c>
      <c r="H257">
        <v>2015</v>
      </c>
      <c r="I257" t="s">
        <v>768</v>
      </c>
      <c r="J257" t="s">
        <v>212</v>
      </c>
      <c r="K257" t="s">
        <v>29</v>
      </c>
      <c r="L257" t="s">
        <v>30</v>
      </c>
      <c r="AB257" t="s">
        <v>33</v>
      </c>
      <c r="AC257">
        <v>1</v>
      </c>
    </row>
    <row r="258" spans="1:29" x14ac:dyDescent="0.25">
      <c r="A258">
        <v>263</v>
      </c>
      <c r="B258" t="s">
        <v>770</v>
      </c>
      <c r="C258">
        <v>28</v>
      </c>
      <c r="D258" t="s">
        <v>16</v>
      </c>
      <c r="E258" t="s">
        <v>40</v>
      </c>
      <c r="F258" t="s">
        <v>41</v>
      </c>
      <c r="G258">
        <v>25</v>
      </c>
      <c r="H258">
        <v>2015</v>
      </c>
      <c r="I258" t="s">
        <v>88</v>
      </c>
      <c r="J258" t="s">
        <v>60</v>
      </c>
      <c r="K258" t="s">
        <v>29</v>
      </c>
      <c r="L258" t="s">
        <v>30</v>
      </c>
      <c r="AB258" t="s">
        <v>42</v>
      </c>
      <c r="AC258">
        <v>1</v>
      </c>
    </row>
    <row r="259" spans="1:29" x14ac:dyDescent="0.25">
      <c r="A259">
        <v>264</v>
      </c>
      <c r="B259" t="s">
        <v>772</v>
      </c>
      <c r="C259">
        <v>35</v>
      </c>
      <c r="D259" t="s">
        <v>16</v>
      </c>
      <c r="E259" t="s">
        <v>40</v>
      </c>
      <c r="F259" t="s">
        <v>41</v>
      </c>
      <c r="G259">
        <v>26</v>
      </c>
      <c r="H259">
        <v>2015</v>
      </c>
      <c r="I259" t="s">
        <v>773</v>
      </c>
      <c r="J259" t="s">
        <v>60</v>
      </c>
      <c r="K259" t="s">
        <v>29</v>
      </c>
      <c r="L259" t="s">
        <v>61</v>
      </c>
      <c r="AB259" t="s">
        <v>50</v>
      </c>
      <c r="AC259">
        <v>1</v>
      </c>
    </row>
    <row r="260" spans="1:29" x14ac:dyDescent="0.25">
      <c r="A260">
        <v>265</v>
      </c>
      <c r="B260" t="s">
        <v>775</v>
      </c>
      <c r="C260">
        <v>53</v>
      </c>
      <c r="D260" t="s">
        <v>31</v>
      </c>
      <c r="E260" t="s">
        <v>26</v>
      </c>
      <c r="F260" t="s">
        <v>41</v>
      </c>
      <c r="G260">
        <v>26</v>
      </c>
      <c r="H260">
        <v>2015</v>
      </c>
      <c r="I260" t="s">
        <v>776</v>
      </c>
      <c r="J260" t="s">
        <v>47</v>
      </c>
      <c r="K260" t="s">
        <v>29</v>
      </c>
      <c r="L260" t="s">
        <v>30</v>
      </c>
      <c r="AB260" t="s">
        <v>59</v>
      </c>
      <c r="AC260">
        <v>1</v>
      </c>
    </row>
    <row r="261" spans="1:29" x14ac:dyDescent="0.25">
      <c r="A261">
        <v>266</v>
      </c>
      <c r="B261" t="s">
        <v>778</v>
      </c>
      <c r="C261">
        <v>22</v>
      </c>
      <c r="D261" t="s">
        <v>16</v>
      </c>
      <c r="E261" t="s">
        <v>40</v>
      </c>
      <c r="F261" t="s">
        <v>41</v>
      </c>
      <c r="G261">
        <v>27</v>
      </c>
      <c r="H261">
        <v>2015</v>
      </c>
      <c r="I261" t="s">
        <v>241</v>
      </c>
      <c r="J261" t="s">
        <v>60</v>
      </c>
      <c r="K261" t="s">
        <v>29</v>
      </c>
      <c r="L261" t="s">
        <v>44</v>
      </c>
      <c r="AB261" t="s">
        <v>66</v>
      </c>
      <c r="AC261">
        <v>1</v>
      </c>
    </row>
    <row r="262" spans="1:29" x14ac:dyDescent="0.25">
      <c r="A262">
        <v>267</v>
      </c>
      <c r="B262" t="s">
        <v>779</v>
      </c>
      <c r="C262">
        <v>26</v>
      </c>
      <c r="D262" t="s">
        <v>31</v>
      </c>
      <c r="E262" t="s">
        <v>17</v>
      </c>
      <c r="F262" t="s">
        <v>41</v>
      </c>
      <c r="G262">
        <v>27</v>
      </c>
      <c r="H262">
        <v>2015</v>
      </c>
      <c r="I262" t="s">
        <v>780</v>
      </c>
      <c r="J262" t="s">
        <v>60</v>
      </c>
      <c r="K262" t="s">
        <v>29</v>
      </c>
      <c r="L262" t="s">
        <v>61</v>
      </c>
      <c r="AB262" t="s">
        <v>73</v>
      </c>
      <c r="AC262">
        <v>1</v>
      </c>
    </row>
    <row r="263" spans="1:29" x14ac:dyDescent="0.25">
      <c r="A263">
        <v>268</v>
      </c>
      <c r="B263" t="s">
        <v>782</v>
      </c>
      <c r="C263">
        <v>39</v>
      </c>
      <c r="D263" t="s">
        <v>16</v>
      </c>
      <c r="E263" t="s">
        <v>17</v>
      </c>
      <c r="F263" t="s">
        <v>41</v>
      </c>
      <c r="G263">
        <v>27</v>
      </c>
      <c r="H263">
        <v>2015</v>
      </c>
      <c r="I263" t="s">
        <v>783</v>
      </c>
      <c r="J263" t="s">
        <v>91</v>
      </c>
      <c r="K263" t="s">
        <v>29</v>
      </c>
      <c r="L263" t="s">
        <v>61</v>
      </c>
      <c r="AB263" t="s">
        <v>84</v>
      </c>
      <c r="AC263">
        <v>1</v>
      </c>
    </row>
    <row r="264" spans="1:29" x14ac:dyDescent="0.25">
      <c r="A264">
        <v>269</v>
      </c>
      <c r="B264" t="s">
        <v>785</v>
      </c>
      <c r="C264">
        <v>40</v>
      </c>
      <c r="D264" t="s">
        <v>16</v>
      </c>
      <c r="E264" t="s">
        <v>26</v>
      </c>
      <c r="F264" t="s">
        <v>41</v>
      </c>
      <c r="G264">
        <v>27</v>
      </c>
      <c r="H264">
        <v>2015</v>
      </c>
      <c r="I264" t="s">
        <v>786</v>
      </c>
      <c r="J264" t="s">
        <v>133</v>
      </c>
      <c r="K264" t="s">
        <v>29</v>
      </c>
      <c r="L264" t="s">
        <v>30</v>
      </c>
      <c r="AB264" t="s">
        <v>90</v>
      </c>
      <c r="AC264">
        <v>1</v>
      </c>
    </row>
    <row r="265" spans="1:29" x14ac:dyDescent="0.25">
      <c r="A265">
        <v>270</v>
      </c>
      <c r="B265" t="s">
        <v>788</v>
      </c>
      <c r="C265">
        <v>41</v>
      </c>
      <c r="D265" t="s">
        <v>16</v>
      </c>
      <c r="E265" t="s">
        <v>17</v>
      </c>
      <c r="F265" t="s">
        <v>41</v>
      </c>
      <c r="G265">
        <v>27</v>
      </c>
      <c r="H265">
        <v>2015</v>
      </c>
      <c r="I265" t="s">
        <v>789</v>
      </c>
      <c r="J265" t="s">
        <v>133</v>
      </c>
      <c r="K265" t="s">
        <v>29</v>
      </c>
      <c r="L265" t="s">
        <v>30</v>
      </c>
      <c r="AB265" t="s">
        <v>96</v>
      </c>
      <c r="AC265">
        <v>1</v>
      </c>
    </row>
    <row r="266" spans="1:29" x14ac:dyDescent="0.25">
      <c r="A266">
        <v>271</v>
      </c>
      <c r="B266" t="s">
        <v>791</v>
      </c>
      <c r="C266">
        <v>42</v>
      </c>
      <c r="D266" t="s">
        <v>16</v>
      </c>
      <c r="E266" t="s">
        <v>26</v>
      </c>
      <c r="F266" t="s">
        <v>41</v>
      </c>
      <c r="G266">
        <v>27</v>
      </c>
      <c r="H266">
        <v>2015</v>
      </c>
      <c r="I266" t="s">
        <v>792</v>
      </c>
      <c r="J266" t="s">
        <v>242</v>
      </c>
      <c r="K266" t="s">
        <v>29</v>
      </c>
      <c r="L266" t="s">
        <v>30</v>
      </c>
      <c r="AB266" t="s">
        <v>104</v>
      </c>
      <c r="AC266">
        <v>1</v>
      </c>
    </row>
    <row r="267" spans="1:29" x14ac:dyDescent="0.25">
      <c r="A267">
        <v>272</v>
      </c>
      <c r="B267" t="s">
        <v>794</v>
      </c>
      <c r="C267">
        <v>56</v>
      </c>
      <c r="D267" t="s">
        <v>16</v>
      </c>
      <c r="E267" t="s">
        <v>26</v>
      </c>
      <c r="F267" t="s">
        <v>41</v>
      </c>
      <c r="G267">
        <v>27</v>
      </c>
      <c r="H267">
        <v>2015</v>
      </c>
      <c r="I267" t="s">
        <v>795</v>
      </c>
      <c r="J267" t="s">
        <v>60</v>
      </c>
      <c r="K267" t="s">
        <v>29</v>
      </c>
      <c r="L267" t="s">
        <v>30</v>
      </c>
      <c r="AB267" t="s">
        <v>107</v>
      </c>
      <c r="AC267">
        <v>1</v>
      </c>
    </row>
    <row r="268" spans="1:29" x14ac:dyDescent="0.25">
      <c r="A268">
        <v>273</v>
      </c>
      <c r="B268" t="s">
        <v>797</v>
      </c>
      <c r="C268">
        <v>77</v>
      </c>
      <c r="D268" t="s">
        <v>16</v>
      </c>
      <c r="E268" t="s">
        <v>17</v>
      </c>
      <c r="F268" t="s">
        <v>41</v>
      </c>
      <c r="G268">
        <v>27</v>
      </c>
      <c r="H268">
        <v>2015</v>
      </c>
      <c r="I268" t="s">
        <v>344</v>
      </c>
      <c r="J268" t="s">
        <v>34</v>
      </c>
      <c r="K268" t="s">
        <v>29</v>
      </c>
      <c r="L268" t="s">
        <v>30</v>
      </c>
      <c r="AB268" t="s">
        <v>115</v>
      </c>
      <c r="AC268">
        <v>1</v>
      </c>
    </row>
    <row r="269" spans="1:29" x14ac:dyDescent="0.25">
      <c r="A269">
        <v>274</v>
      </c>
      <c r="B269" t="s">
        <v>799</v>
      </c>
      <c r="C269">
        <v>26</v>
      </c>
      <c r="D269" t="s">
        <v>16</v>
      </c>
      <c r="E269" t="s">
        <v>26</v>
      </c>
      <c r="F269" t="s">
        <v>41</v>
      </c>
      <c r="G269">
        <v>29</v>
      </c>
      <c r="H269">
        <v>2015</v>
      </c>
      <c r="I269" t="s">
        <v>800</v>
      </c>
      <c r="J269" t="s">
        <v>194</v>
      </c>
      <c r="K269" t="s">
        <v>29</v>
      </c>
      <c r="L269" t="s">
        <v>68</v>
      </c>
      <c r="AB269" t="s">
        <v>120</v>
      </c>
      <c r="AC269">
        <v>1</v>
      </c>
    </row>
    <row r="270" spans="1:29" x14ac:dyDescent="0.25">
      <c r="A270">
        <v>275</v>
      </c>
      <c r="B270" t="s">
        <v>802</v>
      </c>
      <c r="C270">
        <v>29</v>
      </c>
      <c r="D270" t="s">
        <v>16</v>
      </c>
      <c r="E270" t="s">
        <v>17</v>
      </c>
      <c r="F270" t="s">
        <v>41</v>
      </c>
      <c r="G270">
        <v>29</v>
      </c>
      <c r="H270">
        <v>2015</v>
      </c>
      <c r="I270" t="s">
        <v>803</v>
      </c>
      <c r="J270" t="s">
        <v>125</v>
      </c>
      <c r="K270" t="s">
        <v>29</v>
      </c>
      <c r="L270" t="s">
        <v>30</v>
      </c>
      <c r="AB270" t="s">
        <v>124</v>
      </c>
      <c r="AC270">
        <v>1</v>
      </c>
    </row>
    <row r="271" spans="1:29" x14ac:dyDescent="0.25">
      <c r="A271">
        <v>276</v>
      </c>
      <c r="B271" t="s">
        <v>805</v>
      </c>
      <c r="C271">
        <v>27</v>
      </c>
      <c r="D271" t="s">
        <v>31</v>
      </c>
      <c r="E271" t="s">
        <v>17</v>
      </c>
      <c r="F271" t="s">
        <v>41</v>
      </c>
      <c r="G271">
        <v>30</v>
      </c>
      <c r="H271">
        <v>2015</v>
      </c>
      <c r="I271" t="s">
        <v>806</v>
      </c>
      <c r="J271" t="s">
        <v>138</v>
      </c>
      <c r="K271" t="s">
        <v>29</v>
      </c>
      <c r="L271" t="s">
        <v>68</v>
      </c>
      <c r="AB271" t="s">
        <v>132</v>
      </c>
      <c r="AC271">
        <v>1</v>
      </c>
    </row>
    <row r="272" spans="1:29" x14ac:dyDescent="0.25">
      <c r="A272">
        <v>277</v>
      </c>
      <c r="B272" t="s">
        <v>807</v>
      </c>
      <c r="C272">
        <v>29</v>
      </c>
      <c r="D272" t="s">
        <v>16</v>
      </c>
      <c r="E272" t="s">
        <v>17</v>
      </c>
      <c r="F272" t="s">
        <v>41</v>
      </c>
      <c r="G272">
        <v>30</v>
      </c>
      <c r="H272">
        <v>2015</v>
      </c>
      <c r="I272" t="s">
        <v>808</v>
      </c>
      <c r="J272" t="s">
        <v>60</v>
      </c>
      <c r="K272" t="s">
        <v>29</v>
      </c>
      <c r="L272" t="s">
        <v>44</v>
      </c>
      <c r="AB272" t="s">
        <v>145</v>
      </c>
      <c r="AC272">
        <v>1</v>
      </c>
    </row>
    <row r="273" spans="1:29" x14ac:dyDescent="0.25">
      <c r="A273">
        <v>278</v>
      </c>
      <c r="B273" t="s">
        <v>809</v>
      </c>
      <c r="C273">
        <v>30</v>
      </c>
      <c r="D273" t="s">
        <v>16</v>
      </c>
      <c r="E273" t="s">
        <v>17</v>
      </c>
      <c r="F273" t="s">
        <v>41</v>
      </c>
      <c r="G273">
        <v>30</v>
      </c>
      <c r="H273">
        <v>2015</v>
      </c>
      <c r="I273" t="s">
        <v>678</v>
      </c>
      <c r="J273" t="s">
        <v>203</v>
      </c>
      <c r="K273" t="s">
        <v>52</v>
      </c>
      <c r="L273" t="s">
        <v>22</v>
      </c>
      <c r="AB273" t="s">
        <v>149</v>
      </c>
      <c r="AC273">
        <v>1</v>
      </c>
    </row>
    <row r="274" spans="1:29" x14ac:dyDescent="0.25">
      <c r="A274">
        <v>279</v>
      </c>
      <c r="B274" t="s">
        <v>811</v>
      </c>
      <c r="C274">
        <v>39</v>
      </c>
      <c r="D274" t="s">
        <v>16</v>
      </c>
      <c r="E274" t="s">
        <v>26</v>
      </c>
      <c r="F274" t="s">
        <v>41</v>
      </c>
      <c r="G274">
        <v>30</v>
      </c>
      <c r="H274">
        <v>2015</v>
      </c>
      <c r="I274" t="s">
        <v>673</v>
      </c>
      <c r="J274" t="s">
        <v>116</v>
      </c>
      <c r="K274" t="s">
        <v>52</v>
      </c>
      <c r="L274" t="s">
        <v>22</v>
      </c>
      <c r="AB274" t="s">
        <v>162</v>
      </c>
      <c r="AC274">
        <v>1</v>
      </c>
    </row>
    <row r="275" spans="1:29" x14ac:dyDescent="0.25">
      <c r="A275">
        <v>280</v>
      </c>
      <c r="B275" t="s">
        <v>812</v>
      </c>
      <c r="C275">
        <v>54</v>
      </c>
      <c r="D275" t="s">
        <v>16</v>
      </c>
      <c r="E275" t="s">
        <v>26</v>
      </c>
      <c r="F275" t="s">
        <v>41</v>
      </c>
      <c r="G275">
        <v>30</v>
      </c>
      <c r="H275">
        <v>2015</v>
      </c>
      <c r="I275" t="s">
        <v>387</v>
      </c>
      <c r="J275" t="s">
        <v>157</v>
      </c>
      <c r="K275" t="s">
        <v>29</v>
      </c>
      <c r="L275" t="s">
        <v>30</v>
      </c>
      <c r="AB275" t="s">
        <v>165</v>
      </c>
      <c r="AC275">
        <v>1</v>
      </c>
    </row>
    <row r="276" spans="1:29" x14ac:dyDescent="0.25">
      <c r="A276">
        <v>281</v>
      </c>
      <c r="B276" t="s">
        <v>814</v>
      </c>
      <c r="C276">
        <v>21</v>
      </c>
      <c r="D276" t="s">
        <v>16</v>
      </c>
      <c r="E276" t="s">
        <v>40</v>
      </c>
      <c r="F276" t="s">
        <v>41</v>
      </c>
      <c r="G276">
        <v>31</v>
      </c>
      <c r="H276">
        <v>2015</v>
      </c>
      <c r="I276" t="s">
        <v>279</v>
      </c>
      <c r="J276" t="s">
        <v>114</v>
      </c>
      <c r="K276" t="s">
        <v>29</v>
      </c>
      <c r="L276" t="s">
        <v>44</v>
      </c>
      <c r="AB276" t="s">
        <v>161</v>
      </c>
      <c r="AC276">
        <v>1</v>
      </c>
    </row>
    <row r="277" spans="1:29" x14ac:dyDescent="0.25">
      <c r="A277">
        <v>282</v>
      </c>
      <c r="B277" t="s">
        <v>816</v>
      </c>
      <c r="C277">
        <v>32</v>
      </c>
      <c r="D277" t="s">
        <v>16</v>
      </c>
      <c r="E277" t="s">
        <v>17</v>
      </c>
      <c r="F277" t="s">
        <v>41</v>
      </c>
      <c r="G277">
        <v>31</v>
      </c>
      <c r="H277">
        <v>2015</v>
      </c>
      <c r="I277" t="s">
        <v>817</v>
      </c>
      <c r="J277" t="s">
        <v>180</v>
      </c>
      <c r="K277" t="s">
        <v>21</v>
      </c>
      <c r="L277" t="s">
        <v>22</v>
      </c>
      <c r="AB277" t="s">
        <v>172</v>
      </c>
      <c r="AC277">
        <v>1</v>
      </c>
    </row>
    <row r="278" spans="1:29" x14ac:dyDescent="0.25">
      <c r="A278">
        <v>283</v>
      </c>
      <c r="B278" t="s">
        <v>818</v>
      </c>
      <c r="C278">
        <v>49</v>
      </c>
      <c r="D278" t="s">
        <v>16</v>
      </c>
      <c r="E278" t="s">
        <v>26</v>
      </c>
      <c r="F278" t="s">
        <v>41</v>
      </c>
      <c r="G278">
        <v>30</v>
      </c>
      <c r="H278">
        <v>2015</v>
      </c>
      <c r="I278" t="s">
        <v>819</v>
      </c>
      <c r="J278" t="s">
        <v>28</v>
      </c>
      <c r="K278" t="s">
        <v>29</v>
      </c>
      <c r="L278" t="s">
        <v>30</v>
      </c>
      <c r="AB278" t="s">
        <v>179</v>
      </c>
      <c r="AC278">
        <v>1</v>
      </c>
    </row>
    <row r="279" spans="1:29" x14ac:dyDescent="0.25">
      <c r="A279">
        <v>284</v>
      </c>
      <c r="B279" t="s">
        <v>821</v>
      </c>
      <c r="C279">
        <v>36</v>
      </c>
      <c r="D279" t="s">
        <v>16</v>
      </c>
      <c r="E279" t="s">
        <v>26</v>
      </c>
      <c r="F279" t="s">
        <v>49</v>
      </c>
      <c r="G279">
        <v>1</v>
      </c>
      <c r="H279">
        <v>2015</v>
      </c>
      <c r="I279" t="s">
        <v>822</v>
      </c>
      <c r="J279" t="s">
        <v>180</v>
      </c>
      <c r="K279" t="s">
        <v>29</v>
      </c>
      <c r="L279" t="s">
        <v>61</v>
      </c>
      <c r="AB279" t="s">
        <v>183</v>
      </c>
      <c r="AC279">
        <v>1</v>
      </c>
    </row>
    <row r="280" spans="1:29" x14ac:dyDescent="0.25">
      <c r="A280">
        <v>285</v>
      </c>
      <c r="B280" t="s">
        <v>824</v>
      </c>
      <c r="C280">
        <v>37</v>
      </c>
      <c r="D280" t="s">
        <v>16</v>
      </c>
      <c r="E280" t="s">
        <v>17</v>
      </c>
      <c r="F280" t="s">
        <v>49</v>
      </c>
      <c r="G280">
        <v>1</v>
      </c>
      <c r="H280">
        <v>2015</v>
      </c>
      <c r="I280" t="s">
        <v>825</v>
      </c>
      <c r="J280" t="s">
        <v>60</v>
      </c>
      <c r="K280" t="s">
        <v>29</v>
      </c>
      <c r="L280" t="s">
        <v>30</v>
      </c>
      <c r="AB280" t="s">
        <v>186</v>
      </c>
      <c r="AC280">
        <v>1</v>
      </c>
    </row>
    <row r="281" spans="1:29" x14ac:dyDescent="0.25">
      <c r="A281">
        <v>286</v>
      </c>
      <c r="B281" t="s">
        <v>827</v>
      </c>
      <c r="C281">
        <v>27</v>
      </c>
      <c r="D281" t="s">
        <v>16</v>
      </c>
      <c r="E281" t="s">
        <v>26</v>
      </c>
      <c r="F281" t="s">
        <v>49</v>
      </c>
      <c r="G281">
        <v>2</v>
      </c>
      <c r="H281">
        <v>2015</v>
      </c>
      <c r="I281" t="s">
        <v>828</v>
      </c>
      <c r="J281" t="s">
        <v>119</v>
      </c>
      <c r="K281" t="s">
        <v>29</v>
      </c>
      <c r="L281" t="s">
        <v>30</v>
      </c>
      <c r="AB281" t="s">
        <v>190</v>
      </c>
      <c r="AC281">
        <v>1</v>
      </c>
    </row>
    <row r="282" spans="1:29" x14ac:dyDescent="0.25">
      <c r="A282">
        <v>287</v>
      </c>
      <c r="B282" t="s">
        <v>829</v>
      </c>
      <c r="C282">
        <v>32</v>
      </c>
      <c r="D282" t="s">
        <v>16</v>
      </c>
      <c r="E282" t="s">
        <v>17</v>
      </c>
      <c r="F282" t="s">
        <v>49</v>
      </c>
      <c r="G282">
        <v>2</v>
      </c>
      <c r="H282">
        <v>2015</v>
      </c>
      <c r="I282" t="s">
        <v>830</v>
      </c>
      <c r="J282" t="s">
        <v>111</v>
      </c>
      <c r="K282" t="s">
        <v>29</v>
      </c>
      <c r="L282" t="s">
        <v>30</v>
      </c>
      <c r="AB282" t="s">
        <v>193</v>
      </c>
      <c r="AC282">
        <v>1</v>
      </c>
    </row>
    <row r="283" spans="1:29" x14ac:dyDescent="0.25">
      <c r="A283">
        <v>288</v>
      </c>
      <c r="B283" t="s">
        <v>832</v>
      </c>
      <c r="C283">
        <v>39</v>
      </c>
      <c r="D283" t="s">
        <v>16</v>
      </c>
      <c r="E283" t="s">
        <v>17</v>
      </c>
      <c r="F283" t="s">
        <v>49</v>
      </c>
      <c r="G283">
        <v>2</v>
      </c>
      <c r="H283">
        <v>2015</v>
      </c>
      <c r="I283" t="s">
        <v>90</v>
      </c>
      <c r="J283" t="s">
        <v>189</v>
      </c>
      <c r="K283" t="s">
        <v>52</v>
      </c>
      <c r="L283" t="s">
        <v>22</v>
      </c>
      <c r="AB283" t="s">
        <v>197</v>
      </c>
      <c r="AC283">
        <v>1</v>
      </c>
    </row>
    <row r="284" spans="1:29" x14ac:dyDescent="0.25">
      <c r="A284">
        <v>289</v>
      </c>
      <c r="B284" t="s">
        <v>833</v>
      </c>
      <c r="C284">
        <v>44</v>
      </c>
      <c r="D284" t="s">
        <v>16</v>
      </c>
      <c r="E284" t="s">
        <v>17</v>
      </c>
      <c r="F284" t="s">
        <v>49</v>
      </c>
      <c r="G284">
        <v>2</v>
      </c>
      <c r="H284">
        <v>2015</v>
      </c>
      <c r="I284" t="s">
        <v>214</v>
      </c>
      <c r="J284" t="s">
        <v>198</v>
      </c>
      <c r="K284" t="s">
        <v>29</v>
      </c>
      <c r="L284" t="s">
        <v>22</v>
      </c>
      <c r="AB284" t="s">
        <v>98</v>
      </c>
      <c r="AC284">
        <v>1</v>
      </c>
    </row>
    <row r="285" spans="1:29" x14ac:dyDescent="0.25">
      <c r="A285">
        <v>290</v>
      </c>
      <c r="B285" t="s">
        <v>835</v>
      </c>
      <c r="C285">
        <v>63</v>
      </c>
      <c r="D285" t="s">
        <v>16</v>
      </c>
      <c r="E285" t="s">
        <v>26</v>
      </c>
      <c r="F285" t="s">
        <v>49</v>
      </c>
      <c r="G285">
        <v>2</v>
      </c>
      <c r="H285">
        <v>2015</v>
      </c>
      <c r="I285" t="s">
        <v>836</v>
      </c>
      <c r="J285" t="s">
        <v>111</v>
      </c>
      <c r="K285" t="s">
        <v>29</v>
      </c>
      <c r="L285" t="s">
        <v>30</v>
      </c>
      <c r="AB285" t="s">
        <v>204</v>
      </c>
      <c r="AC285">
        <v>1</v>
      </c>
    </row>
    <row r="286" spans="1:29" x14ac:dyDescent="0.25">
      <c r="A286">
        <v>291</v>
      </c>
      <c r="B286" t="s">
        <v>837</v>
      </c>
      <c r="C286">
        <v>33</v>
      </c>
      <c r="D286" t="s">
        <v>16</v>
      </c>
      <c r="E286" t="s">
        <v>26</v>
      </c>
      <c r="F286" t="s">
        <v>49</v>
      </c>
      <c r="G286">
        <v>3</v>
      </c>
      <c r="H286">
        <v>2015</v>
      </c>
      <c r="I286" t="s">
        <v>838</v>
      </c>
      <c r="J286" t="s">
        <v>198</v>
      </c>
      <c r="K286" t="s">
        <v>52</v>
      </c>
      <c r="L286" t="s">
        <v>22</v>
      </c>
      <c r="AB286" t="s">
        <v>211</v>
      </c>
      <c r="AC286">
        <v>1</v>
      </c>
    </row>
    <row r="287" spans="1:29" x14ac:dyDescent="0.25">
      <c r="A287">
        <v>292</v>
      </c>
      <c r="B287" t="s">
        <v>839</v>
      </c>
      <c r="C287">
        <v>38</v>
      </c>
      <c r="D287" t="s">
        <v>16</v>
      </c>
      <c r="E287" t="s">
        <v>26</v>
      </c>
      <c r="F287" t="s">
        <v>49</v>
      </c>
      <c r="G287">
        <v>3</v>
      </c>
      <c r="H287">
        <v>2015</v>
      </c>
      <c r="I287" t="s">
        <v>840</v>
      </c>
      <c r="J287" t="s">
        <v>203</v>
      </c>
      <c r="K287" t="s">
        <v>29</v>
      </c>
      <c r="L287" t="s">
        <v>53</v>
      </c>
      <c r="AB287" t="s">
        <v>215</v>
      </c>
      <c r="AC287">
        <v>1</v>
      </c>
    </row>
    <row r="288" spans="1:29" x14ac:dyDescent="0.25">
      <c r="A288">
        <v>293</v>
      </c>
      <c r="B288" t="s">
        <v>842</v>
      </c>
      <c r="C288">
        <v>51</v>
      </c>
      <c r="D288" t="s">
        <v>16</v>
      </c>
      <c r="E288" t="s">
        <v>26</v>
      </c>
      <c r="F288" t="s">
        <v>49</v>
      </c>
      <c r="G288">
        <v>3</v>
      </c>
      <c r="H288">
        <v>2015</v>
      </c>
      <c r="I288" t="s">
        <v>308</v>
      </c>
      <c r="J288" t="s">
        <v>51</v>
      </c>
      <c r="K288" t="s">
        <v>29</v>
      </c>
      <c r="L288" t="s">
        <v>61</v>
      </c>
      <c r="AB288" t="s">
        <v>219</v>
      </c>
      <c r="AC288">
        <v>1</v>
      </c>
    </row>
    <row r="289" spans="1:29" x14ac:dyDescent="0.25">
      <c r="A289">
        <v>294</v>
      </c>
      <c r="B289" t="s">
        <v>843</v>
      </c>
      <c r="C289">
        <v>17</v>
      </c>
      <c r="D289" t="s">
        <v>16</v>
      </c>
      <c r="E289" t="s">
        <v>17</v>
      </c>
      <c r="F289" t="s">
        <v>49</v>
      </c>
      <c r="G289">
        <v>4</v>
      </c>
      <c r="H289">
        <v>2015</v>
      </c>
      <c r="I289" t="s">
        <v>844</v>
      </c>
      <c r="J289" t="s">
        <v>111</v>
      </c>
      <c r="K289" t="s">
        <v>29</v>
      </c>
      <c r="L289" t="s">
        <v>30</v>
      </c>
      <c r="AB289" t="s">
        <v>235</v>
      </c>
      <c r="AC289">
        <v>1</v>
      </c>
    </row>
    <row r="290" spans="1:29" x14ac:dyDescent="0.25">
      <c r="A290">
        <v>295</v>
      </c>
      <c r="B290" t="s">
        <v>846</v>
      </c>
      <c r="C290">
        <v>28</v>
      </c>
      <c r="D290" t="s">
        <v>16</v>
      </c>
      <c r="E290" t="s">
        <v>64</v>
      </c>
      <c r="F290" t="s">
        <v>49</v>
      </c>
      <c r="G290">
        <v>4</v>
      </c>
      <c r="H290">
        <v>2015</v>
      </c>
      <c r="I290" t="s">
        <v>847</v>
      </c>
      <c r="J290" t="s">
        <v>56</v>
      </c>
      <c r="K290" t="s">
        <v>52</v>
      </c>
      <c r="L290" t="s">
        <v>22</v>
      </c>
      <c r="AB290" t="s">
        <v>238</v>
      </c>
      <c r="AC290">
        <v>1</v>
      </c>
    </row>
    <row r="291" spans="1:29" x14ac:dyDescent="0.25">
      <c r="A291">
        <v>296</v>
      </c>
      <c r="B291" t="s">
        <v>849</v>
      </c>
      <c r="C291">
        <v>31</v>
      </c>
      <c r="D291" t="s">
        <v>16</v>
      </c>
      <c r="E291" t="s">
        <v>17</v>
      </c>
      <c r="F291" t="s">
        <v>49</v>
      </c>
      <c r="G291">
        <v>4</v>
      </c>
      <c r="H291">
        <v>2015</v>
      </c>
      <c r="I291" t="s">
        <v>137</v>
      </c>
      <c r="J291" t="s">
        <v>60</v>
      </c>
      <c r="K291" t="s">
        <v>29</v>
      </c>
      <c r="L291" t="s">
        <v>30</v>
      </c>
      <c r="AB291" t="s">
        <v>249</v>
      </c>
      <c r="AC291">
        <v>1</v>
      </c>
    </row>
    <row r="292" spans="1:29" x14ac:dyDescent="0.25">
      <c r="A292">
        <v>297</v>
      </c>
      <c r="B292" t="s">
        <v>851</v>
      </c>
      <c r="C292">
        <v>34</v>
      </c>
      <c r="D292" t="s">
        <v>16</v>
      </c>
      <c r="E292" t="s">
        <v>26</v>
      </c>
      <c r="F292" t="s">
        <v>49</v>
      </c>
      <c r="G292">
        <v>4</v>
      </c>
      <c r="H292">
        <v>2015</v>
      </c>
      <c r="I292" t="s">
        <v>793</v>
      </c>
      <c r="J292" t="s">
        <v>164</v>
      </c>
      <c r="K292" t="s">
        <v>29</v>
      </c>
      <c r="L292" t="s">
        <v>30</v>
      </c>
      <c r="AB292" t="s">
        <v>252</v>
      </c>
      <c r="AC292">
        <v>1</v>
      </c>
    </row>
    <row r="293" spans="1:29" x14ac:dyDescent="0.25">
      <c r="A293">
        <v>298</v>
      </c>
      <c r="B293" t="s">
        <v>853</v>
      </c>
      <c r="C293">
        <v>50</v>
      </c>
      <c r="D293" t="s">
        <v>16</v>
      </c>
      <c r="E293" t="s">
        <v>17</v>
      </c>
      <c r="F293" t="s">
        <v>49</v>
      </c>
      <c r="G293">
        <v>4</v>
      </c>
      <c r="H293">
        <v>2015</v>
      </c>
      <c r="I293" t="s">
        <v>854</v>
      </c>
      <c r="J293" t="s">
        <v>212</v>
      </c>
      <c r="K293" t="s">
        <v>29</v>
      </c>
      <c r="L293" t="s">
        <v>22</v>
      </c>
      <c r="AB293" t="s">
        <v>255</v>
      </c>
      <c r="AC293">
        <v>1</v>
      </c>
    </row>
    <row r="294" spans="1:29" x14ac:dyDescent="0.25">
      <c r="A294">
        <v>299</v>
      </c>
      <c r="B294" t="s">
        <v>856</v>
      </c>
      <c r="C294">
        <v>23</v>
      </c>
      <c r="D294" t="s">
        <v>16</v>
      </c>
      <c r="E294" t="s">
        <v>26</v>
      </c>
      <c r="F294" t="s">
        <v>49</v>
      </c>
      <c r="G294">
        <v>6</v>
      </c>
      <c r="H294">
        <v>2015</v>
      </c>
      <c r="I294" t="s">
        <v>196</v>
      </c>
      <c r="J294" t="s">
        <v>116</v>
      </c>
      <c r="K294" t="s">
        <v>29</v>
      </c>
      <c r="L294" t="s">
        <v>30</v>
      </c>
      <c r="AB294" t="s">
        <v>261</v>
      </c>
      <c r="AC294">
        <v>1</v>
      </c>
    </row>
    <row r="295" spans="1:29" x14ac:dyDescent="0.25">
      <c r="A295">
        <v>300</v>
      </c>
      <c r="B295" t="s">
        <v>857</v>
      </c>
      <c r="C295">
        <v>25</v>
      </c>
      <c r="D295" t="s">
        <v>16</v>
      </c>
      <c r="E295" t="s">
        <v>17</v>
      </c>
      <c r="F295" t="s">
        <v>49</v>
      </c>
      <c r="G295">
        <v>6</v>
      </c>
      <c r="H295">
        <v>2015</v>
      </c>
      <c r="I295" t="s">
        <v>858</v>
      </c>
      <c r="J295" t="s">
        <v>119</v>
      </c>
      <c r="K295" t="s">
        <v>29</v>
      </c>
      <c r="L295" t="s">
        <v>30</v>
      </c>
      <c r="AB295" t="s">
        <v>267</v>
      </c>
      <c r="AC295">
        <v>1</v>
      </c>
    </row>
    <row r="296" spans="1:29" x14ac:dyDescent="0.25">
      <c r="A296">
        <v>301</v>
      </c>
      <c r="B296" t="s">
        <v>859</v>
      </c>
      <c r="C296">
        <v>33</v>
      </c>
      <c r="D296" t="s">
        <v>16</v>
      </c>
      <c r="E296" t="s">
        <v>26</v>
      </c>
      <c r="F296" t="s">
        <v>49</v>
      </c>
      <c r="G296">
        <v>6</v>
      </c>
      <c r="H296">
        <v>2015</v>
      </c>
      <c r="I296" t="s">
        <v>860</v>
      </c>
      <c r="J296" t="s">
        <v>91</v>
      </c>
      <c r="K296" t="s">
        <v>29</v>
      </c>
      <c r="L296" t="s">
        <v>22</v>
      </c>
      <c r="AB296" t="s">
        <v>270</v>
      </c>
      <c r="AC296">
        <v>1</v>
      </c>
    </row>
    <row r="297" spans="1:29" x14ac:dyDescent="0.25">
      <c r="A297">
        <v>302</v>
      </c>
      <c r="B297" t="s">
        <v>862</v>
      </c>
      <c r="C297">
        <v>56</v>
      </c>
      <c r="D297" t="s">
        <v>16</v>
      </c>
      <c r="E297" t="s">
        <v>26</v>
      </c>
      <c r="F297" t="s">
        <v>49</v>
      </c>
      <c r="G297">
        <v>6</v>
      </c>
      <c r="H297">
        <v>2015</v>
      </c>
      <c r="I297" t="s">
        <v>863</v>
      </c>
      <c r="J297" t="s">
        <v>60</v>
      </c>
      <c r="K297" t="s">
        <v>29</v>
      </c>
      <c r="L297" t="s">
        <v>22</v>
      </c>
      <c r="AB297" t="s">
        <v>273</v>
      </c>
      <c r="AC297">
        <v>1</v>
      </c>
    </row>
    <row r="298" spans="1:29" x14ac:dyDescent="0.25">
      <c r="A298">
        <v>303</v>
      </c>
      <c r="B298" t="s">
        <v>865</v>
      </c>
      <c r="C298">
        <v>32</v>
      </c>
      <c r="D298" t="s">
        <v>16</v>
      </c>
      <c r="E298" t="s">
        <v>26</v>
      </c>
      <c r="F298" t="s">
        <v>49</v>
      </c>
      <c r="G298">
        <v>7</v>
      </c>
      <c r="H298">
        <v>2015</v>
      </c>
      <c r="I298" t="s">
        <v>866</v>
      </c>
      <c r="J298" t="s">
        <v>198</v>
      </c>
      <c r="K298" t="s">
        <v>29</v>
      </c>
      <c r="L298" t="s">
        <v>30</v>
      </c>
      <c r="AB298" t="s">
        <v>276</v>
      </c>
      <c r="AC298">
        <v>1</v>
      </c>
    </row>
    <row r="299" spans="1:29" x14ac:dyDescent="0.25">
      <c r="A299">
        <v>304</v>
      </c>
      <c r="B299" t="s">
        <v>868</v>
      </c>
      <c r="C299">
        <v>28</v>
      </c>
      <c r="D299" t="s">
        <v>16</v>
      </c>
      <c r="E299" t="s">
        <v>26</v>
      </c>
      <c r="F299" t="s">
        <v>49</v>
      </c>
      <c r="G299">
        <v>8</v>
      </c>
      <c r="H299">
        <v>2015</v>
      </c>
      <c r="I299" t="s">
        <v>869</v>
      </c>
      <c r="J299" t="s">
        <v>60</v>
      </c>
      <c r="K299" t="s">
        <v>29</v>
      </c>
      <c r="L299" t="s">
        <v>61</v>
      </c>
      <c r="AB299" t="s">
        <v>279</v>
      </c>
      <c r="AC299">
        <v>1</v>
      </c>
    </row>
    <row r="300" spans="1:29" x14ac:dyDescent="0.25">
      <c r="A300">
        <v>305</v>
      </c>
      <c r="B300" t="s">
        <v>871</v>
      </c>
      <c r="C300">
        <v>39</v>
      </c>
      <c r="D300" t="s">
        <v>16</v>
      </c>
      <c r="E300" t="s">
        <v>40</v>
      </c>
      <c r="F300" t="s">
        <v>49</v>
      </c>
      <c r="G300">
        <v>8</v>
      </c>
      <c r="H300">
        <v>2015</v>
      </c>
      <c r="I300" t="s">
        <v>88</v>
      </c>
      <c r="J300" t="s">
        <v>60</v>
      </c>
      <c r="K300" t="s">
        <v>29</v>
      </c>
      <c r="L300" t="s">
        <v>30</v>
      </c>
      <c r="AB300" t="s">
        <v>284</v>
      </c>
      <c r="AC300">
        <v>1</v>
      </c>
    </row>
    <row r="301" spans="1:29" x14ac:dyDescent="0.25">
      <c r="A301">
        <v>306</v>
      </c>
      <c r="B301" t="s">
        <v>873</v>
      </c>
      <c r="C301">
        <v>42</v>
      </c>
      <c r="D301" t="s">
        <v>16</v>
      </c>
      <c r="E301" t="s">
        <v>17</v>
      </c>
      <c r="F301" t="s">
        <v>49</v>
      </c>
      <c r="G301">
        <v>8</v>
      </c>
      <c r="H301">
        <v>2015</v>
      </c>
      <c r="I301" t="s">
        <v>874</v>
      </c>
      <c r="J301" t="s">
        <v>20</v>
      </c>
      <c r="K301" t="s">
        <v>29</v>
      </c>
      <c r="L301" t="s">
        <v>68</v>
      </c>
      <c r="AB301" t="s">
        <v>289</v>
      </c>
      <c r="AC301">
        <v>1</v>
      </c>
    </row>
    <row r="302" spans="1:29" x14ac:dyDescent="0.25">
      <c r="A302">
        <v>307</v>
      </c>
      <c r="B302" t="s">
        <v>876</v>
      </c>
      <c r="C302">
        <v>54</v>
      </c>
      <c r="D302" t="s">
        <v>16</v>
      </c>
      <c r="E302" t="s">
        <v>26</v>
      </c>
      <c r="F302" t="s">
        <v>49</v>
      </c>
      <c r="G302">
        <v>8</v>
      </c>
      <c r="H302">
        <v>2015</v>
      </c>
      <c r="I302" t="s">
        <v>877</v>
      </c>
      <c r="J302" t="s">
        <v>198</v>
      </c>
      <c r="K302" t="s">
        <v>29</v>
      </c>
      <c r="L302" t="s">
        <v>68</v>
      </c>
      <c r="AB302" t="s">
        <v>292</v>
      </c>
      <c r="AC302">
        <v>1</v>
      </c>
    </row>
    <row r="303" spans="1:29" x14ac:dyDescent="0.25">
      <c r="A303">
        <v>308</v>
      </c>
      <c r="B303" t="s">
        <v>879</v>
      </c>
      <c r="C303">
        <v>57</v>
      </c>
      <c r="D303" t="s">
        <v>16</v>
      </c>
      <c r="E303" t="s">
        <v>26</v>
      </c>
      <c r="F303" t="s">
        <v>49</v>
      </c>
      <c r="G303">
        <v>8</v>
      </c>
      <c r="H303">
        <v>2015</v>
      </c>
      <c r="I303" t="s">
        <v>880</v>
      </c>
      <c r="J303" t="s">
        <v>60</v>
      </c>
      <c r="K303" t="s">
        <v>52</v>
      </c>
      <c r="L303" t="s">
        <v>22</v>
      </c>
      <c r="AB303" t="s">
        <v>295</v>
      </c>
      <c r="AC303">
        <v>1</v>
      </c>
    </row>
    <row r="304" spans="1:29" x14ac:dyDescent="0.25">
      <c r="A304">
        <v>309</v>
      </c>
      <c r="B304" t="s">
        <v>882</v>
      </c>
      <c r="C304">
        <v>60</v>
      </c>
      <c r="D304" t="s">
        <v>16</v>
      </c>
      <c r="E304" t="s">
        <v>26</v>
      </c>
      <c r="F304" t="s">
        <v>49</v>
      </c>
      <c r="G304">
        <v>8</v>
      </c>
      <c r="H304">
        <v>2015</v>
      </c>
      <c r="I304" t="s">
        <v>672</v>
      </c>
      <c r="J304" t="s">
        <v>114</v>
      </c>
      <c r="K304" t="s">
        <v>29</v>
      </c>
      <c r="L304" t="s">
        <v>30</v>
      </c>
      <c r="AB304" t="s">
        <v>298</v>
      </c>
      <c r="AC304">
        <v>1</v>
      </c>
    </row>
    <row r="305" spans="1:29" x14ac:dyDescent="0.25">
      <c r="A305">
        <v>310</v>
      </c>
      <c r="B305" t="s">
        <v>884</v>
      </c>
      <c r="C305">
        <v>22</v>
      </c>
      <c r="D305" t="s">
        <v>16</v>
      </c>
      <c r="E305" t="s">
        <v>26</v>
      </c>
      <c r="F305" t="s">
        <v>49</v>
      </c>
      <c r="G305">
        <v>9</v>
      </c>
      <c r="H305">
        <v>2015</v>
      </c>
      <c r="I305" t="s">
        <v>885</v>
      </c>
      <c r="J305" t="s">
        <v>91</v>
      </c>
      <c r="K305" t="s">
        <v>29</v>
      </c>
      <c r="L305" t="s">
        <v>53</v>
      </c>
      <c r="AB305" t="s">
        <v>301</v>
      </c>
      <c r="AC305">
        <v>1</v>
      </c>
    </row>
    <row r="306" spans="1:29" x14ac:dyDescent="0.25">
      <c r="A306">
        <v>311</v>
      </c>
      <c r="B306" t="s">
        <v>887</v>
      </c>
      <c r="C306">
        <v>28</v>
      </c>
      <c r="D306" t="s">
        <v>16</v>
      </c>
      <c r="E306" t="s">
        <v>26</v>
      </c>
      <c r="F306" t="s">
        <v>49</v>
      </c>
      <c r="G306">
        <v>9</v>
      </c>
      <c r="H306">
        <v>2015</v>
      </c>
      <c r="I306" t="s">
        <v>366</v>
      </c>
      <c r="J306" t="s">
        <v>212</v>
      </c>
      <c r="K306" t="s">
        <v>29</v>
      </c>
      <c r="L306" t="s">
        <v>30</v>
      </c>
      <c r="AB306" t="s">
        <v>303</v>
      </c>
      <c r="AC306">
        <v>1</v>
      </c>
    </row>
    <row r="307" spans="1:29" x14ac:dyDescent="0.25">
      <c r="A307">
        <v>312</v>
      </c>
      <c r="B307" t="s">
        <v>889</v>
      </c>
      <c r="C307">
        <v>31</v>
      </c>
      <c r="D307" t="s">
        <v>16</v>
      </c>
      <c r="E307" t="s">
        <v>26</v>
      </c>
      <c r="F307" t="s">
        <v>49</v>
      </c>
      <c r="G307">
        <v>9</v>
      </c>
      <c r="H307">
        <v>2015</v>
      </c>
      <c r="I307" t="s">
        <v>890</v>
      </c>
      <c r="J307" t="s">
        <v>103</v>
      </c>
      <c r="K307" t="s">
        <v>29</v>
      </c>
      <c r="L307" t="s">
        <v>30</v>
      </c>
      <c r="AB307" t="s">
        <v>306</v>
      </c>
      <c r="AC307">
        <v>1</v>
      </c>
    </row>
    <row r="308" spans="1:29" x14ac:dyDescent="0.25">
      <c r="A308">
        <v>313</v>
      </c>
      <c r="B308" t="s">
        <v>892</v>
      </c>
      <c r="C308">
        <v>21</v>
      </c>
      <c r="D308" t="s">
        <v>16</v>
      </c>
      <c r="E308" t="s">
        <v>40</v>
      </c>
      <c r="F308" t="s">
        <v>49</v>
      </c>
      <c r="G308">
        <v>10</v>
      </c>
      <c r="H308">
        <v>2015</v>
      </c>
      <c r="I308" t="s">
        <v>652</v>
      </c>
      <c r="J308" t="s">
        <v>60</v>
      </c>
      <c r="K308" t="s">
        <v>29</v>
      </c>
      <c r="L308" t="s">
        <v>61</v>
      </c>
      <c r="AB308" t="s">
        <v>309</v>
      </c>
      <c r="AC308">
        <v>1</v>
      </c>
    </row>
    <row r="309" spans="1:29" x14ac:dyDescent="0.25">
      <c r="A309">
        <v>314</v>
      </c>
      <c r="B309" t="s">
        <v>894</v>
      </c>
      <c r="C309">
        <v>38</v>
      </c>
      <c r="D309" t="s">
        <v>16</v>
      </c>
      <c r="E309" t="s">
        <v>26</v>
      </c>
      <c r="F309" t="s">
        <v>49</v>
      </c>
      <c r="G309">
        <v>10</v>
      </c>
      <c r="H309">
        <v>2015</v>
      </c>
      <c r="I309" t="s">
        <v>895</v>
      </c>
      <c r="J309" t="s">
        <v>47</v>
      </c>
      <c r="K309" t="s">
        <v>29</v>
      </c>
      <c r="L309" t="s">
        <v>30</v>
      </c>
      <c r="AB309" t="s">
        <v>312</v>
      </c>
      <c r="AC309">
        <v>1</v>
      </c>
    </row>
    <row r="310" spans="1:29" x14ac:dyDescent="0.25">
      <c r="A310">
        <v>315</v>
      </c>
      <c r="B310" t="s">
        <v>896</v>
      </c>
      <c r="C310">
        <v>32</v>
      </c>
      <c r="D310" t="s">
        <v>16</v>
      </c>
      <c r="E310" t="s">
        <v>26</v>
      </c>
      <c r="F310" t="s">
        <v>49</v>
      </c>
      <c r="G310">
        <v>12</v>
      </c>
      <c r="H310">
        <v>2015</v>
      </c>
      <c r="I310" t="s">
        <v>897</v>
      </c>
      <c r="J310" t="s">
        <v>166</v>
      </c>
      <c r="K310" t="s">
        <v>29</v>
      </c>
      <c r="L310" t="s">
        <v>30</v>
      </c>
      <c r="AB310" t="s">
        <v>315</v>
      </c>
      <c r="AC310">
        <v>1</v>
      </c>
    </row>
    <row r="311" spans="1:29" x14ac:dyDescent="0.25">
      <c r="A311">
        <v>316</v>
      </c>
      <c r="B311" t="s">
        <v>898</v>
      </c>
      <c r="C311">
        <v>36</v>
      </c>
      <c r="D311" t="s">
        <v>16</v>
      </c>
      <c r="E311" t="s">
        <v>17</v>
      </c>
      <c r="F311" t="s">
        <v>49</v>
      </c>
      <c r="G311">
        <v>12</v>
      </c>
      <c r="H311">
        <v>2015</v>
      </c>
      <c r="I311" t="s">
        <v>196</v>
      </c>
      <c r="J311" t="s">
        <v>116</v>
      </c>
      <c r="K311" t="s">
        <v>29</v>
      </c>
      <c r="L311" t="s">
        <v>30</v>
      </c>
      <c r="AB311" t="s">
        <v>318</v>
      </c>
      <c r="AC311">
        <v>1</v>
      </c>
    </row>
    <row r="312" spans="1:29" x14ac:dyDescent="0.25">
      <c r="A312">
        <v>317</v>
      </c>
      <c r="B312" t="s">
        <v>899</v>
      </c>
      <c r="C312">
        <v>83</v>
      </c>
      <c r="D312" t="s">
        <v>16</v>
      </c>
      <c r="E312" t="s">
        <v>26</v>
      </c>
      <c r="F312" t="s">
        <v>49</v>
      </c>
      <c r="G312">
        <v>12</v>
      </c>
      <c r="H312">
        <v>2015</v>
      </c>
      <c r="I312" t="s">
        <v>900</v>
      </c>
      <c r="J312" t="s">
        <v>198</v>
      </c>
      <c r="K312" t="s">
        <v>29</v>
      </c>
      <c r="L312" t="s">
        <v>53</v>
      </c>
      <c r="AB312" t="s">
        <v>322</v>
      </c>
      <c r="AC312">
        <v>1</v>
      </c>
    </row>
    <row r="313" spans="1:29" x14ac:dyDescent="0.25">
      <c r="A313">
        <v>318</v>
      </c>
      <c r="B313" t="s">
        <v>902</v>
      </c>
      <c r="C313">
        <v>24</v>
      </c>
      <c r="D313" t="s">
        <v>16</v>
      </c>
      <c r="E313" t="s">
        <v>40</v>
      </c>
      <c r="F313" t="s">
        <v>49</v>
      </c>
      <c r="G313">
        <v>13</v>
      </c>
      <c r="H313">
        <v>2015</v>
      </c>
      <c r="I313" t="s">
        <v>230</v>
      </c>
      <c r="J313" t="s">
        <v>114</v>
      </c>
      <c r="K313" t="s">
        <v>29</v>
      </c>
      <c r="L313" t="s">
        <v>53</v>
      </c>
      <c r="AB313" t="s">
        <v>294</v>
      </c>
      <c r="AC313">
        <v>1</v>
      </c>
    </row>
    <row r="314" spans="1:29" x14ac:dyDescent="0.25">
      <c r="A314">
        <v>319</v>
      </c>
      <c r="B314" t="s">
        <v>903</v>
      </c>
      <c r="C314">
        <v>27</v>
      </c>
      <c r="D314" t="s">
        <v>16</v>
      </c>
      <c r="E314" t="s">
        <v>40</v>
      </c>
      <c r="F314" t="s">
        <v>49</v>
      </c>
      <c r="G314">
        <v>13</v>
      </c>
      <c r="H314">
        <v>2015</v>
      </c>
      <c r="I314" t="s">
        <v>120</v>
      </c>
      <c r="J314" t="s">
        <v>111</v>
      </c>
      <c r="K314" t="s">
        <v>29</v>
      </c>
      <c r="L314" t="s">
        <v>30</v>
      </c>
      <c r="AB314" t="s">
        <v>327</v>
      </c>
      <c r="AC314">
        <v>1</v>
      </c>
    </row>
    <row r="315" spans="1:29" x14ac:dyDescent="0.25">
      <c r="A315">
        <v>320</v>
      </c>
      <c r="B315" t="s">
        <v>905</v>
      </c>
      <c r="C315">
        <v>31</v>
      </c>
      <c r="D315" t="s">
        <v>16</v>
      </c>
      <c r="E315" t="s">
        <v>26</v>
      </c>
      <c r="F315" t="s">
        <v>49</v>
      </c>
      <c r="G315">
        <v>14</v>
      </c>
      <c r="H315">
        <v>2015</v>
      </c>
      <c r="I315" t="s">
        <v>906</v>
      </c>
      <c r="J315" t="s">
        <v>43</v>
      </c>
      <c r="K315" t="s">
        <v>29</v>
      </c>
      <c r="L315" t="s">
        <v>53</v>
      </c>
      <c r="AB315" t="s">
        <v>330</v>
      </c>
      <c r="AC315">
        <v>1</v>
      </c>
    </row>
    <row r="316" spans="1:29" x14ac:dyDescent="0.25">
      <c r="A316">
        <v>321</v>
      </c>
      <c r="B316" t="s">
        <v>908</v>
      </c>
      <c r="C316">
        <v>52</v>
      </c>
      <c r="D316" t="s">
        <v>16</v>
      </c>
      <c r="E316" t="s">
        <v>17</v>
      </c>
      <c r="F316" t="s">
        <v>49</v>
      </c>
      <c r="G316">
        <v>14</v>
      </c>
      <c r="H316">
        <v>2015</v>
      </c>
      <c r="I316" t="s">
        <v>870</v>
      </c>
      <c r="J316" t="s">
        <v>189</v>
      </c>
      <c r="K316" t="s">
        <v>21</v>
      </c>
      <c r="L316" t="s">
        <v>53</v>
      </c>
      <c r="AB316" t="s">
        <v>336</v>
      </c>
      <c r="AC316">
        <v>1</v>
      </c>
    </row>
    <row r="317" spans="1:29" x14ac:dyDescent="0.25">
      <c r="A317">
        <v>322</v>
      </c>
      <c r="B317" t="s">
        <v>910</v>
      </c>
      <c r="C317">
        <v>22</v>
      </c>
      <c r="D317" t="s">
        <v>16</v>
      </c>
      <c r="E317" t="s">
        <v>17</v>
      </c>
      <c r="F317" t="s">
        <v>49</v>
      </c>
      <c r="G317">
        <v>15</v>
      </c>
      <c r="H317">
        <v>2015</v>
      </c>
      <c r="I317" t="s">
        <v>911</v>
      </c>
      <c r="J317" t="s">
        <v>91</v>
      </c>
      <c r="K317" t="s">
        <v>29</v>
      </c>
      <c r="L317" t="s">
        <v>30</v>
      </c>
      <c r="AB317" t="s">
        <v>335</v>
      </c>
      <c r="AC317">
        <v>1</v>
      </c>
    </row>
    <row r="318" spans="1:29" x14ac:dyDescent="0.25">
      <c r="A318">
        <v>323</v>
      </c>
      <c r="B318" t="s">
        <v>913</v>
      </c>
      <c r="C318">
        <v>28</v>
      </c>
      <c r="D318" t="s">
        <v>16</v>
      </c>
      <c r="E318" t="s">
        <v>26</v>
      </c>
      <c r="F318" t="s">
        <v>49</v>
      </c>
      <c r="G318">
        <v>15</v>
      </c>
      <c r="H318">
        <v>2015</v>
      </c>
      <c r="I318" t="s">
        <v>914</v>
      </c>
      <c r="J318" t="s">
        <v>60</v>
      </c>
      <c r="K318" t="s">
        <v>21</v>
      </c>
      <c r="L318" t="s">
        <v>22</v>
      </c>
      <c r="AB318" t="s">
        <v>340</v>
      </c>
      <c r="AC318">
        <v>1</v>
      </c>
    </row>
    <row r="319" spans="1:29" x14ac:dyDescent="0.25">
      <c r="A319">
        <v>324</v>
      </c>
      <c r="B319" t="s">
        <v>916</v>
      </c>
      <c r="C319">
        <v>41</v>
      </c>
      <c r="D319" t="s">
        <v>16</v>
      </c>
      <c r="E319" t="s">
        <v>17</v>
      </c>
      <c r="F319" t="s">
        <v>49</v>
      </c>
      <c r="G319">
        <v>15</v>
      </c>
      <c r="H319">
        <v>2015</v>
      </c>
      <c r="I319" t="s">
        <v>230</v>
      </c>
      <c r="J319" t="s">
        <v>114</v>
      </c>
      <c r="K319" t="s">
        <v>29</v>
      </c>
      <c r="L319" t="s">
        <v>22</v>
      </c>
      <c r="AB319" t="s">
        <v>342</v>
      </c>
      <c r="AC319">
        <v>1</v>
      </c>
    </row>
    <row r="320" spans="1:29" x14ac:dyDescent="0.25">
      <c r="A320">
        <v>325</v>
      </c>
      <c r="B320" t="s">
        <v>917</v>
      </c>
      <c r="C320">
        <v>41</v>
      </c>
      <c r="D320" t="s">
        <v>16</v>
      </c>
      <c r="E320" t="s">
        <v>17</v>
      </c>
      <c r="F320" t="s">
        <v>49</v>
      </c>
      <c r="G320">
        <v>15</v>
      </c>
      <c r="H320">
        <v>2015</v>
      </c>
      <c r="I320" t="s">
        <v>918</v>
      </c>
      <c r="J320" t="s">
        <v>212</v>
      </c>
      <c r="K320" t="s">
        <v>29</v>
      </c>
      <c r="L320" t="s">
        <v>61</v>
      </c>
      <c r="AB320" t="s">
        <v>347</v>
      </c>
      <c r="AC320">
        <v>1</v>
      </c>
    </row>
    <row r="321" spans="1:29" x14ac:dyDescent="0.25">
      <c r="A321">
        <v>326</v>
      </c>
      <c r="B321" t="s">
        <v>919</v>
      </c>
      <c r="C321">
        <v>52</v>
      </c>
      <c r="D321" t="s">
        <v>16</v>
      </c>
      <c r="E321" t="s">
        <v>40</v>
      </c>
      <c r="F321" t="s">
        <v>49</v>
      </c>
      <c r="G321">
        <v>15</v>
      </c>
      <c r="H321">
        <v>2015</v>
      </c>
      <c r="I321" t="s">
        <v>656</v>
      </c>
      <c r="J321" t="s">
        <v>60</v>
      </c>
      <c r="K321" t="s">
        <v>29</v>
      </c>
      <c r="L321" t="s">
        <v>44</v>
      </c>
      <c r="AB321" t="s">
        <v>350</v>
      </c>
      <c r="AC321">
        <v>1</v>
      </c>
    </row>
    <row r="322" spans="1:29" x14ac:dyDescent="0.25">
      <c r="A322">
        <v>327</v>
      </c>
      <c r="B322" t="s">
        <v>921</v>
      </c>
      <c r="C322">
        <v>72</v>
      </c>
      <c r="D322" t="s">
        <v>16</v>
      </c>
      <c r="E322" t="s">
        <v>26</v>
      </c>
      <c r="F322" t="s">
        <v>49</v>
      </c>
      <c r="G322">
        <v>15</v>
      </c>
      <c r="H322">
        <v>2015</v>
      </c>
      <c r="I322" t="s">
        <v>472</v>
      </c>
      <c r="J322" t="s">
        <v>67</v>
      </c>
      <c r="K322" t="s">
        <v>29</v>
      </c>
      <c r="L322" t="s">
        <v>30</v>
      </c>
      <c r="AB322" t="s">
        <v>352</v>
      </c>
      <c r="AC322">
        <v>1</v>
      </c>
    </row>
    <row r="323" spans="1:29" x14ac:dyDescent="0.25">
      <c r="A323">
        <v>328</v>
      </c>
      <c r="B323" t="s">
        <v>923</v>
      </c>
      <c r="C323">
        <v>31</v>
      </c>
      <c r="D323" t="s">
        <v>16</v>
      </c>
      <c r="E323" t="s">
        <v>17</v>
      </c>
      <c r="F323" t="s">
        <v>49</v>
      </c>
      <c r="G323">
        <v>16</v>
      </c>
      <c r="H323">
        <v>2015</v>
      </c>
      <c r="I323" t="s">
        <v>924</v>
      </c>
      <c r="J323" t="s">
        <v>138</v>
      </c>
      <c r="K323" t="s">
        <v>52</v>
      </c>
      <c r="L323" t="s">
        <v>22</v>
      </c>
      <c r="AB323" t="s">
        <v>192</v>
      </c>
      <c r="AC323">
        <v>1</v>
      </c>
    </row>
    <row r="324" spans="1:29" x14ac:dyDescent="0.25">
      <c r="A324">
        <v>329</v>
      </c>
      <c r="B324" t="s">
        <v>926</v>
      </c>
      <c r="C324">
        <v>39</v>
      </c>
      <c r="D324" t="s">
        <v>16</v>
      </c>
      <c r="E324" t="s">
        <v>26</v>
      </c>
      <c r="F324" t="s">
        <v>49</v>
      </c>
      <c r="G324">
        <v>16</v>
      </c>
      <c r="H324">
        <v>2015</v>
      </c>
      <c r="I324" t="s">
        <v>927</v>
      </c>
      <c r="J324" t="s">
        <v>146</v>
      </c>
      <c r="K324" t="s">
        <v>52</v>
      </c>
      <c r="L324" t="s">
        <v>22</v>
      </c>
      <c r="AB324" t="s">
        <v>356</v>
      </c>
      <c r="AC324">
        <v>1</v>
      </c>
    </row>
    <row r="325" spans="1:29" x14ac:dyDescent="0.25">
      <c r="A325">
        <v>330</v>
      </c>
      <c r="B325" t="s">
        <v>928</v>
      </c>
      <c r="C325">
        <v>47</v>
      </c>
      <c r="D325" t="s">
        <v>16</v>
      </c>
      <c r="E325" t="s">
        <v>40</v>
      </c>
      <c r="F325" t="s">
        <v>49</v>
      </c>
      <c r="G325">
        <v>16</v>
      </c>
      <c r="H325">
        <v>2015</v>
      </c>
      <c r="I325" t="s">
        <v>929</v>
      </c>
      <c r="J325" t="s">
        <v>60</v>
      </c>
      <c r="K325" t="s">
        <v>29</v>
      </c>
      <c r="L325" t="s">
        <v>61</v>
      </c>
      <c r="AB325" t="s">
        <v>361</v>
      </c>
      <c r="AC325">
        <v>1</v>
      </c>
    </row>
    <row r="326" spans="1:29" x14ac:dyDescent="0.25">
      <c r="A326">
        <v>331</v>
      </c>
      <c r="B326" t="s">
        <v>930</v>
      </c>
      <c r="C326">
        <v>18</v>
      </c>
      <c r="D326" t="s">
        <v>16</v>
      </c>
      <c r="E326" t="s">
        <v>17</v>
      </c>
      <c r="F326" t="s">
        <v>49</v>
      </c>
      <c r="G326">
        <v>17</v>
      </c>
      <c r="H326">
        <v>2015</v>
      </c>
      <c r="I326" t="s">
        <v>565</v>
      </c>
      <c r="J326" t="s">
        <v>111</v>
      </c>
      <c r="K326" t="s">
        <v>29</v>
      </c>
      <c r="L326" t="s">
        <v>30</v>
      </c>
      <c r="AB326" t="s">
        <v>363</v>
      </c>
      <c r="AC326">
        <v>1</v>
      </c>
    </row>
    <row r="327" spans="1:29" x14ac:dyDescent="0.25">
      <c r="A327">
        <v>332</v>
      </c>
      <c r="B327" t="s">
        <v>932</v>
      </c>
      <c r="C327">
        <v>23</v>
      </c>
      <c r="D327" t="s">
        <v>16</v>
      </c>
      <c r="E327" t="s">
        <v>17</v>
      </c>
      <c r="F327" t="s">
        <v>49</v>
      </c>
      <c r="G327">
        <v>17</v>
      </c>
      <c r="H327">
        <v>2015</v>
      </c>
      <c r="I327" t="s">
        <v>933</v>
      </c>
      <c r="J327" t="s">
        <v>154</v>
      </c>
      <c r="K327" t="s">
        <v>29</v>
      </c>
      <c r="L327" t="s">
        <v>61</v>
      </c>
      <c r="AB327" t="s">
        <v>366</v>
      </c>
      <c r="AC327">
        <v>1</v>
      </c>
    </row>
    <row r="328" spans="1:29" x14ac:dyDescent="0.25">
      <c r="A328">
        <v>333</v>
      </c>
      <c r="B328" t="s">
        <v>935</v>
      </c>
      <c r="C328">
        <v>29</v>
      </c>
      <c r="D328" t="s">
        <v>16</v>
      </c>
      <c r="E328" t="s">
        <v>40</v>
      </c>
      <c r="F328" t="s">
        <v>49</v>
      </c>
      <c r="G328">
        <v>17</v>
      </c>
      <c r="H328">
        <v>2015</v>
      </c>
      <c r="I328" t="s">
        <v>260</v>
      </c>
      <c r="J328" t="s">
        <v>60</v>
      </c>
      <c r="K328" t="s">
        <v>29</v>
      </c>
      <c r="L328" t="s">
        <v>30</v>
      </c>
      <c r="AB328" t="s">
        <v>372</v>
      </c>
      <c r="AC328">
        <v>1</v>
      </c>
    </row>
    <row r="329" spans="1:29" x14ac:dyDescent="0.25">
      <c r="A329">
        <v>334</v>
      </c>
      <c r="B329" t="s">
        <v>937</v>
      </c>
      <c r="C329">
        <v>43</v>
      </c>
      <c r="D329" t="s">
        <v>16</v>
      </c>
      <c r="E329" t="s">
        <v>26</v>
      </c>
      <c r="F329" t="s">
        <v>49</v>
      </c>
      <c r="G329">
        <v>18</v>
      </c>
      <c r="H329">
        <v>2015</v>
      </c>
      <c r="I329" t="s">
        <v>308</v>
      </c>
      <c r="J329" t="s">
        <v>51</v>
      </c>
      <c r="K329" t="s">
        <v>29</v>
      </c>
      <c r="L329" t="s">
        <v>30</v>
      </c>
      <c r="AB329" t="s">
        <v>375</v>
      </c>
      <c r="AC329">
        <v>1</v>
      </c>
    </row>
    <row r="330" spans="1:29" x14ac:dyDescent="0.25">
      <c r="A330">
        <v>335</v>
      </c>
      <c r="B330" t="s">
        <v>939</v>
      </c>
      <c r="C330">
        <v>45</v>
      </c>
      <c r="D330" t="s">
        <v>16</v>
      </c>
      <c r="E330" t="s">
        <v>26</v>
      </c>
      <c r="F330" t="s">
        <v>49</v>
      </c>
      <c r="G330">
        <v>18</v>
      </c>
      <c r="H330">
        <v>2015</v>
      </c>
      <c r="I330" t="s">
        <v>940</v>
      </c>
      <c r="J330" t="s">
        <v>91</v>
      </c>
      <c r="K330" t="s">
        <v>29</v>
      </c>
      <c r="L330" t="s">
        <v>30</v>
      </c>
      <c r="AB330" t="s">
        <v>378</v>
      </c>
      <c r="AC330">
        <v>1</v>
      </c>
    </row>
    <row r="331" spans="1:29" x14ac:dyDescent="0.25">
      <c r="A331">
        <v>336</v>
      </c>
      <c r="B331" t="s">
        <v>942</v>
      </c>
      <c r="C331">
        <v>33</v>
      </c>
      <c r="D331" t="s">
        <v>16</v>
      </c>
      <c r="E331" t="s">
        <v>17</v>
      </c>
      <c r="F331" t="s">
        <v>49</v>
      </c>
      <c r="G331">
        <v>19</v>
      </c>
      <c r="H331">
        <v>2015</v>
      </c>
      <c r="I331" t="s">
        <v>672</v>
      </c>
      <c r="J331" t="s">
        <v>114</v>
      </c>
      <c r="K331" t="s">
        <v>52</v>
      </c>
      <c r="L331" t="s">
        <v>22</v>
      </c>
      <c r="AB331" t="s">
        <v>387</v>
      </c>
      <c r="AC331">
        <v>1</v>
      </c>
    </row>
    <row r="332" spans="1:29" x14ac:dyDescent="0.25">
      <c r="A332">
        <v>337</v>
      </c>
      <c r="B332" t="s">
        <v>943</v>
      </c>
      <c r="C332">
        <v>40</v>
      </c>
      <c r="D332" t="s">
        <v>16</v>
      </c>
      <c r="E332" t="s">
        <v>26</v>
      </c>
      <c r="F332" t="s">
        <v>49</v>
      </c>
      <c r="G332">
        <v>19</v>
      </c>
      <c r="H332">
        <v>2015</v>
      </c>
      <c r="I332" t="s">
        <v>944</v>
      </c>
      <c r="J332" t="s">
        <v>125</v>
      </c>
      <c r="K332" t="s">
        <v>29</v>
      </c>
      <c r="L332" t="s">
        <v>30</v>
      </c>
      <c r="AB332" t="s">
        <v>390</v>
      </c>
      <c r="AC332">
        <v>1</v>
      </c>
    </row>
    <row r="333" spans="1:29" x14ac:dyDescent="0.25">
      <c r="A333">
        <v>338</v>
      </c>
      <c r="B333" t="s">
        <v>945</v>
      </c>
      <c r="C333">
        <v>44</v>
      </c>
      <c r="D333" t="s">
        <v>16</v>
      </c>
      <c r="E333" t="s">
        <v>26</v>
      </c>
      <c r="F333" t="s">
        <v>49</v>
      </c>
      <c r="G333">
        <v>19</v>
      </c>
      <c r="H333">
        <v>2015</v>
      </c>
      <c r="I333" t="s">
        <v>946</v>
      </c>
      <c r="J333" t="s">
        <v>123</v>
      </c>
      <c r="K333" t="s">
        <v>29</v>
      </c>
      <c r="L333" t="s">
        <v>61</v>
      </c>
      <c r="AB333" t="s">
        <v>393</v>
      </c>
      <c r="AC333">
        <v>1</v>
      </c>
    </row>
    <row r="334" spans="1:29" x14ac:dyDescent="0.25">
      <c r="A334">
        <v>339</v>
      </c>
      <c r="B334" t="s">
        <v>948</v>
      </c>
      <c r="C334">
        <v>24</v>
      </c>
      <c r="D334" t="s">
        <v>16</v>
      </c>
      <c r="E334" t="s">
        <v>40</v>
      </c>
      <c r="F334" t="s">
        <v>49</v>
      </c>
      <c r="G334">
        <v>20</v>
      </c>
      <c r="H334">
        <v>2015</v>
      </c>
      <c r="I334" t="s">
        <v>949</v>
      </c>
      <c r="J334" t="s">
        <v>114</v>
      </c>
      <c r="K334" t="s">
        <v>29</v>
      </c>
      <c r="L334" t="s">
        <v>30</v>
      </c>
      <c r="AB334" t="s">
        <v>398</v>
      </c>
      <c r="AC334">
        <v>1</v>
      </c>
    </row>
    <row r="335" spans="1:29" x14ac:dyDescent="0.25">
      <c r="A335">
        <v>340</v>
      </c>
      <c r="B335" t="s">
        <v>951</v>
      </c>
      <c r="C335">
        <v>35</v>
      </c>
      <c r="D335" t="s">
        <v>16</v>
      </c>
      <c r="E335" t="s">
        <v>40</v>
      </c>
      <c r="F335" t="s">
        <v>49</v>
      </c>
      <c r="G335">
        <v>21</v>
      </c>
      <c r="H335">
        <v>2015</v>
      </c>
      <c r="I335" t="s">
        <v>88</v>
      </c>
      <c r="J335" t="s">
        <v>60</v>
      </c>
      <c r="K335" t="s">
        <v>29</v>
      </c>
      <c r="L335" t="s">
        <v>61</v>
      </c>
      <c r="AB335" t="s">
        <v>400</v>
      </c>
      <c r="AC335">
        <v>1</v>
      </c>
    </row>
    <row r="336" spans="1:29" x14ac:dyDescent="0.25">
      <c r="A336">
        <v>341</v>
      </c>
      <c r="B336" t="s">
        <v>953</v>
      </c>
      <c r="C336">
        <v>35</v>
      </c>
      <c r="D336" t="s">
        <v>16</v>
      </c>
      <c r="E336" t="s">
        <v>17</v>
      </c>
      <c r="F336" t="s">
        <v>49</v>
      </c>
      <c r="G336">
        <v>21</v>
      </c>
      <c r="H336">
        <v>2015</v>
      </c>
      <c r="I336" t="s">
        <v>954</v>
      </c>
      <c r="J336" t="s">
        <v>180</v>
      </c>
      <c r="K336" t="s">
        <v>29</v>
      </c>
      <c r="L336" t="s">
        <v>68</v>
      </c>
      <c r="AB336" t="s">
        <v>403</v>
      </c>
      <c r="AC336">
        <v>1</v>
      </c>
    </row>
    <row r="337" spans="1:29" x14ac:dyDescent="0.25">
      <c r="A337">
        <v>342</v>
      </c>
      <c r="B337" t="s">
        <v>956</v>
      </c>
      <c r="C337">
        <v>37</v>
      </c>
      <c r="D337" t="s">
        <v>16</v>
      </c>
      <c r="E337" t="s">
        <v>64</v>
      </c>
      <c r="F337" t="s">
        <v>49</v>
      </c>
      <c r="G337">
        <v>21</v>
      </c>
      <c r="H337">
        <v>2015</v>
      </c>
      <c r="I337" t="s">
        <v>957</v>
      </c>
      <c r="J337" t="s">
        <v>56</v>
      </c>
      <c r="K337" t="s">
        <v>29</v>
      </c>
      <c r="L337" t="s">
        <v>22</v>
      </c>
      <c r="AB337" t="s">
        <v>406</v>
      </c>
      <c r="AC337">
        <v>1</v>
      </c>
    </row>
    <row r="338" spans="1:29" x14ac:dyDescent="0.25">
      <c r="A338">
        <v>343</v>
      </c>
      <c r="B338" t="s">
        <v>959</v>
      </c>
      <c r="C338">
        <v>43</v>
      </c>
      <c r="D338" t="s">
        <v>16</v>
      </c>
      <c r="E338" t="s">
        <v>26</v>
      </c>
      <c r="F338" t="s">
        <v>49</v>
      </c>
      <c r="G338">
        <v>21</v>
      </c>
      <c r="H338">
        <v>2015</v>
      </c>
      <c r="I338" t="s">
        <v>960</v>
      </c>
      <c r="J338" t="s">
        <v>159</v>
      </c>
      <c r="K338" t="s">
        <v>52</v>
      </c>
      <c r="L338" t="s">
        <v>22</v>
      </c>
      <c r="AB338" t="s">
        <v>409</v>
      </c>
      <c r="AC338">
        <v>1</v>
      </c>
    </row>
    <row r="339" spans="1:29" x14ac:dyDescent="0.25">
      <c r="A339">
        <v>344</v>
      </c>
      <c r="B339" t="s">
        <v>962</v>
      </c>
      <c r="C339">
        <v>59</v>
      </c>
      <c r="D339" t="s">
        <v>16</v>
      </c>
      <c r="E339" t="s">
        <v>26</v>
      </c>
      <c r="F339" t="s">
        <v>49</v>
      </c>
      <c r="G339">
        <v>21</v>
      </c>
      <c r="H339">
        <v>2015</v>
      </c>
      <c r="I339" t="s">
        <v>544</v>
      </c>
      <c r="J339" t="s">
        <v>212</v>
      </c>
      <c r="K339" t="s">
        <v>29</v>
      </c>
      <c r="L339" t="s">
        <v>61</v>
      </c>
      <c r="AB339" t="s">
        <v>411</v>
      </c>
      <c r="AC339">
        <v>1</v>
      </c>
    </row>
    <row r="340" spans="1:29" x14ac:dyDescent="0.25">
      <c r="A340">
        <v>345</v>
      </c>
      <c r="B340" t="s">
        <v>964</v>
      </c>
      <c r="C340">
        <v>18</v>
      </c>
      <c r="D340" t="s">
        <v>16</v>
      </c>
      <c r="E340" t="s">
        <v>17</v>
      </c>
      <c r="F340" t="s">
        <v>49</v>
      </c>
      <c r="G340">
        <v>22</v>
      </c>
      <c r="H340">
        <v>2015</v>
      </c>
      <c r="I340" t="s">
        <v>757</v>
      </c>
      <c r="J340" t="s">
        <v>203</v>
      </c>
      <c r="K340" t="s">
        <v>29</v>
      </c>
      <c r="L340" t="s">
        <v>22</v>
      </c>
      <c r="AB340" t="s">
        <v>414</v>
      </c>
      <c r="AC340">
        <v>1</v>
      </c>
    </row>
    <row r="341" spans="1:29" x14ac:dyDescent="0.25">
      <c r="A341">
        <v>346</v>
      </c>
      <c r="B341" t="s">
        <v>966</v>
      </c>
      <c r="C341">
        <v>27</v>
      </c>
      <c r="D341" t="s">
        <v>16</v>
      </c>
      <c r="E341" t="s">
        <v>40</v>
      </c>
      <c r="F341" t="s">
        <v>49</v>
      </c>
      <c r="G341">
        <v>22</v>
      </c>
      <c r="H341">
        <v>2015</v>
      </c>
      <c r="I341" t="s">
        <v>708</v>
      </c>
      <c r="J341" t="s">
        <v>60</v>
      </c>
      <c r="K341" t="s">
        <v>29</v>
      </c>
      <c r="L341" t="s">
        <v>22</v>
      </c>
      <c r="AB341" t="s">
        <v>417</v>
      </c>
      <c r="AC341">
        <v>1</v>
      </c>
    </row>
    <row r="342" spans="1:29" x14ac:dyDescent="0.25">
      <c r="A342">
        <v>347</v>
      </c>
      <c r="B342" t="s">
        <v>967</v>
      </c>
      <c r="C342">
        <v>30</v>
      </c>
      <c r="D342" t="s">
        <v>16</v>
      </c>
      <c r="E342" t="s">
        <v>26</v>
      </c>
      <c r="F342" t="s">
        <v>49</v>
      </c>
      <c r="G342">
        <v>22</v>
      </c>
      <c r="H342">
        <v>2015</v>
      </c>
      <c r="I342" t="s">
        <v>968</v>
      </c>
      <c r="J342" t="s">
        <v>189</v>
      </c>
      <c r="K342" t="s">
        <v>29</v>
      </c>
      <c r="L342" t="s">
        <v>30</v>
      </c>
      <c r="AB342" t="s">
        <v>419</v>
      </c>
      <c r="AC342">
        <v>1</v>
      </c>
    </row>
    <row r="343" spans="1:29" x14ac:dyDescent="0.25">
      <c r="A343">
        <v>348</v>
      </c>
      <c r="B343" t="s">
        <v>970</v>
      </c>
      <c r="C343">
        <v>39</v>
      </c>
      <c r="D343" t="s">
        <v>16</v>
      </c>
      <c r="E343" t="s">
        <v>48</v>
      </c>
      <c r="F343" t="s">
        <v>49</v>
      </c>
      <c r="G343">
        <v>22</v>
      </c>
      <c r="H343">
        <v>2015</v>
      </c>
      <c r="I343" t="s">
        <v>384</v>
      </c>
      <c r="J343" t="s">
        <v>67</v>
      </c>
      <c r="K343" t="s">
        <v>29</v>
      </c>
      <c r="L343" t="s">
        <v>30</v>
      </c>
      <c r="AB343" t="s">
        <v>422</v>
      </c>
      <c r="AC343">
        <v>1</v>
      </c>
    </row>
    <row r="344" spans="1:29" x14ac:dyDescent="0.25">
      <c r="A344">
        <v>349</v>
      </c>
      <c r="B344" t="s">
        <v>972</v>
      </c>
      <c r="C344">
        <v>51</v>
      </c>
      <c r="D344" t="s">
        <v>16</v>
      </c>
      <c r="E344" t="s">
        <v>40</v>
      </c>
      <c r="F344" t="s">
        <v>49</v>
      </c>
      <c r="G344">
        <v>22</v>
      </c>
      <c r="H344">
        <v>2015</v>
      </c>
      <c r="I344" t="s">
        <v>347</v>
      </c>
      <c r="J344" t="s">
        <v>51</v>
      </c>
      <c r="K344" t="s">
        <v>29</v>
      </c>
      <c r="L344" t="s">
        <v>61</v>
      </c>
      <c r="AB344" t="s">
        <v>425</v>
      </c>
      <c r="AC344">
        <v>1</v>
      </c>
    </row>
    <row r="345" spans="1:29" x14ac:dyDescent="0.25">
      <c r="A345">
        <v>350</v>
      </c>
      <c r="B345" t="s">
        <v>973</v>
      </c>
      <c r="C345">
        <v>19</v>
      </c>
      <c r="D345" t="s">
        <v>16</v>
      </c>
      <c r="E345" t="s">
        <v>40</v>
      </c>
      <c r="F345" t="s">
        <v>49</v>
      </c>
      <c r="G345">
        <v>23</v>
      </c>
      <c r="H345">
        <v>2015</v>
      </c>
      <c r="I345" t="s">
        <v>974</v>
      </c>
      <c r="J345" t="s">
        <v>60</v>
      </c>
      <c r="K345" t="s">
        <v>29</v>
      </c>
      <c r="L345" t="s">
        <v>22</v>
      </c>
      <c r="AB345" t="s">
        <v>428</v>
      </c>
      <c r="AC345">
        <v>1</v>
      </c>
    </row>
    <row r="346" spans="1:29" x14ac:dyDescent="0.25">
      <c r="A346">
        <v>351</v>
      </c>
      <c r="B346" t="s">
        <v>975</v>
      </c>
      <c r="C346">
        <v>26</v>
      </c>
      <c r="D346" t="s">
        <v>16</v>
      </c>
      <c r="E346" t="s">
        <v>26</v>
      </c>
      <c r="F346" t="s">
        <v>49</v>
      </c>
      <c r="G346">
        <v>23</v>
      </c>
      <c r="H346">
        <v>2015</v>
      </c>
      <c r="I346" t="s">
        <v>976</v>
      </c>
      <c r="J346" t="s">
        <v>60</v>
      </c>
      <c r="K346" t="s">
        <v>29</v>
      </c>
      <c r="L346" t="s">
        <v>30</v>
      </c>
      <c r="AB346" t="s">
        <v>431</v>
      </c>
      <c r="AC346">
        <v>1</v>
      </c>
    </row>
    <row r="347" spans="1:29" x14ac:dyDescent="0.25">
      <c r="A347">
        <v>352</v>
      </c>
      <c r="B347" t="s">
        <v>978</v>
      </c>
      <c r="C347">
        <v>46</v>
      </c>
      <c r="D347" t="s">
        <v>31</v>
      </c>
      <c r="E347" t="s">
        <v>26</v>
      </c>
      <c r="F347" t="s">
        <v>49</v>
      </c>
      <c r="G347">
        <v>23</v>
      </c>
      <c r="H347">
        <v>2015</v>
      </c>
      <c r="I347" t="s">
        <v>979</v>
      </c>
      <c r="J347" t="s">
        <v>60</v>
      </c>
      <c r="K347" t="s">
        <v>29</v>
      </c>
      <c r="L347" t="s">
        <v>68</v>
      </c>
      <c r="AB347" t="s">
        <v>434</v>
      </c>
      <c r="AC347">
        <v>1</v>
      </c>
    </row>
    <row r="348" spans="1:29" x14ac:dyDescent="0.25">
      <c r="A348">
        <v>353</v>
      </c>
      <c r="B348" t="s">
        <v>980</v>
      </c>
      <c r="C348">
        <v>51</v>
      </c>
      <c r="D348" t="s">
        <v>16</v>
      </c>
      <c r="E348" t="s">
        <v>26</v>
      </c>
      <c r="F348" t="s">
        <v>49</v>
      </c>
      <c r="G348">
        <v>23</v>
      </c>
      <c r="H348">
        <v>2015</v>
      </c>
      <c r="I348" t="s">
        <v>981</v>
      </c>
      <c r="J348" t="s">
        <v>198</v>
      </c>
      <c r="K348" t="s">
        <v>29</v>
      </c>
      <c r="L348" t="s">
        <v>30</v>
      </c>
      <c r="AB348" t="s">
        <v>437</v>
      </c>
      <c r="AC348">
        <v>1</v>
      </c>
    </row>
    <row r="349" spans="1:29" x14ac:dyDescent="0.25">
      <c r="A349">
        <v>354</v>
      </c>
      <c r="B349" t="s">
        <v>983</v>
      </c>
      <c r="C349">
        <v>20</v>
      </c>
      <c r="D349" t="s">
        <v>16</v>
      </c>
      <c r="E349" t="s">
        <v>17</v>
      </c>
      <c r="F349" t="s">
        <v>49</v>
      </c>
      <c r="G349">
        <v>24</v>
      </c>
      <c r="H349">
        <v>2015</v>
      </c>
      <c r="I349" t="s">
        <v>984</v>
      </c>
      <c r="J349" t="s">
        <v>67</v>
      </c>
      <c r="K349" t="s">
        <v>29</v>
      </c>
      <c r="L349" t="s">
        <v>30</v>
      </c>
      <c r="AB349" t="s">
        <v>440</v>
      </c>
      <c r="AC349">
        <v>1</v>
      </c>
    </row>
    <row r="350" spans="1:29" x14ac:dyDescent="0.25">
      <c r="A350">
        <v>355</v>
      </c>
      <c r="B350" t="s">
        <v>986</v>
      </c>
      <c r="C350">
        <v>49</v>
      </c>
      <c r="D350" t="s">
        <v>16</v>
      </c>
      <c r="E350" t="s">
        <v>26</v>
      </c>
      <c r="F350" t="s">
        <v>49</v>
      </c>
      <c r="G350">
        <v>24</v>
      </c>
      <c r="H350">
        <v>2015</v>
      </c>
      <c r="I350" t="s">
        <v>987</v>
      </c>
      <c r="J350" t="s">
        <v>28</v>
      </c>
      <c r="K350" t="s">
        <v>29</v>
      </c>
      <c r="L350" t="s">
        <v>30</v>
      </c>
      <c r="AB350" t="s">
        <v>443</v>
      </c>
      <c r="AC350">
        <v>1</v>
      </c>
    </row>
    <row r="351" spans="1:29" x14ac:dyDescent="0.25">
      <c r="A351">
        <v>356</v>
      </c>
      <c r="B351" t="s">
        <v>989</v>
      </c>
      <c r="C351">
        <v>24</v>
      </c>
      <c r="D351" t="s">
        <v>16</v>
      </c>
      <c r="E351" t="s">
        <v>17</v>
      </c>
      <c r="F351" t="s">
        <v>49</v>
      </c>
      <c r="G351">
        <v>25</v>
      </c>
      <c r="H351">
        <v>2015</v>
      </c>
      <c r="I351" t="s">
        <v>968</v>
      </c>
      <c r="J351" t="s">
        <v>189</v>
      </c>
      <c r="K351" t="s">
        <v>29</v>
      </c>
      <c r="L351" t="s">
        <v>22</v>
      </c>
      <c r="AB351" t="s">
        <v>446</v>
      </c>
      <c r="AC351">
        <v>1</v>
      </c>
    </row>
    <row r="352" spans="1:29" x14ac:dyDescent="0.25">
      <c r="A352">
        <v>357</v>
      </c>
      <c r="B352" t="s">
        <v>991</v>
      </c>
      <c r="C352">
        <v>25</v>
      </c>
      <c r="D352" t="s">
        <v>16</v>
      </c>
      <c r="E352" t="s">
        <v>26</v>
      </c>
      <c r="F352" t="s">
        <v>49</v>
      </c>
      <c r="G352">
        <v>25</v>
      </c>
      <c r="H352">
        <v>2015</v>
      </c>
      <c r="I352" t="s">
        <v>992</v>
      </c>
      <c r="J352" t="s">
        <v>114</v>
      </c>
      <c r="K352" t="s">
        <v>29</v>
      </c>
      <c r="L352" t="s">
        <v>53</v>
      </c>
      <c r="AB352" t="s">
        <v>449</v>
      </c>
      <c r="AC352">
        <v>1</v>
      </c>
    </row>
    <row r="353" spans="1:29" x14ac:dyDescent="0.25">
      <c r="A353">
        <v>358</v>
      </c>
      <c r="B353" t="s">
        <v>994</v>
      </c>
      <c r="C353">
        <v>58</v>
      </c>
      <c r="D353" t="s">
        <v>16</v>
      </c>
      <c r="E353" t="s">
        <v>26</v>
      </c>
      <c r="F353" t="s">
        <v>49</v>
      </c>
      <c r="G353">
        <v>25</v>
      </c>
      <c r="H353">
        <v>2015</v>
      </c>
      <c r="I353" t="s">
        <v>605</v>
      </c>
      <c r="J353" t="s">
        <v>91</v>
      </c>
      <c r="K353" t="s">
        <v>29</v>
      </c>
      <c r="L353" t="s">
        <v>61</v>
      </c>
      <c r="AB353" t="s">
        <v>452</v>
      </c>
      <c r="AC353">
        <v>1</v>
      </c>
    </row>
    <row r="354" spans="1:29" x14ac:dyDescent="0.25">
      <c r="A354">
        <v>359</v>
      </c>
      <c r="B354" t="s">
        <v>995</v>
      </c>
      <c r="C354">
        <v>63</v>
      </c>
      <c r="D354" t="s">
        <v>16</v>
      </c>
      <c r="E354" t="s">
        <v>26</v>
      </c>
      <c r="F354" t="s">
        <v>49</v>
      </c>
      <c r="G354">
        <v>25</v>
      </c>
      <c r="H354">
        <v>2015</v>
      </c>
      <c r="I354" t="s">
        <v>911</v>
      </c>
      <c r="J354" t="s">
        <v>198</v>
      </c>
      <c r="K354" t="s">
        <v>29</v>
      </c>
      <c r="L354" t="s">
        <v>30</v>
      </c>
      <c r="AB354" t="s">
        <v>457</v>
      </c>
      <c r="AC354">
        <v>1</v>
      </c>
    </row>
    <row r="355" spans="1:29" x14ac:dyDescent="0.25">
      <c r="A355">
        <v>360</v>
      </c>
      <c r="B355" t="s">
        <v>996</v>
      </c>
      <c r="C355">
        <v>29</v>
      </c>
      <c r="D355" t="s">
        <v>16</v>
      </c>
      <c r="E355" t="s">
        <v>26</v>
      </c>
      <c r="F355" t="s">
        <v>49</v>
      </c>
      <c r="G355">
        <v>26</v>
      </c>
      <c r="H355">
        <v>2015</v>
      </c>
      <c r="I355" t="s">
        <v>443</v>
      </c>
      <c r="J355" t="s">
        <v>198</v>
      </c>
      <c r="K355" t="s">
        <v>29</v>
      </c>
      <c r="L355" t="s">
        <v>22</v>
      </c>
      <c r="AB355" t="s">
        <v>459</v>
      </c>
      <c r="AC355">
        <v>1</v>
      </c>
    </row>
    <row r="356" spans="1:29" x14ac:dyDescent="0.25">
      <c r="A356">
        <v>361</v>
      </c>
      <c r="B356" t="s">
        <v>998</v>
      </c>
      <c r="C356">
        <v>45</v>
      </c>
      <c r="D356" t="s">
        <v>16</v>
      </c>
      <c r="E356" t="s">
        <v>26</v>
      </c>
      <c r="F356" t="s">
        <v>49</v>
      </c>
      <c r="G356">
        <v>26</v>
      </c>
      <c r="H356">
        <v>2015</v>
      </c>
      <c r="I356" t="s">
        <v>965</v>
      </c>
      <c r="J356" t="s">
        <v>60</v>
      </c>
      <c r="K356" t="s">
        <v>29</v>
      </c>
      <c r="L356" t="s">
        <v>22</v>
      </c>
      <c r="AB356" t="s">
        <v>461</v>
      </c>
      <c r="AC356">
        <v>1</v>
      </c>
    </row>
    <row r="357" spans="1:29" x14ac:dyDescent="0.25">
      <c r="A357">
        <v>362</v>
      </c>
      <c r="B357" t="s">
        <v>1000</v>
      </c>
      <c r="C357">
        <v>76</v>
      </c>
      <c r="D357" t="s">
        <v>16</v>
      </c>
      <c r="E357" t="s">
        <v>26</v>
      </c>
      <c r="F357" t="s">
        <v>49</v>
      </c>
      <c r="G357">
        <v>26</v>
      </c>
      <c r="H357">
        <v>2015</v>
      </c>
      <c r="I357" t="s">
        <v>1001</v>
      </c>
      <c r="J357" t="s">
        <v>60</v>
      </c>
      <c r="K357" t="s">
        <v>29</v>
      </c>
      <c r="L357" t="s">
        <v>30</v>
      </c>
      <c r="AB357" t="s">
        <v>464</v>
      </c>
      <c r="AC357">
        <v>1</v>
      </c>
    </row>
    <row r="358" spans="1:29" x14ac:dyDescent="0.25">
      <c r="A358">
        <v>363</v>
      </c>
      <c r="B358" t="s">
        <v>1003</v>
      </c>
      <c r="C358">
        <v>20</v>
      </c>
      <c r="D358" t="s">
        <v>16</v>
      </c>
      <c r="E358" t="s">
        <v>17</v>
      </c>
      <c r="F358" t="s">
        <v>49</v>
      </c>
      <c r="G358">
        <v>27</v>
      </c>
      <c r="H358">
        <v>2015</v>
      </c>
      <c r="I358" t="s">
        <v>724</v>
      </c>
      <c r="J358" t="s">
        <v>146</v>
      </c>
      <c r="K358" t="s">
        <v>29</v>
      </c>
      <c r="L358" t="s">
        <v>53</v>
      </c>
      <c r="AB358" t="s">
        <v>467</v>
      </c>
      <c r="AC358">
        <v>1</v>
      </c>
    </row>
    <row r="359" spans="1:29" x14ac:dyDescent="0.25">
      <c r="A359">
        <v>364</v>
      </c>
      <c r="B359" t="s">
        <v>1005</v>
      </c>
      <c r="C359">
        <v>22</v>
      </c>
      <c r="D359" t="s">
        <v>16</v>
      </c>
      <c r="E359" t="s">
        <v>17</v>
      </c>
      <c r="F359" t="s">
        <v>49</v>
      </c>
      <c r="G359">
        <v>28</v>
      </c>
      <c r="H359">
        <v>2015</v>
      </c>
      <c r="I359" t="s">
        <v>118</v>
      </c>
      <c r="J359" t="s">
        <v>119</v>
      </c>
      <c r="K359" t="s">
        <v>29</v>
      </c>
      <c r="L359" t="s">
        <v>30</v>
      </c>
      <c r="AB359" t="s">
        <v>470</v>
      </c>
      <c r="AC359">
        <v>1</v>
      </c>
    </row>
    <row r="360" spans="1:29" x14ac:dyDescent="0.25">
      <c r="A360">
        <v>365</v>
      </c>
      <c r="B360" t="s">
        <v>1007</v>
      </c>
      <c r="C360">
        <v>27</v>
      </c>
      <c r="D360" t="s">
        <v>16</v>
      </c>
      <c r="E360" t="s">
        <v>26</v>
      </c>
      <c r="F360" t="s">
        <v>49</v>
      </c>
      <c r="G360">
        <v>28</v>
      </c>
      <c r="H360">
        <v>2015</v>
      </c>
      <c r="I360" t="s">
        <v>1008</v>
      </c>
      <c r="J360" t="s">
        <v>111</v>
      </c>
      <c r="K360" t="s">
        <v>29</v>
      </c>
      <c r="L360" t="s">
        <v>30</v>
      </c>
      <c r="AB360" t="s">
        <v>472</v>
      </c>
      <c r="AC360">
        <v>1</v>
      </c>
    </row>
    <row r="361" spans="1:29" x14ac:dyDescent="0.25">
      <c r="A361">
        <v>366</v>
      </c>
      <c r="B361" t="s">
        <v>1010</v>
      </c>
      <c r="C361">
        <v>58</v>
      </c>
      <c r="D361" t="s">
        <v>16</v>
      </c>
      <c r="E361" t="s">
        <v>26</v>
      </c>
      <c r="F361" t="s">
        <v>49</v>
      </c>
      <c r="G361">
        <v>28</v>
      </c>
      <c r="H361">
        <v>2015</v>
      </c>
      <c r="I361" t="s">
        <v>625</v>
      </c>
      <c r="J361" t="s">
        <v>194</v>
      </c>
      <c r="K361" t="s">
        <v>29</v>
      </c>
      <c r="L361" t="s">
        <v>30</v>
      </c>
      <c r="AB361" t="s">
        <v>475</v>
      </c>
      <c r="AC361">
        <v>1</v>
      </c>
    </row>
    <row r="362" spans="1:29" x14ac:dyDescent="0.25">
      <c r="A362">
        <v>367</v>
      </c>
      <c r="B362" t="s">
        <v>1012</v>
      </c>
      <c r="C362">
        <v>26</v>
      </c>
      <c r="D362" t="s">
        <v>16</v>
      </c>
      <c r="E362" t="s">
        <v>26</v>
      </c>
      <c r="F362" t="s">
        <v>49</v>
      </c>
      <c r="G362">
        <v>29</v>
      </c>
      <c r="H362">
        <v>2015</v>
      </c>
      <c r="I362" t="s">
        <v>568</v>
      </c>
      <c r="J362" t="s">
        <v>198</v>
      </c>
      <c r="K362" t="s">
        <v>29</v>
      </c>
      <c r="L362" t="s">
        <v>61</v>
      </c>
      <c r="AB362" t="s">
        <v>478</v>
      </c>
      <c r="AC362">
        <v>1</v>
      </c>
    </row>
    <row r="363" spans="1:29" x14ac:dyDescent="0.25">
      <c r="A363">
        <v>368</v>
      </c>
      <c r="B363" t="s">
        <v>1014</v>
      </c>
      <c r="C363">
        <v>27</v>
      </c>
      <c r="D363" t="s">
        <v>16</v>
      </c>
      <c r="E363" t="s">
        <v>40</v>
      </c>
      <c r="F363" t="s">
        <v>49</v>
      </c>
      <c r="G363">
        <v>29</v>
      </c>
      <c r="H363">
        <v>2015</v>
      </c>
      <c r="I363" t="s">
        <v>813</v>
      </c>
      <c r="J363" t="s">
        <v>60</v>
      </c>
      <c r="K363" t="s">
        <v>29</v>
      </c>
      <c r="L363" t="s">
        <v>30</v>
      </c>
      <c r="AB363" t="s">
        <v>481</v>
      </c>
      <c r="AC363">
        <v>1</v>
      </c>
    </row>
    <row r="364" spans="1:29" x14ac:dyDescent="0.25">
      <c r="A364">
        <v>369</v>
      </c>
      <c r="B364" t="s">
        <v>1015</v>
      </c>
      <c r="C364">
        <v>33</v>
      </c>
      <c r="D364" t="s">
        <v>16</v>
      </c>
      <c r="E364" t="s">
        <v>64</v>
      </c>
      <c r="F364" t="s">
        <v>49</v>
      </c>
      <c r="G364">
        <v>29</v>
      </c>
      <c r="H364">
        <v>2015</v>
      </c>
      <c r="I364" t="s">
        <v>1016</v>
      </c>
      <c r="J364" t="s">
        <v>51</v>
      </c>
      <c r="K364" t="s">
        <v>29</v>
      </c>
      <c r="L364" t="s">
        <v>30</v>
      </c>
      <c r="AB364" t="s">
        <v>383</v>
      </c>
      <c r="AC364">
        <v>1</v>
      </c>
    </row>
    <row r="365" spans="1:29" x14ac:dyDescent="0.25">
      <c r="A365">
        <v>370</v>
      </c>
      <c r="B365" t="s">
        <v>1018</v>
      </c>
      <c r="C365">
        <v>22</v>
      </c>
      <c r="D365" t="s">
        <v>16</v>
      </c>
      <c r="E365" t="s">
        <v>40</v>
      </c>
      <c r="F365" t="s">
        <v>49</v>
      </c>
      <c r="G365">
        <v>30</v>
      </c>
      <c r="H365">
        <v>2015</v>
      </c>
      <c r="I365" t="s">
        <v>144</v>
      </c>
      <c r="J365" t="s">
        <v>114</v>
      </c>
      <c r="K365" t="s">
        <v>29</v>
      </c>
      <c r="L365" t="s">
        <v>53</v>
      </c>
      <c r="AB365" t="s">
        <v>486</v>
      </c>
      <c r="AC365">
        <v>1</v>
      </c>
    </row>
    <row r="366" spans="1:29" x14ac:dyDescent="0.25">
      <c r="A366">
        <v>371</v>
      </c>
      <c r="B366" t="s">
        <v>1020</v>
      </c>
      <c r="C366">
        <v>25</v>
      </c>
      <c r="D366" t="s">
        <v>31</v>
      </c>
      <c r="E366" t="s">
        <v>17</v>
      </c>
      <c r="F366" t="s">
        <v>49</v>
      </c>
      <c r="G366">
        <v>30</v>
      </c>
      <c r="H366">
        <v>2015</v>
      </c>
      <c r="I366" t="s">
        <v>207</v>
      </c>
      <c r="J366" t="s">
        <v>20</v>
      </c>
      <c r="K366" t="s">
        <v>29</v>
      </c>
      <c r="L366" t="s">
        <v>30</v>
      </c>
      <c r="AB366" t="s">
        <v>493</v>
      </c>
      <c r="AC366">
        <v>1</v>
      </c>
    </row>
    <row r="367" spans="1:29" x14ac:dyDescent="0.25">
      <c r="A367">
        <v>372</v>
      </c>
      <c r="B367" t="s">
        <v>1022</v>
      </c>
      <c r="C367">
        <v>42</v>
      </c>
      <c r="D367" t="s">
        <v>16</v>
      </c>
      <c r="E367" t="s">
        <v>26</v>
      </c>
      <c r="F367" t="s">
        <v>49</v>
      </c>
      <c r="G367">
        <v>30</v>
      </c>
      <c r="H367">
        <v>2015</v>
      </c>
      <c r="I367" t="s">
        <v>1023</v>
      </c>
      <c r="J367" t="s">
        <v>60</v>
      </c>
      <c r="K367" t="s">
        <v>29</v>
      </c>
      <c r="L367" t="s">
        <v>22</v>
      </c>
      <c r="AB367" t="s">
        <v>495</v>
      </c>
      <c r="AC367">
        <v>1</v>
      </c>
    </row>
    <row r="368" spans="1:29" x14ac:dyDescent="0.25">
      <c r="A368">
        <v>373</v>
      </c>
      <c r="B368" t="s">
        <v>1025</v>
      </c>
      <c r="C368">
        <v>53</v>
      </c>
      <c r="D368" t="s">
        <v>16</v>
      </c>
      <c r="E368" t="s">
        <v>26</v>
      </c>
      <c r="F368" t="s">
        <v>49</v>
      </c>
      <c r="G368">
        <v>30</v>
      </c>
      <c r="H368">
        <v>2015</v>
      </c>
      <c r="I368" t="s">
        <v>1026</v>
      </c>
      <c r="J368" t="s">
        <v>220</v>
      </c>
      <c r="K368" t="s">
        <v>29</v>
      </c>
      <c r="L368" t="s">
        <v>30</v>
      </c>
      <c r="AB368" t="s">
        <v>500</v>
      </c>
      <c r="AC368">
        <v>1</v>
      </c>
    </row>
    <row r="369" spans="1:29" x14ac:dyDescent="0.25">
      <c r="A369">
        <v>374</v>
      </c>
      <c r="B369" t="s">
        <v>1028</v>
      </c>
      <c r="C369">
        <v>53</v>
      </c>
      <c r="D369" t="s">
        <v>16</v>
      </c>
      <c r="E369" t="s">
        <v>17</v>
      </c>
      <c r="F369" t="s">
        <v>49</v>
      </c>
      <c r="G369">
        <v>30</v>
      </c>
      <c r="H369">
        <v>2015</v>
      </c>
      <c r="I369" t="s">
        <v>826</v>
      </c>
      <c r="J369" t="s">
        <v>203</v>
      </c>
      <c r="K369" t="s">
        <v>29</v>
      </c>
      <c r="L369" t="s">
        <v>30</v>
      </c>
      <c r="AB369" t="s">
        <v>506</v>
      </c>
      <c r="AC369">
        <v>1</v>
      </c>
    </row>
    <row r="370" spans="1:29" x14ac:dyDescent="0.25">
      <c r="A370">
        <v>375</v>
      </c>
      <c r="B370" t="s">
        <v>1030</v>
      </c>
      <c r="C370">
        <v>52</v>
      </c>
      <c r="D370" t="s">
        <v>16</v>
      </c>
      <c r="E370" t="s">
        <v>26</v>
      </c>
      <c r="F370" t="s">
        <v>58</v>
      </c>
      <c r="G370">
        <v>2</v>
      </c>
      <c r="H370">
        <v>2015</v>
      </c>
      <c r="I370" t="s">
        <v>421</v>
      </c>
      <c r="J370" t="s">
        <v>85</v>
      </c>
      <c r="K370" t="s">
        <v>29</v>
      </c>
      <c r="L370" t="s">
        <v>30</v>
      </c>
      <c r="AB370" t="s">
        <v>514</v>
      </c>
      <c r="AC370">
        <v>1</v>
      </c>
    </row>
    <row r="371" spans="1:29" x14ac:dyDescent="0.25">
      <c r="A371">
        <v>376</v>
      </c>
      <c r="B371" t="s">
        <v>1032</v>
      </c>
      <c r="C371">
        <v>30</v>
      </c>
      <c r="D371" t="s">
        <v>16</v>
      </c>
      <c r="E371" t="s">
        <v>17</v>
      </c>
      <c r="F371" t="s">
        <v>58</v>
      </c>
      <c r="G371">
        <v>3</v>
      </c>
      <c r="H371">
        <v>2015</v>
      </c>
      <c r="I371" t="s">
        <v>971</v>
      </c>
      <c r="J371" t="s">
        <v>114</v>
      </c>
      <c r="K371" t="s">
        <v>29</v>
      </c>
      <c r="L371" t="s">
        <v>30</v>
      </c>
      <c r="AB371" t="s">
        <v>188</v>
      </c>
      <c r="AC371">
        <v>1</v>
      </c>
    </row>
    <row r="372" spans="1:29" x14ac:dyDescent="0.25">
      <c r="A372">
        <v>377</v>
      </c>
      <c r="B372" t="s">
        <v>1034</v>
      </c>
      <c r="C372">
        <v>34</v>
      </c>
      <c r="D372" t="s">
        <v>16</v>
      </c>
      <c r="E372" t="s">
        <v>48</v>
      </c>
      <c r="F372" t="s">
        <v>58</v>
      </c>
      <c r="G372">
        <v>3</v>
      </c>
      <c r="H372">
        <v>2015</v>
      </c>
      <c r="I372" t="s">
        <v>971</v>
      </c>
      <c r="J372" t="s">
        <v>114</v>
      </c>
      <c r="K372" t="s">
        <v>29</v>
      </c>
      <c r="L372" t="s">
        <v>30</v>
      </c>
      <c r="AB372" t="s">
        <v>518</v>
      </c>
      <c r="AC372">
        <v>1</v>
      </c>
    </row>
    <row r="373" spans="1:29" x14ac:dyDescent="0.25">
      <c r="A373">
        <v>378</v>
      </c>
      <c r="B373" t="s">
        <v>1036</v>
      </c>
      <c r="C373">
        <v>36</v>
      </c>
      <c r="D373" t="s">
        <v>16</v>
      </c>
      <c r="E373" t="s">
        <v>26</v>
      </c>
      <c r="F373" t="s">
        <v>58</v>
      </c>
      <c r="G373">
        <v>3</v>
      </c>
      <c r="H373">
        <v>2015</v>
      </c>
      <c r="I373" t="s">
        <v>1037</v>
      </c>
      <c r="J373" t="s">
        <v>136</v>
      </c>
      <c r="K373" t="s">
        <v>29</v>
      </c>
      <c r="L373" t="s">
        <v>30</v>
      </c>
      <c r="AB373" t="s">
        <v>521</v>
      </c>
      <c r="AC373">
        <v>1</v>
      </c>
    </row>
    <row r="374" spans="1:29" x14ac:dyDescent="0.25">
      <c r="A374">
        <v>379</v>
      </c>
      <c r="B374" t="s">
        <v>1039</v>
      </c>
      <c r="C374">
        <v>44</v>
      </c>
      <c r="D374" t="s">
        <v>16</v>
      </c>
      <c r="E374" t="s">
        <v>26</v>
      </c>
      <c r="F374" t="s">
        <v>58</v>
      </c>
      <c r="G374">
        <v>3</v>
      </c>
      <c r="H374">
        <v>2015</v>
      </c>
      <c r="I374" t="s">
        <v>100</v>
      </c>
      <c r="J374" t="s">
        <v>164</v>
      </c>
      <c r="K374" t="s">
        <v>29</v>
      </c>
      <c r="L374" t="s">
        <v>80</v>
      </c>
      <c r="AB374" t="s">
        <v>523</v>
      </c>
      <c r="AC374">
        <v>1</v>
      </c>
    </row>
    <row r="375" spans="1:29" x14ac:dyDescent="0.25">
      <c r="A375">
        <v>380</v>
      </c>
      <c r="B375" t="s">
        <v>1041</v>
      </c>
      <c r="C375">
        <v>36</v>
      </c>
      <c r="D375" t="s">
        <v>16</v>
      </c>
      <c r="E375" t="s">
        <v>26</v>
      </c>
      <c r="F375" t="s">
        <v>58</v>
      </c>
      <c r="G375">
        <v>4</v>
      </c>
      <c r="H375">
        <v>2015</v>
      </c>
      <c r="I375" t="s">
        <v>1042</v>
      </c>
      <c r="J375" t="s">
        <v>56</v>
      </c>
      <c r="K375" t="s">
        <v>29</v>
      </c>
      <c r="L375" t="s">
        <v>44</v>
      </c>
      <c r="AB375" t="s">
        <v>525</v>
      </c>
      <c r="AC375">
        <v>1</v>
      </c>
    </row>
    <row r="376" spans="1:29" x14ac:dyDescent="0.25">
      <c r="A376">
        <v>381</v>
      </c>
      <c r="B376" t="s">
        <v>1043</v>
      </c>
      <c r="C376">
        <v>53</v>
      </c>
      <c r="D376" t="s">
        <v>16</v>
      </c>
      <c r="E376" t="s">
        <v>26</v>
      </c>
      <c r="F376" t="s">
        <v>58</v>
      </c>
      <c r="G376">
        <v>4</v>
      </c>
      <c r="H376">
        <v>2015</v>
      </c>
      <c r="I376" t="s">
        <v>548</v>
      </c>
      <c r="J376" t="s">
        <v>125</v>
      </c>
      <c r="K376" t="s">
        <v>29</v>
      </c>
      <c r="L376" t="s">
        <v>30</v>
      </c>
      <c r="AB376" t="s">
        <v>527</v>
      </c>
      <c r="AC376">
        <v>1</v>
      </c>
    </row>
    <row r="377" spans="1:29" x14ac:dyDescent="0.25">
      <c r="A377">
        <v>382</v>
      </c>
      <c r="B377" t="s">
        <v>1044</v>
      </c>
      <c r="C377">
        <v>32</v>
      </c>
      <c r="D377" t="s">
        <v>16</v>
      </c>
      <c r="E377" t="s">
        <v>48</v>
      </c>
      <c r="F377" t="s">
        <v>58</v>
      </c>
      <c r="G377">
        <v>5</v>
      </c>
      <c r="H377">
        <v>2015</v>
      </c>
      <c r="I377" t="s">
        <v>1045</v>
      </c>
      <c r="J377" t="s">
        <v>60</v>
      </c>
      <c r="K377" t="s">
        <v>29</v>
      </c>
      <c r="L377" t="s">
        <v>61</v>
      </c>
      <c r="AB377" t="s">
        <v>530</v>
      </c>
      <c r="AC377">
        <v>1</v>
      </c>
    </row>
    <row r="378" spans="1:29" x14ac:dyDescent="0.25">
      <c r="A378">
        <v>383</v>
      </c>
      <c r="B378" t="s">
        <v>1046</v>
      </c>
      <c r="C378">
        <v>46</v>
      </c>
      <c r="D378" t="s">
        <v>16</v>
      </c>
      <c r="E378" t="s">
        <v>26</v>
      </c>
      <c r="F378" t="s">
        <v>58</v>
      </c>
      <c r="G378">
        <v>5</v>
      </c>
      <c r="H378">
        <v>2015</v>
      </c>
      <c r="I378" t="s">
        <v>1047</v>
      </c>
      <c r="J378" t="s">
        <v>203</v>
      </c>
      <c r="K378" t="s">
        <v>29</v>
      </c>
      <c r="L378" t="s">
        <v>30</v>
      </c>
      <c r="AB378" t="s">
        <v>533</v>
      </c>
      <c r="AC378">
        <v>1</v>
      </c>
    </row>
    <row r="379" spans="1:29" x14ac:dyDescent="0.25">
      <c r="A379">
        <v>384</v>
      </c>
      <c r="B379" t="s">
        <v>1048</v>
      </c>
      <c r="C379">
        <v>29</v>
      </c>
      <c r="D379" t="s">
        <v>16</v>
      </c>
      <c r="E379" t="s">
        <v>17</v>
      </c>
      <c r="F379" t="s">
        <v>58</v>
      </c>
      <c r="G379">
        <v>6</v>
      </c>
      <c r="H379">
        <v>2015</v>
      </c>
      <c r="I379" t="s">
        <v>88</v>
      </c>
      <c r="J379" t="s">
        <v>60</v>
      </c>
      <c r="K379" t="s">
        <v>29</v>
      </c>
      <c r="L379" t="s">
        <v>22</v>
      </c>
      <c r="AB379" t="s">
        <v>536</v>
      </c>
      <c r="AC379">
        <v>1</v>
      </c>
    </row>
    <row r="380" spans="1:29" x14ac:dyDescent="0.25">
      <c r="A380">
        <v>385</v>
      </c>
      <c r="B380" t="s">
        <v>1049</v>
      </c>
      <c r="C380">
        <v>34</v>
      </c>
      <c r="D380" t="s">
        <v>31</v>
      </c>
      <c r="E380" t="s">
        <v>17</v>
      </c>
      <c r="F380" t="s">
        <v>58</v>
      </c>
      <c r="G380">
        <v>6</v>
      </c>
      <c r="H380">
        <v>2015</v>
      </c>
      <c r="I380" t="s">
        <v>1050</v>
      </c>
      <c r="J380" t="s">
        <v>180</v>
      </c>
      <c r="K380" t="s">
        <v>38</v>
      </c>
      <c r="L380" t="s">
        <v>22</v>
      </c>
      <c r="AB380" t="s">
        <v>548</v>
      </c>
      <c r="AC380">
        <v>1</v>
      </c>
    </row>
    <row r="381" spans="1:29" x14ac:dyDescent="0.25">
      <c r="A381">
        <v>386</v>
      </c>
      <c r="B381" t="s">
        <v>1052</v>
      </c>
      <c r="C381">
        <v>41</v>
      </c>
      <c r="D381" t="s">
        <v>16</v>
      </c>
      <c r="E381" t="s">
        <v>17</v>
      </c>
      <c r="F381" t="s">
        <v>58</v>
      </c>
      <c r="G381">
        <v>6</v>
      </c>
      <c r="H381">
        <v>2015</v>
      </c>
      <c r="I381" t="s">
        <v>1050</v>
      </c>
      <c r="J381" t="s">
        <v>180</v>
      </c>
      <c r="K381" t="s">
        <v>38</v>
      </c>
      <c r="L381" t="s">
        <v>22</v>
      </c>
      <c r="AB381" t="s">
        <v>551</v>
      </c>
      <c r="AC381">
        <v>1</v>
      </c>
    </row>
    <row r="382" spans="1:29" x14ac:dyDescent="0.25">
      <c r="A382">
        <v>387</v>
      </c>
      <c r="B382" t="s">
        <v>1054</v>
      </c>
      <c r="C382">
        <v>18</v>
      </c>
      <c r="D382" t="s">
        <v>16</v>
      </c>
      <c r="E382" t="s">
        <v>26</v>
      </c>
      <c r="F382" t="s">
        <v>58</v>
      </c>
      <c r="G382">
        <v>7</v>
      </c>
      <c r="H382">
        <v>2015</v>
      </c>
      <c r="I382" t="s">
        <v>1055</v>
      </c>
      <c r="J382" t="s">
        <v>166</v>
      </c>
      <c r="K382" t="s">
        <v>29</v>
      </c>
      <c r="L382" t="s">
        <v>30</v>
      </c>
      <c r="AB382" t="s">
        <v>558</v>
      </c>
      <c r="AC382">
        <v>1</v>
      </c>
    </row>
    <row r="383" spans="1:29" x14ac:dyDescent="0.25">
      <c r="A383">
        <v>388</v>
      </c>
      <c r="B383" t="s">
        <v>1056</v>
      </c>
      <c r="C383">
        <v>21</v>
      </c>
      <c r="D383" t="s">
        <v>16</v>
      </c>
      <c r="E383" t="s">
        <v>17</v>
      </c>
      <c r="F383" t="s">
        <v>58</v>
      </c>
      <c r="G383">
        <v>7</v>
      </c>
      <c r="H383">
        <v>2015</v>
      </c>
      <c r="I383" t="s">
        <v>530</v>
      </c>
      <c r="J383" t="s">
        <v>60</v>
      </c>
      <c r="K383" t="s">
        <v>29</v>
      </c>
      <c r="L383" t="s">
        <v>68</v>
      </c>
      <c r="AB383" t="s">
        <v>560</v>
      </c>
      <c r="AC383">
        <v>1</v>
      </c>
    </row>
    <row r="384" spans="1:29" x14ac:dyDescent="0.25">
      <c r="A384">
        <v>389</v>
      </c>
      <c r="B384" t="s">
        <v>1057</v>
      </c>
      <c r="C384">
        <v>33</v>
      </c>
      <c r="D384" t="s">
        <v>16</v>
      </c>
      <c r="E384" t="s">
        <v>26</v>
      </c>
      <c r="F384" t="s">
        <v>58</v>
      </c>
      <c r="G384">
        <v>8</v>
      </c>
      <c r="H384">
        <v>2015</v>
      </c>
      <c r="I384" t="s">
        <v>1058</v>
      </c>
      <c r="J384" t="s">
        <v>91</v>
      </c>
      <c r="K384" t="s">
        <v>52</v>
      </c>
      <c r="L384" t="s">
        <v>22</v>
      </c>
      <c r="AB384" t="s">
        <v>562</v>
      </c>
      <c r="AC384">
        <v>1</v>
      </c>
    </row>
    <row r="385" spans="1:29" x14ac:dyDescent="0.25">
      <c r="A385">
        <v>390</v>
      </c>
      <c r="B385" t="s">
        <v>1059</v>
      </c>
      <c r="C385">
        <v>35</v>
      </c>
      <c r="D385" t="s">
        <v>16</v>
      </c>
      <c r="E385" t="s">
        <v>26</v>
      </c>
      <c r="F385" t="s">
        <v>58</v>
      </c>
      <c r="G385">
        <v>7</v>
      </c>
      <c r="H385">
        <v>2015</v>
      </c>
      <c r="I385" t="s">
        <v>282</v>
      </c>
      <c r="J385" t="s">
        <v>189</v>
      </c>
      <c r="K385" t="s">
        <v>29</v>
      </c>
      <c r="L385" t="s">
        <v>61</v>
      </c>
      <c r="AB385" t="s">
        <v>568</v>
      </c>
      <c r="AC385">
        <v>1</v>
      </c>
    </row>
    <row r="386" spans="1:29" x14ac:dyDescent="0.25">
      <c r="A386">
        <v>391</v>
      </c>
      <c r="B386" t="s">
        <v>1061</v>
      </c>
      <c r="C386">
        <v>72</v>
      </c>
      <c r="D386" t="s">
        <v>16</v>
      </c>
      <c r="E386" t="s">
        <v>26</v>
      </c>
      <c r="F386" t="s">
        <v>58</v>
      </c>
      <c r="G386">
        <v>7</v>
      </c>
      <c r="H386">
        <v>2015</v>
      </c>
      <c r="I386" t="s">
        <v>1062</v>
      </c>
      <c r="J386" t="s">
        <v>20</v>
      </c>
      <c r="K386" t="s">
        <v>29</v>
      </c>
      <c r="L386" t="s">
        <v>61</v>
      </c>
      <c r="AB386" t="s">
        <v>571</v>
      </c>
      <c r="AC386">
        <v>1</v>
      </c>
    </row>
    <row r="387" spans="1:29" x14ac:dyDescent="0.25">
      <c r="A387">
        <v>392</v>
      </c>
      <c r="B387" t="s">
        <v>1063</v>
      </c>
      <c r="C387">
        <v>31</v>
      </c>
      <c r="D387" t="s">
        <v>16</v>
      </c>
      <c r="E387" t="s">
        <v>17</v>
      </c>
      <c r="F387" t="s">
        <v>58</v>
      </c>
      <c r="G387">
        <v>8</v>
      </c>
      <c r="H387">
        <v>2015</v>
      </c>
      <c r="I387" t="s">
        <v>955</v>
      </c>
      <c r="J387" t="s">
        <v>150</v>
      </c>
      <c r="K387" t="s">
        <v>29</v>
      </c>
      <c r="L387" t="s">
        <v>22</v>
      </c>
      <c r="AB387" t="s">
        <v>374</v>
      </c>
      <c r="AC387">
        <v>1</v>
      </c>
    </row>
    <row r="388" spans="1:29" x14ac:dyDescent="0.25">
      <c r="A388">
        <v>393</v>
      </c>
      <c r="B388" t="s">
        <v>1065</v>
      </c>
      <c r="C388">
        <v>35</v>
      </c>
      <c r="D388" t="s">
        <v>16</v>
      </c>
      <c r="E388" t="s">
        <v>26</v>
      </c>
      <c r="F388" t="s">
        <v>58</v>
      </c>
      <c r="G388">
        <v>8</v>
      </c>
      <c r="H388">
        <v>2015</v>
      </c>
      <c r="I388" t="s">
        <v>1066</v>
      </c>
      <c r="J388" t="s">
        <v>51</v>
      </c>
      <c r="K388" t="s">
        <v>29</v>
      </c>
      <c r="L388" t="s">
        <v>53</v>
      </c>
      <c r="AB388" t="s">
        <v>576</v>
      </c>
      <c r="AC388">
        <v>1</v>
      </c>
    </row>
    <row r="389" spans="1:29" x14ac:dyDescent="0.25">
      <c r="A389">
        <v>394</v>
      </c>
      <c r="B389" t="s">
        <v>1068</v>
      </c>
      <c r="C389">
        <v>48</v>
      </c>
      <c r="D389" t="s">
        <v>16</v>
      </c>
      <c r="E389" t="s">
        <v>17</v>
      </c>
      <c r="F389" t="s">
        <v>58</v>
      </c>
      <c r="G389">
        <v>8</v>
      </c>
      <c r="H389">
        <v>2015</v>
      </c>
      <c r="I389" t="s">
        <v>858</v>
      </c>
      <c r="J389" t="s">
        <v>119</v>
      </c>
      <c r="K389" t="s">
        <v>29</v>
      </c>
      <c r="L389" t="s">
        <v>30</v>
      </c>
      <c r="AB389" t="s">
        <v>589</v>
      </c>
      <c r="AC389">
        <v>1</v>
      </c>
    </row>
    <row r="390" spans="1:29" x14ac:dyDescent="0.25">
      <c r="A390">
        <v>395</v>
      </c>
      <c r="B390" t="s">
        <v>1070</v>
      </c>
      <c r="C390">
        <v>58</v>
      </c>
      <c r="D390" t="s">
        <v>16</v>
      </c>
      <c r="E390" t="s">
        <v>26</v>
      </c>
      <c r="F390" t="s">
        <v>58</v>
      </c>
      <c r="G390">
        <v>8</v>
      </c>
      <c r="H390">
        <v>2015</v>
      </c>
      <c r="I390" t="s">
        <v>649</v>
      </c>
      <c r="J390" t="s">
        <v>189</v>
      </c>
      <c r="K390" t="s">
        <v>29</v>
      </c>
      <c r="L390" t="s">
        <v>30</v>
      </c>
      <c r="AB390" t="s">
        <v>499</v>
      </c>
      <c r="AC390">
        <v>1</v>
      </c>
    </row>
    <row r="391" spans="1:29" x14ac:dyDescent="0.25">
      <c r="A391">
        <v>396</v>
      </c>
      <c r="B391" t="s">
        <v>1072</v>
      </c>
      <c r="C391">
        <v>34</v>
      </c>
      <c r="D391" t="s">
        <v>16</v>
      </c>
      <c r="E391" t="s">
        <v>17</v>
      </c>
      <c r="F391" t="s">
        <v>58</v>
      </c>
      <c r="G391">
        <v>10</v>
      </c>
      <c r="H391">
        <v>2015</v>
      </c>
      <c r="I391" t="s">
        <v>1073</v>
      </c>
      <c r="J391" t="s">
        <v>138</v>
      </c>
      <c r="K391" t="s">
        <v>29</v>
      </c>
      <c r="L391" t="s">
        <v>61</v>
      </c>
      <c r="AB391" t="s">
        <v>594</v>
      </c>
      <c r="AC391">
        <v>1</v>
      </c>
    </row>
    <row r="392" spans="1:29" x14ac:dyDescent="0.25">
      <c r="A392">
        <v>397</v>
      </c>
      <c r="B392" t="s">
        <v>1074</v>
      </c>
      <c r="C392">
        <v>55</v>
      </c>
      <c r="D392" t="s">
        <v>16</v>
      </c>
      <c r="E392" t="s">
        <v>26</v>
      </c>
      <c r="F392" t="s">
        <v>58</v>
      </c>
      <c r="G392">
        <v>10</v>
      </c>
      <c r="H392">
        <v>2015</v>
      </c>
      <c r="I392" t="s">
        <v>831</v>
      </c>
      <c r="J392" t="s">
        <v>166</v>
      </c>
      <c r="K392" t="s">
        <v>52</v>
      </c>
      <c r="L392" t="s">
        <v>22</v>
      </c>
      <c r="AB392" t="s">
        <v>596</v>
      </c>
      <c r="AC392">
        <v>1</v>
      </c>
    </row>
    <row r="393" spans="1:29" x14ac:dyDescent="0.25">
      <c r="A393">
        <v>398</v>
      </c>
      <c r="B393" t="s">
        <v>1076</v>
      </c>
      <c r="C393">
        <v>28</v>
      </c>
      <c r="D393" t="s">
        <v>16</v>
      </c>
      <c r="E393" t="s">
        <v>26</v>
      </c>
      <c r="F393" t="s">
        <v>58</v>
      </c>
      <c r="G393">
        <v>11</v>
      </c>
      <c r="H393">
        <v>2015</v>
      </c>
      <c r="I393" t="s">
        <v>1077</v>
      </c>
      <c r="J393" t="s">
        <v>91</v>
      </c>
      <c r="K393" t="s">
        <v>29</v>
      </c>
      <c r="L393" t="s">
        <v>61</v>
      </c>
      <c r="AB393" t="s">
        <v>599</v>
      </c>
      <c r="AC393">
        <v>1</v>
      </c>
    </row>
    <row r="394" spans="1:29" x14ac:dyDescent="0.25">
      <c r="A394">
        <v>399</v>
      </c>
      <c r="B394" t="s">
        <v>1078</v>
      </c>
      <c r="C394">
        <v>30</v>
      </c>
      <c r="D394" t="s">
        <v>16</v>
      </c>
      <c r="E394" t="s">
        <v>17</v>
      </c>
      <c r="F394" t="s">
        <v>58</v>
      </c>
      <c r="G394">
        <v>11</v>
      </c>
      <c r="H394">
        <v>2015</v>
      </c>
      <c r="I394" t="s">
        <v>244</v>
      </c>
      <c r="J394" t="s">
        <v>114</v>
      </c>
      <c r="K394" t="s">
        <v>29</v>
      </c>
      <c r="L394" t="s">
        <v>68</v>
      </c>
      <c r="AB394" t="s">
        <v>601</v>
      </c>
      <c r="AC394">
        <v>1</v>
      </c>
    </row>
    <row r="395" spans="1:29" x14ac:dyDescent="0.25">
      <c r="A395">
        <v>400</v>
      </c>
      <c r="B395" t="s">
        <v>1080</v>
      </c>
      <c r="C395">
        <v>47</v>
      </c>
      <c r="D395" t="s">
        <v>16</v>
      </c>
      <c r="E395" t="s">
        <v>26</v>
      </c>
      <c r="F395" t="s">
        <v>58</v>
      </c>
      <c r="G395">
        <v>11</v>
      </c>
      <c r="H395">
        <v>2015</v>
      </c>
      <c r="I395" t="s">
        <v>1081</v>
      </c>
      <c r="J395" t="s">
        <v>56</v>
      </c>
      <c r="K395" t="s">
        <v>29</v>
      </c>
      <c r="L395" t="s">
        <v>30</v>
      </c>
      <c r="AB395" t="s">
        <v>603</v>
      </c>
      <c r="AC395">
        <v>1</v>
      </c>
    </row>
    <row r="396" spans="1:29" x14ac:dyDescent="0.25">
      <c r="A396">
        <v>401</v>
      </c>
      <c r="B396" t="s">
        <v>1082</v>
      </c>
      <c r="C396">
        <v>28</v>
      </c>
      <c r="D396" t="s">
        <v>16</v>
      </c>
      <c r="E396" t="s">
        <v>17</v>
      </c>
      <c r="F396" t="s">
        <v>58</v>
      </c>
      <c r="G396">
        <v>12</v>
      </c>
      <c r="H396">
        <v>2015</v>
      </c>
      <c r="I396" t="s">
        <v>711</v>
      </c>
      <c r="J396" t="s">
        <v>91</v>
      </c>
      <c r="K396" t="s">
        <v>29</v>
      </c>
      <c r="L396" t="s">
        <v>30</v>
      </c>
      <c r="AB396" t="s">
        <v>605</v>
      </c>
      <c r="AC396">
        <v>1</v>
      </c>
    </row>
    <row r="397" spans="1:29" x14ac:dyDescent="0.25">
      <c r="A397">
        <v>402</v>
      </c>
      <c r="B397" t="s">
        <v>1084</v>
      </c>
      <c r="C397">
        <v>40</v>
      </c>
      <c r="D397" t="s">
        <v>16</v>
      </c>
      <c r="E397" t="s">
        <v>26</v>
      </c>
      <c r="F397" t="s">
        <v>58</v>
      </c>
      <c r="G397">
        <v>12</v>
      </c>
      <c r="H397">
        <v>2015</v>
      </c>
      <c r="I397" t="s">
        <v>1085</v>
      </c>
      <c r="J397" t="s">
        <v>60</v>
      </c>
      <c r="K397" t="s">
        <v>29</v>
      </c>
      <c r="L397" t="s">
        <v>61</v>
      </c>
      <c r="AB397" t="s">
        <v>609</v>
      </c>
      <c r="AC397">
        <v>1</v>
      </c>
    </row>
    <row r="398" spans="1:29" x14ac:dyDescent="0.25">
      <c r="A398">
        <v>404</v>
      </c>
      <c r="B398" t="s">
        <v>1087</v>
      </c>
      <c r="C398">
        <v>46</v>
      </c>
      <c r="D398" t="s">
        <v>16</v>
      </c>
      <c r="E398" t="s">
        <v>48</v>
      </c>
      <c r="F398" t="s">
        <v>58</v>
      </c>
      <c r="G398">
        <v>12</v>
      </c>
      <c r="H398">
        <v>2015</v>
      </c>
      <c r="I398" t="s">
        <v>682</v>
      </c>
      <c r="J398" t="s">
        <v>37</v>
      </c>
      <c r="K398" t="s">
        <v>29</v>
      </c>
      <c r="L398" t="s">
        <v>30</v>
      </c>
      <c r="AB398" t="s">
        <v>615</v>
      </c>
      <c r="AC398">
        <v>1</v>
      </c>
    </row>
    <row r="399" spans="1:29" x14ac:dyDescent="0.25">
      <c r="A399">
        <v>405</v>
      </c>
      <c r="B399" t="s">
        <v>1089</v>
      </c>
      <c r="C399">
        <v>37</v>
      </c>
      <c r="D399" t="s">
        <v>16</v>
      </c>
      <c r="E399" t="s">
        <v>17</v>
      </c>
      <c r="F399" t="s">
        <v>58</v>
      </c>
      <c r="G399">
        <v>13</v>
      </c>
      <c r="H399">
        <v>2015</v>
      </c>
      <c r="I399" t="s">
        <v>1090</v>
      </c>
      <c r="J399" t="s">
        <v>56</v>
      </c>
      <c r="K399" t="s">
        <v>21</v>
      </c>
      <c r="L399" t="s">
        <v>22</v>
      </c>
      <c r="AB399" t="s">
        <v>618</v>
      </c>
      <c r="AC399">
        <v>1</v>
      </c>
    </row>
    <row r="400" spans="1:29" x14ac:dyDescent="0.25">
      <c r="A400">
        <v>406</v>
      </c>
      <c r="B400" t="s">
        <v>1092</v>
      </c>
      <c r="C400">
        <v>38</v>
      </c>
      <c r="D400" t="s">
        <v>16</v>
      </c>
      <c r="E400" t="s">
        <v>26</v>
      </c>
      <c r="F400" t="s">
        <v>58</v>
      </c>
      <c r="G400">
        <v>14</v>
      </c>
      <c r="H400">
        <v>2015</v>
      </c>
      <c r="I400" t="s">
        <v>1093</v>
      </c>
      <c r="J400" t="s">
        <v>146</v>
      </c>
      <c r="K400" t="s">
        <v>29</v>
      </c>
      <c r="L400" t="s">
        <v>30</v>
      </c>
      <c r="AB400" t="s">
        <v>621</v>
      </c>
      <c r="AC400">
        <v>1</v>
      </c>
    </row>
    <row r="401" spans="1:29" x14ac:dyDescent="0.25">
      <c r="A401">
        <v>407</v>
      </c>
      <c r="B401" t="s">
        <v>1094</v>
      </c>
      <c r="C401">
        <v>40</v>
      </c>
      <c r="D401" t="s">
        <v>16</v>
      </c>
      <c r="E401" t="s">
        <v>40</v>
      </c>
      <c r="F401" t="s">
        <v>58</v>
      </c>
      <c r="G401">
        <v>15</v>
      </c>
      <c r="H401">
        <v>2015</v>
      </c>
      <c r="I401" t="s">
        <v>968</v>
      </c>
      <c r="J401" t="s">
        <v>189</v>
      </c>
      <c r="K401" t="s">
        <v>21</v>
      </c>
      <c r="L401" t="s">
        <v>22</v>
      </c>
      <c r="AB401" t="s">
        <v>626</v>
      </c>
      <c r="AC401">
        <v>1</v>
      </c>
    </row>
    <row r="402" spans="1:29" x14ac:dyDescent="0.25">
      <c r="A402">
        <v>408</v>
      </c>
      <c r="B402" t="s">
        <v>1096</v>
      </c>
      <c r="C402">
        <v>41</v>
      </c>
      <c r="D402" t="s">
        <v>16</v>
      </c>
      <c r="E402" t="s">
        <v>26</v>
      </c>
      <c r="F402" t="s">
        <v>58</v>
      </c>
      <c r="G402">
        <v>15</v>
      </c>
      <c r="H402">
        <v>2015</v>
      </c>
      <c r="I402" t="s">
        <v>1097</v>
      </c>
      <c r="J402" t="s">
        <v>111</v>
      </c>
      <c r="K402" t="s">
        <v>29</v>
      </c>
      <c r="L402" t="s">
        <v>30</v>
      </c>
      <c r="AB402" t="s">
        <v>628</v>
      </c>
      <c r="AC402">
        <v>1</v>
      </c>
    </row>
    <row r="403" spans="1:29" x14ac:dyDescent="0.25">
      <c r="A403">
        <v>409</v>
      </c>
      <c r="B403" t="s">
        <v>1099</v>
      </c>
      <c r="C403">
        <v>42</v>
      </c>
      <c r="D403" t="s">
        <v>16</v>
      </c>
      <c r="E403" t="s">
        <v>26</v>
      </c>
      <c r="F403" t="s">
        <v>58</v>
      </c>
      <c r="G403">
        <v>15</v>
      </c>
      <c r="H403">
        <v>2015</v>
      </c>
      <c r="I403" t="s">
        <v>1100</v>
      </c>
      <c r="J403" t="s">
        <v>60</v>
      </c>
      <c r="K403" t="s">
        <v>29</v>
      </c>
      <c r="L403" t="s">
        <v>44</v>
      </c>
      <c r="AB403" t="s">
        <v>631</v>
      </c>
      <c r="AC403">
        <v>1</v>
      </c>
    </row>
    <row r="404" spans="1:29" x14ac:dyDescent="0.25">
      <c r="A404">
        <v>410</v>
      </c>
      <c r="B404" t="s">
        <v>1102</v>
      </c>
      <c r="C404">
        <v>18</v>
      </c>
      <c r="D404" t="s">
        <v>16</v>
      </c>
      <c r="E404" t="s">
        <v>26</v>
      </c>
      <c r="F404" t="s">
        <v>58</v>
      </c>
      <c r="G404">
        <v>17</v>
      </c>
      <c r="H404">
        <v>2015</v>
      </c>
      <c r="I404" t="s">
        <v>1103</v>
      </c>
      <c r="J404" t="s">
        <v>91</v>
      </c>
      <c r="K404" t="s">
        <v>29</v>
      </c>
      <c r="L404" t="s">
        <v>30</v>
      </c>
      <c r="AB404" t="s">
        <v>634</v>
      </c>
      <c r="AC404">
        <v>1</v>
      </c>
    </row>
    <row r="405" spans="1:29" x14ac:dyDescent="0.25">
      <c r="A405">
        <v>411</v>
      </c>
      <c r="B405" t="s">
        <v>1105</v>
      </c>
      <c r="C405">
        <v>34</v>
      </c>
      <c r="D405" t="s">
        <v>16</v>
      </c>
      <c r="E405" t="s">
        <v>26</v>
      </c>
      <c r="F405" t="s">
        <v>58</v>
      </c>
      <c r="G405">
        <v>17</v>
      </c>
      <c r="H405">
        <v>2015</v>
      </c>
      <c r="I405" t="s">
        <v>1023</v>
      </c>
      <c r="J405" t="s">
        <v>60</v>
      </c>
      <c r="K405" t="s">
        <v>29</v>
      </c>
      <c r="L405" t="s">
        <v>30</v>
      </c>
      <c r="AB405" t="s">
        <v>636</v>
      </c>
      <c r="AC405">
        <v>1</v>
      </c>
    </row>
    <row r="406" spans="1:29" x14ac:dyDescent="0.25">
      <c r="A406">
        <v>412</v>
      </c>
      <c r="B406" t="s">
        <v>1107</v>
      </c>
      <c r="C406">
        <v>27</v>
      </c>
      <c r="D406" t="s">
        <v>16</v>
      </c>
      <c r="E406" t="s">
        <v>26</v>
      </c>
      <c r="F406" t="s">
        <v>58</v>
      </c>
      <c r="G406">
        <v>17</v>
      </c>
      <c r="H406">
        <v>2015</v>
      </c>
      <c r="I406" t="s">
        <v>1108</v>
      </c>
      <c r="J406" t="s">
        <v>164</v>
      </c>
      <c r="K406" t="s">
        <v>29</v>
      </c>
      <c r="L406" t="s">
        <v>53</v>
      </c>
      <c r="AB406" t="s">
        <v>451</v>
      </c>
      <c r="AC406">
        <v>1</v>
      </c>
    </row>
    <row r="407" spans="1:29" x14ac:dyDescent="0.25">
      <c r="A407">
        <v>413</v>
      </c>
      <c r="B407" t="s">
        <v>1110</v>
      </c>
      <c r="C407">
        <v>45</v>
      </c>
      <c r="D407" t="s">
        <v>16</v>
      </c>
      <c r="E407" t="s">
        <v>17</v>
      </c>
      <c r="F407" t="s">
        <v>58</v>
      </c>
      <c r="G407">
        <v>17</v>
      </c>
      <c r="H407">
        <v>2015</v>
      </c>
      <c r="I407" t="s">
        <v>858</v>
      </c>
      <c r="J407" t="s">
        <v>111</v>
      </c>
      <c r="K407" t="s">
        <v>29</v>
      </c>
      <c r="L407" t="s">
        <v>30</v>
      </c>
      <c r="AB407" t="s">
        <v>644</v>
      </c>
      <c r="AC407">
        <v>1</v>
      </c>
    </row>
    <row r="408" spans="1:29" x14ac:dyDescent="0.25">
      <c r="A408">
        <v>414</v>
      </c>
      <c r="B408" t="s">
        <v>1112</v>
      </c>
      <c r="C408">
        <v>39</v>
      </c>
      <c r="D408" t="s">
        <v>16</v>
      </c>
      <c r="E408" t="s">
        <v>17</v>
      </c>
      <c r="F408" t="s">
        <v>32</v>
      </c>
      <c r="G408">
        <v>22</v>
      </c>
      <c r="H408">
        <v>2015</v>
      </c>
      <c r="I408" t="s">
        <v>626</v>
      </c>
      <c r="J408" t="s">
        <v>91</v>
      </c>
      <c r="K408" t="s">
        <v>52</v>
      </c>
      <c r="L408" t="s">
        <v>22</v>
      </c>
      <c r="AB408" t="s">
        <v>647</v>
      </c>
      <c r="AC408">
        <v>1</v>
      </c>
    </row>
    <row r="409" spans="1:29" x14ac:dyDescent="0.25">
      <c r="A409">
        <v>415</v>
      </c>
      <c r="B409" t="s">
        <v>1114</v>
      </c>
      <c r="C409">
        <v>36</v>
      </c>
      <c r="D409" t="s">
        <v>16</v>
      </c>
      <c r="E409" t="s">
        <v>26</v>
      </c>
      <c r="F409" t="s">
        <v>41</v>
      </c>
      <c r="G409">
        <v>31</v>
      </c>
      <c r="H409">
        <v>2015</v>
      </c>
      <c r="I409" t="s">
        <v>1115</v>
      </c>
      <c r="J409" t="s">
        <v>91</v>
      </c>
      <c r="K409" t="s">
        <v>29</v>
      </c>
      <c r="L409" t="s">
        <v>30</v>
      </c>
      <c r="AB409" t="s">
        <v>649</v>
      </c>
      <c r="AC409">
        <v>1</v>
      </c>
    </row>
    <row r="410" spans="1:29" x14ac:dyDescent="0.25">
      <c r="A410">
        <v>416</v>
      </c>
      <c r="B410" t="s">
        <v>1116</v>
      </c>
      <c r="C410">
        <v>27</v>
      </c>
      <c r="D410" t="s">
        <v>16</v>
      </c>
      <c r="E410" t="s">
        <v>17</v>
      </c>
      <c r="F410" t="s">
        <v>41</v>
      </c>
      <c r="G410">
        <v>9</v>
      </c>
      <c r="H410">
        <v>2015</v>
      </c>
      <c r="I410" t="s">
        <v>536</v>
      </c>
      <c r="J410" t="s">
        <v>20</v>
      </c>
      <c r="K410" t="s">
        <v>29</v>
      </c>
      <c r="L410" t="s">
        <v>22</v>
      </c>
      <c r="AB410" t="s">
        <v>652</v>
      </c>
      <c r="AC410">
        <v>1</v>
      </c>
    </row>
    <row r="411" spans="1:29" x14ac:dyDescent="0.25">
      <c r="A411">
        <v>417</v>
      </c>
      <c r="B411" t="s">
        <v>1118</v>
      </c>
      <c r="C411">
        <v>29</v>
      </c>
      <c r="D411" t="s">
        <v>16</v>
      </c>
      <c r="E411" t="s">
        <v>17</v>
      </c>
      <c r="F411" t="s">
        <v>49</v>
      </c>
      <c r="G411">
        <v>9</v>
      </c>
      <c r="H411">
        <v>2015</v>
      </c>
      <c r="I411" t="s">
        <v>1119</v>
      </c>
      <c r="J411" t="s">
        <v>116</v>
      </c>
      <c r="K411" t="s">
        <v>29</v>
      </c>
      <c r="L411" t="s">
        <v>30</v>
      </c>
      <c r="AB411" t="s">
        <v>660</v>
      </c>
      <c r="AC411">
        <v>1</v>
      </c>
    </row>
    <row r="412" spans="1:29" x14ac:dyDescent="0.25">
      <c r="A412">
        <v>418</v>
      </c>
      <c r="B412" t="s">
        <v>1120</v>
      </c>
      <c r="C412">
        <v>51</v>
      </c>
      <c r="D412" t="s">
        <v>16</v>
      </c>
      <c r="E412" t="s">
        <v>26</v>
      </c>
      <c r="F412" t="s">
        <v>49</v>
      </c>
      <c r="G412">
        <v>15</v>
      </c>
      <c r="H412">
        <v>2015</v>
      </c>
      <c r="I412" t="s">
        <v>544</v>
      </c>
      <c r="J412" t="s">
        <v>154</v>
      </c>
      <c r="K412" t="s">
        <v>29</v>
      </c>
      <c r="L412" t="s">
        <v>30</v>
      </c>
      <c r="AB412" t="s">
        <v>663</v>
      </c>
      <c r="AC412">
        <v>1</v>
      </c>
    </row>
    <row r="413" spans="1:29" x14ac:dyDescent="0.25">
      <c r="A413">
        <v>419</v>
      </c>
      <c r="B413" t="s">
        <v>1122</v>
      </c>
      <c r="C413">
        <v>31</v>
      </c>
      <c r="D413" t="s">
        <v>16</v>
      </c>
      <c r="E413" t="s">
        <v>26</v>
      </c>
      <c r="F413" t="s">
        <v>49</v>
      </c>
      <c r="G413">
        <v>6</v>
      </c>
      <c r="H413">
        <v>2015</v>
      </c>
      <c r="I413" t="s">
        <v>1123</v>
      </c>
      <c r="J413" t="s">
        <v>108</v>
      </c>
      <c r="K413" t="s">
        <v>29</v>
      </c>
      <c r="L413" t="s">
        <v>30</v>
      </c>
      <c r="AB413" t="s">
        <v>666</v>
      </c>
      <c r="AC413">
        <v>1</v>
      </c>
    </row>
    <row r="414" spans="1:29" x14ac:dyDescent="0.25">
      <c r="A414">
        <v>420</v>
      </c>
      <c r="B414" t="s">
        <v>1125</v>
      </c>
      <c r="C414">
        <v>31</v>
      </c>
      <c r="D414" t="s">
        <v>16</v>
      </c>
      <c r="E414" t="s">
        <v>17</v>
      </c>
      <c r="F414" t="s">
        <v>49</v>
      </c>
      <c r="G414">
        <v>21</v>
      </c>
      <c r="H414">
        <v>2015</v>
      </c>
      <c r="I414" t="s">
        <v>244</v>
      </c>
      <c r="J414" t="s">
        <v>114</v>
      </c>
      <c r="K414" t="s">
        <v>29</v>
      </c>
      <c r="L414" t="s">
        <v>30</v>
      </c>
      <c r="AB414" t="s">
        <v>614</v>
      </c>
      <c r="AC414">
        <v>1</v>
      </c>
    </row>
    <row r="415" spans="1:29" x14ac:dyDescent="0.25">
      <c r="A415">
        <v>421</v>
      </c>
      <c r="B415" t="s">
        <v>1126</v>
      </c>
      <c r="C415">
        <v>25</v>
      </c>
      <c r="D415" t="s">
        <v>16</v>
      </c>
      <c r="E415" t="s">
        <v>17</v>
      </c>
      <c r="F415" t="s">
        <v>49</v>
      </c>
      <c r="G415">
        <v>12</v>
      </c>
      <c r="H415">
        <v>2015</v>
      </c>
      <c r="I415" t="s">
        <v>245</v>
      </c>
      <c r="J415" t="s">
        <v>138</v>
      </c>
      <c r="K415" t="s">
        <v>21</v>
      </c>
      <c r="L415" t="s">
        <v>22</v>
      </c>
      <c r="AB415" t="s">
        <v>673</v>
      </c>
      <c r="AC415">
        <v>1</v>
      </c>
    </row>
    <row r="416" spans="1:29" x14ac:dyDescent="0.25">
      <c r="A416">
        <v>422</v>
      </c>
      <c r="B416" t="s">
        <v>1128</v>
      </c>
      <c r="C416">
        <v>41</v>
      </c>
      <c r="D416" t="s">
        <v>16</v>
      </c>
      <c r="E416" t="s">
        <v>17</v>
      </c>
      <c r="F416" t="s">
        <v>18</v>
      </c>
      <c r="G416">
        <v>7</v>
      </c>
      <c r="H416">
        <v>2015</v>
      </c>
      <c r="I416" t="s">
        <v>314</v>
      </c>
      <c r="J416" t="s">
        <v>194</v>
      </c>
      <c r="K416" t="s">
        <v>29</v>
      </c>
      <c r="L416" t="s">
        <v>61</v>
      </c>
      <c r="AB416" t="s">
        <v>676</v>
      </c>
      <c r="AC416">
        <v>1</v>
      </c>
    </row>
    <row r="417" spans="1:29" x14ac:dyDescent="0.25">
      <c r="A417">
        <v>423</v>
      </c>
      <c r="B417" t="s">
        <v>1129</v>
      </c>
      <c r="C417">
        <v>24</v>
      </c>
      <c r="D417" t="s">
        <v>16</v>
      </c>
      <c r="E417" t="s">
        <v>40</v>
      </c>
      <c r="F417" t="s">
        <v>18</v>
      </c>
      <c r="G417">
        <v>26</v>
      </c>
      <c r="H417">
        <v>2015</v>
      </c>
      <c r="I417" t="s">
        <v>1130</v>
      </c>
      <c r="J417" t="s">
        <v>114</v>
      </c>
      <c r="K417" t="s">
        <v>29</v>
      </c>
      <c r="L417" t="s">
        <v>22</v>
      </c>
      <c r="AB417" t="s">
        <v>680</v>
      </c>
      <c r="AC417">
        <v>1</v>
      </c>
    </row>
    <row r="418" spans="1:29" x14ac:dyDescent="0.25">
      <c r="A418">
        <v>424</v>
      </c>
      <c r="B418" t="s">
        <v>1131</v>
      </c>
      <c r="C418">
        <v>53</v>
      </c>
      <c r="D418" t="s">
        <v>16</v>
      </c>
      <c r="E418" t="s">
        <v>26</v>
      </c>
      <c r="F418" t="s">
        <v>58</v>
      </c>
      <c r="G418">
        <v>14</v>
      </c>
      <c r="H418">
        <v>2015</v>
      </c>
      <c r="I418" t="s">
        <v>1077</v>
      </c>
      <c r="J418" t="s">
        <v>91</v>
      </c>
      <c r="K418" t="s">
        <v>29</v>
      </c>
      <c r="L418" t="s">
        <v>30</v>
      </c>
      <c r="AB418" t="s">
        <v>683</v>
      </c>
      <c r="AC418">
        <v>1</v>
      </c>
    </row>
    <row r="419" spans="1:29" x14ac:dyDescent="0.25">
      <c r="A419">
        <v>425</v>
      </c>
      <c r="B419" t="s">
        <v>1133</v>
      </c>
      <c r="C419">
        <v>54</v>
      </c>
      <c r="D419" t="s">
        <v>16</v>
      </c>
      <c r="E419" t="s">
        <v>40</v>
      </c>
      <c r="F419" t="s">
        <v>58</v>
      </c>
      <c r="G419">
        <v>19</v>
      </c>
      <c r="H419">
        <v>2015</v>
      </c>
      <c r="I419" t="s">
        <v>175</v>
      </c>
      <c r="J419" t="s">
        <v>203</v>
      </c>
      <c r="K419" t="s">
        <v>29</v>
      </c>
      <c r="L419" t="s">
        <v>61</v>
      </c>
      <c r="AB419" t="s">
        <v>427</v>
      </c>
      <c r="AC419">
        <v>1</v>
      </c>
    </row>
    <row r="420" spans="1:29" x14ac:dyDescent="0.25">
      <c r="A420">
        <v>426</v>
      </c>
      <c r="B420" t="s">
        <v>1135</v>
      </c>
      <c r="C420">
        <v>29</v>
      </c>
      <c r="D420" t="s">
        <v>16</v>
      </c>
      <c r="E420" t="s">
        <v>17</v>
      </c>
      <c r="F420" t="s">
        <v>58</v>
      </c>
      <c r="G420">
        <v>19</v>
      </c>
      <c r="H420">
        <v>2015</v>
      </c>
      <c r="I420" t="s">
        <v>1136</v>
      </c>
      <c r="J420" t="s">
        <v>103</v>
      </c>
      <c r="K420" t="s">
        <v>29</v>
      </c>
      <c r="L420" t="s">
        <v>30</v>
      </c>
      <c r="AB420" t="s">
        <v>690</v>
      </c>
      <c r="AC420">
        <v>1</v>
      </c>
    </row>
    <row r="421" spans="1:29" x14ac:dyDescent="0.25">
      <c r="A421">
        <v>427</v>
      </c>
      <c r="B421" t="s">
        <v>1138</v>
      </c>
      <c r="C421">
        <v>17</v>
      </c>
      <c r="D421" t="s">
        <v>16</v>
      </c>
      <c r="E421" t="s">
        <v>26</v>
      </c>
      <c r="F421" t="s">
        <v>58</v>
      </c>
      <c r="G421">
        <v>19</v>
      </c>
      <c r="H421">
        <v>2015</v>
      </c>
      <c r="I421" t="s">
        <v>1004</v>
      </c>
      <c r="J421" t="s">
        <v>67</v>
      </c>
      <c r="K421" t="s">
        <v>29</v>
      </c>
      <c r="L421" t="s">
        <v>30</v>
      </c>
      <c r="AB421" t="s">
        <v>693</v>
      </c>
      <c r="AC421">
        <v>1</v>
      </c>
    </row>
    <row r="422" spans="1:29" x14ac:dyDescent="0.25">
      <c r="A422">
        <v>428</v>
      </c>
      <c r="B422" t="s">
        <v>1140</v>
      </c>
      <c r="C422">
        <v>35</v>
      </c>
      <c r="D422" t="s">
        <v>16</v>
      </c>
      <c r="E422" t="s">
        <v>26</v>
      </c>
      <c r="F422" t="s">
        <v>58</v>
      </c>
      <c r="G422">
        <v>19</v>
      </c>
      <c r="H422">
        <v>2015</v>
      </c>
      <c r="I422" t="s">
        <v>475</v>
      </c>
      <c r="J422" t="s">
        <v>43</v>
      </c>
      <c r="K422" t="s">
        <v>29</v>
      </c>
      <c r="L422" t="s">
        <v>30</v>
      </c>
      <c r="AB422" t="s">
        <v>698</v>
      </c>
      <c r="AC422">
        <v>1</v>
      </c>
    </row>
    <row r="423" spans="1:29" x14ac:dyDescent="0.25">
      <c r="A423">
        <v>429</v>
      </c>
      <c r="B423" t="s">
        <v>1142</v>
      </c>
      <c r="C423">
        <v>52</v>
      </c>
      <c r="D423" t="s">
        <v>16</v>
      </c>
      <c r="E423" t="s">
        <v>26</v>
      </c>
      <c r="F423" t="s">
        <v>58</v>
      </c>
      <c r="G423">
        <v>20</v>
      </c>
      <c r="H423">
        <v>2015</v>
      </c>
      <c r="I423" t="s">
        <v>1013</v>
      </c>
      <c r="J423" t="s">
        <v>194</v>
      </c>
      <c r="K423" t="s">
        <v>29</v>
      </c>
      <c r="L423" t="s">
        <v>61</v>
      </c>
      <c r="AB423" t="s">
        <v>700</v>
      </c>
      <c r="AC423">
        <v>1</v>
      </c>
    </row>
    <row r="424" spans="1:29" x14ac:dyDescent="0.25">
      <c r="A424">
        <v>430</v>
      </c>
      <c r="B424" t="s">
        <v>1143</v>
      </c>
      <c r="C424">
        <v>26</v>
      </c>
      <c r="D424" t="s">
        <v>16</v>
      </c>
      <c r="E424" t="s">
        <v>17</v>
      </c>
      <c r="F424" t="s">
        <v>58</v>
      </c>
      <c r="G424">
        <v>20</v>
      </c>
      <c r="H424">
        <v>2015</v>
      </c>
      <c r="I424" t="s">
        <v>332</v>
      </c>
      <c r="J424" t="s">
        <v>123</v>
      </c>
      <c r="K424" t="s">
        <v>29</v>
      </c>
      <c r="L424" t="s">
        <v>30</v>
      </c>
      <c r="AB424" t="s">
        <v>474</v>
      </c>
      <c r="AC424">
        <v>1</v>
      </c>
    </row>
    <row r="425" spans="1:29" x14ac:dyDescent="0.25">
      <c r="A425">
        <v>431</v>
      </c>
      <c r="B425" t="s">
        <v>1145</v>
      </c>
      <c r="C425">
        <v>43</v>
      </c>
      <c r="D425" t="s">
        <v>16</v>
      </c>
      <c r="E425" t="s">
        <v>26</v>
      </c>
      <c r="F425" t="s">
        <v>58</v>
      </c>
      <c r="G425">
        <v>20</v>
      </c>
      <c r="H425">
        <v>2015</v>
      </c>
      <c r="I425" t="s">
        <v>541</v>
      </c>
      <c r="J425" t="s">
        <v>212</v>
      </c>
      <c r="K425" t="s">
        <v>29</v>
      </c>
      <c r="L425" t="s">
        <v>61</v>
      </c>
      <c r="AB425" t="s">
        <v>705</v>
      </c>
      <c r="AC425">
        <v>1</v>
      </c>
    </row>
    <row r="426" spans="1:29" x14ac:dyDescent="0.25">
      <c r="A426">
        <v>432</v>
      </c>
      <c r="B426" t="s">
        <v>1147</v>
      </c>
      <c r="C426">
        <v>39</v>
      </c>
      <c r="D426" t="s">
        <v>31</v>
      </c>
      <c r="E426" t="s">
        <v>26</v>
      </c>
      <c r="F426" t="s">
        <v>58</v>
      </c>
      <c r="G426">
        <v>20</v>
      </c>
      <c r="H426">
        <v>2015</v>
      </c>
      <c r="I426" t="s">
        <v>985</v>
      </c>
      <c r="J426" t="s">
        <v>246</v>
      </c>
      <c r="K426" t="s">
        <v>29</v>
      </c>
      <c r="L426" t="s">
        <v>61</v>
      </c>
      <c r="AB426" t="s">
        <v>712</v>
      </c>
      <c r="AC426">
        <v>1</v>
      </c>
    </row>
    <row r="427" spans="1:29" x14ac:dyDescent="0.25">
      <c r="A427">
        <v>434</v>
      </c>
      <c r="B427" t="s">
        <v>1149</v>
      </c>
      <c r="C427">
        <v>38</v>
      </c>
      <c r="D427" t="s">
        <v>16</v>
      </c>
      <c r="E427" t="s">
        <v>17</v>
      </c>
      <c r="F427" t="s">
        <v>58</v>
      </c>
      <c r="G427">
        <v>21</v>
      </c>
      <c r="H427">
        <v>2015</v>
      </c>
      <c r="I427" t="s">
        <v>1150</v>
      </c>
      <c r="J427" t="s">
        <v>125</v>
      </c>
      <c r="K427" t="s">
        <v>29</v>
      </c>
      <c r="L427" t="s">
        <v>30</v>
      </c>
      <c r="AB427" t="s">
        <v>513</v>
      </c>
      <c r="AC427">
        <v>1</v>
      </c>
    </row>
    <row r="428" spans="1:29" x14ac:dyDescent="0.25">
      <c r="A428">
        <v>435</v>
      </c>
      <c r="B428" t="s">
        <v>1152</v>
      </c>
      <c r="C428">
        <v>32</v>
      </c>
      <c r="D428" t="s">
        <v>16</v>
      </c>
      <c r="E428" t="s">
        <v>17</v>
      </c>
      <c r="F428" t="s">
        <v>58</v>
      </c>
      <c r="G428">
        <v>21</v>
      </c>
      <c r="H428">
        <v>2015</v>
      </c>
      <c r="I428" t="s">
        <v>541</v>
      </c>
      <c r="J428" t="s">
        <v>212</v>
      </c>
      <c r="K428" t="s">
        <v>29</v>
      </c>
      <c r="L428" t="s">
        <v>30</v>
      </c>
      <c r="AB428" t="s">
        <v>716</v>
      </c>
      <c r="AC428">
        <v>1</v>
      </c>
    </row>
    <row r="429" spans="1:29" x14ac:dyDescent="0.25">
      <c r="A429">
        <v>436</v>
      </c>
      <c r="B429" t="s">
        <v>1154</v>
      </c>
      <c r="C429">
        <v>24</v>
      </c>
      <c r="D429" t="s">
        <v>16</v>
      </c>
      <c r="E429" t="s">
        <v>40</v>
      </c>
      <c r="F429" t="s">
        <v>58</v>
      </c>
      <c r="G429">
        <v>21</v>
      </c>
      <c r="H429">
        <v>2015</v>
      </c>
      <c r="I429" t="s">
        <v>620</v>
      </c>
      <c r="J429" t="s">
        <v>180</v>
      </c>
      <c r="K429" t="s">
        <v>29</v>
      </c>
      <c r="L429" t="s">
        <v>61</v>
      </c>
      <c r="AB429" t="s">
        <v>269</v>
      </c>
      <c r="AC429">
        <v>1</v>
      </c>
    </row>
    <row r="430" spans="1:29" x14ac:dyDescent="0.25">
      <c r="A430">
        <v>437</v>
      </c>
      <c r="B430" t="s">
        <v>1156</v>
      </c>
      <c r="C430">
        <v>29</v>
      </c>
      <c r="D430" t="s">
        <v>16</v>
      </c>
      <c r="E430" t="s">
        <v>17</v>
      </c>
      <c r="F430" t="s">
        <v>58</v>
      </c>
      <c r="G430">
        <v>21</v>
      </c>
      <c r="H430">
        <v>2015</v>
      </c>
      <c r="I430" t="s">
        <v>909</v>
      </c>
      <c r="J430" t="s">
        <v>91</v>
      </c>
      <c r="K430" t="s">
        <v>29</v>
      </c>
      <c r="L430" t="s">
        <v>53</v>
      </c>
      <c r="AB430" t="s">
        <v>727</v>
      </c>
      <c r="AC430">
        <v>1</v>
      </c>
    </row>
    <row r="431" spans="1:29" x14ac:dyDescent="0.25">
      <c r="A431">
        <v>438</v>
      </c>
      <c r="B431" t="s">
        <v>1157</v>
      </c>
      <c r="C431">
        <v>22</v>
      </c>
      <c r="D431" t="s">
        <v>16</v>
      </c>
      <c r="E431" t="s">
        <v>40</v>
      </c>
      <c r="F431" t="s">
        <v>58</v>
      </c>
      <c r="G431">
        <v>21</v>
      </c>
      <c r="H431">
        <v>2015</v>
      </c>
      <c r="I431" t="s">
        <v>144</v>
      </c>
      <c r="J431" t="s">
        <v>114</v>
      </c>
      <c r="K431" t="s">
        <v>29</v>
      </c>
      <c r="L431" t="s">
        <v>30</v>
      </c>
      <c r="AB431" t="s">
        <v>729</v>
      </c>
      <c r="AC431">
        <v>1</v>
      </c>
    </row>
    <row r="432" spans="1:29" x14ac:dyDescent="0.25">
      <c r="A432">
        <v>439</v>
      </c>
      <c r="B432" t="s">
        <v>1159</v>
      </c>
      <c r="C432">
        <v>40</v>
      </c>
      <c r="D432" t="s">
        <v>16</v>
      </c>
      <c r="E432" t="s">
        <v>26</v>
      </c>
      <c r="F432" t="s">
        <v>58</v>
      </c>
      <c r="G432">
        <v>22</v>
      </c>
      <c r="H432">
        <v>2015</v>
      </c>
      <c r="I432" t="s">
        <v>1160</v>
      </c>
      <c r="J432" t="s">
        <v>103</v>
      </c>
      <c r="K432" t="s">
        <v>29</v>
      </c>
      <c r="L432" t="s">
        <v>44</v>
      </c>
      <c r="AB432" t="s">
        <v>732</v>
      </c>
      <c r="AC432">
        <v>1</v>
      </c>
    </row>
    <row r="433" spans="1:29" x14ac:dyDescent="0.25">
      <c r="A433">
        <v>440</v>
      </c>
      <c r="B433" t="s">
        <v>1161</v>
      </c>
      <c r="C433">
        <v>47</v>
      </c>
      <c r="D433" t="s">
        <v>16</v>
      </c>
      <c r="E433" t="s">
        <v>26</v>
      </c>
      <c r="F433" t="s">
        <v>58</v>
      </c>
      <c r="G433">
        <v>23</v>
      </c>
      <c r="H433">
        <v>2015</v>
      </c>
      <c r="I433" t="s">
        <v>1017</v>
      </c>
      <c r="J433" t="s">
        <v>154</v>
      </c>
      <c r="K433" t="s">
        <v>29</v>
      </c>
      <c r="L433" t="s">
        <v>30</v>
      </c>
      <c r="AB433" t="s">
        <v>734</v>
      </c>
      <c r="AC433">
        <v>1</v>
      </c>
    </row>
    <row r="434" spans="1:29" x14ac:dyDescent="0.25">
      <c r="A434">
        <v>441</v>
      </c>
      <c r="B434" t="s">
        <v>1163</v>
      </c>
      <c r="C434">
        <v>25</v>
      </c>
      <c r="D434" t="s">
        <v>16</v>
      </c>
      <c r="E434" t="s">
        <v>17</v>
      </c>
      <c r="F434" t="s">
        <v>58</v>
      </c>
      <c r="G434">
        <v>23</v>
      </c>
      <c r="H434">
        <v>2015</v>
      </c>
      <c r="I434" t="s">
        <v>724</v>
      </c>
      <c r="J434" t="s">
        <v>146</v>
      </c>
      <c r="K434" t="s">
        <v>29</v>
      </c>
      <c r="L434" t="s">
        <v>30</v>
      </c>
      <c r="AB434" t="s">
        <v>738</v>
      </c>
      <c r="AC434">
        <v>1</v>
      </c>
    </row>
    <row r="435" spans="1:29" x14ac:dyDescent="0.25">
      <c r="A435">
        <v>442</v>
      </c>
      <c r="B435" t="s">
        <v>1164</v>
      </c>
      <c r="C435">
        <v>40</v>
      </c>
      <c r="D435" t="s">
        <v>16</v>
      </c>
      <c r="E435" t="s">
        <v>26</v>
      </c>
      <c r="F435" t="s">
        <v>58</v>
      </c>
      <c r="G435">
        <v>23</v>
      </c>
      <c r="H435">
        <v>2015</v>
      </c>
      <c r="I435" t="s">
        <v>755</v>
      </c>
      <c r="J435" t="s">
        <v>51</v>
      </c>
      <c r="K435" t="s">
        <v>29</v>
      </c>
      <c r="L435" t="s">
        <v>30</v>
      </c>
      <c r="AB435" t="s">
        <v>741</v>
      </c>
      <c r="AC435">
        <v>1</v>
      </c>
    </row>
    <row r="436" spans="1:29" x14ac:dyDescent="0.25">
      <c r="A436">
        <v>443</v>
      </c>
      <c r="B436" t="s">
        <v>1166</v>
      </c>
      <c r="C436">
        <v>31</v>
      </c>
      <c r="D436" t="s">
        <v>31</v>
      </c>
      <c r="E436" t="s">
        <v>26</v>
      </c>
      <c r="F436" t="s">
        <v>58</v>
      </c>
      <c r="G436">
        <v>25</v>
      </c>
      <c r="H436">
        <v>2015</v>
      </c>
      <c r="I436" t="s">
        <v>228</v>
      </c>
      <c r="J436" t="s">
        <v>114</v>
      </c>
      <c r="K436" t="s">
        <v>29</v>
      </c>
      <c r="L436" t="s">
        <v>30</v>
      </c>
      <c r="AB436" t="s">
        <v>178</v>
      </c>
      <c r="AC436">
        <v>1</v>
      </c>
    </row>
    <row r="437" spans="1:29" x14ac:dyDescent="0.25">
      <c r="A437">
        <v>444</v>
      </c>
      <c r="B437" t="s">
        <v>1168</v>
      </c>
      <c r="C437">
        <v>51</v>
      </c>
      <c r="D437" t="s">
        <v>16</v>
      </c>
      <c r="E437" t="s">
        <v>17</v>
      </c>
      <c r="F437" t="s">
        <v>58</v>
      </c>
      <c r="G437">
        <v>26</v>
      </c>
      <c r="H437">
        <v>2015</v>
      </c>
      <c r="I437" t="s">
        <v>968</v>
      </c>
      <c r="J437" t="s">
        <v>189</v>
      </c>
      <c r="K437" t="s">
        <v>29</v>
      </c>
      <c r="L437" t="s">
        <v>30</v>
      </c>
      <c r="AB437" t="s">
        <v>692</v>
      </c>
      <c r="AC437">
        <v>1</v>
      </c>
    </row>
    <row r="438" spans="1:29" x14ac:dyDescent="0.25">
      <c r="A438">
        <v>445</v>
      </c>
      <c r="B438" t="s">
        <v>1170</v>
      </c>
      <c r="C438">
        <v>36</v>
      </c>
      <c r="D438" t="s">
        <v>16</v>
      </c>
      <c r="E438" t="s">
        <v>17</v>
      </c>
      <c r="F438" t="s">
        <v>58</v>
      </c>
      <c r="G438">
        <v>25</v>
      </c>
      <c r="H438">
        <v>2015</v>
      </c>
      <c r="I438" t="s">
        <v>1132</v>
      </c>
      <c r="J438" t="s">
        <v>34</v>
      </c>
      <c r="K438" t="s">
        <v>29</v>
      </c>
      <c r="L438" t="s">
        <v>61</v>
      </c>
      <c r="AB438" t="s">
        <v>747</v>
      </c>
      <c r="AC438">
        <v>1</v>
      </c>
    </row>
    <row r="439" spans="1:29" x14ac:dyDescent="0.25">
      <c r="A439">
        <v>446</v>
      </c>
      <c r="B439" t="s">
        <v>1171</v>
      </c>
      <c r="C439">
        <v>62</v>
      </c>
      <c r="D439" t="s">
        <v>16</v>
      </c>
      <c r="E439" t="s">
        <v>26</v>
      </c>
      <c r="F439" t="s">
        <v>58</v>
      </c>
      <c r="G439">
        <v>26</v>
      </c>
      <c r="H439">
        <v>2015</v>
      </c>
      <c r="I439" t="s">
        <v>1172</v>
      </c>
      <c r="J439" t="s">
        <v>56</v>
      </c>
      <c r="K439" t="s">
        <v>29</v>
      </c>
      <c r="L439" t="s">
        <v>30</v>
      </c>
      <c r="AB439" t="s">
        <v>750</v>
      </c>
      <c r="AC439">
        <v>1</v>
      </c>
    </row>
    <row r="440" spans="1:29" x14ac:dyDescent="0.25">
      <c r="A440">
        <v>447</v>
      </c>
      <c r="B440" t="s">
        <v>1174</v>
      </c>
      <c r="C440">
        <v>39</v>
      </c>
      <c r="D440" t="s">
        <v>16</v>
      </c>
      <c r="E440" t="s">
        <v>26</v>
      </c>
      <c r="F440" t="s">
        <v>58</v>
      </c>
      <c r="G440">
        <v>27</v>
      </c>
      <c r="H440">
        <v>2015</v>
      </c>
      <c r="I440" t="s">
        <v>1175</v>
      </c>
      <c r="J440" t="s">
        <v>180</v>
      </c>
      <c r="K440" t="s">
        <v>29</v>
      </c>
      <c r="L440" t="s">
        <v>61</v>
      </c>
      <c r="AB440" t="s">
        <v>753</v>
      </c>
      <c r="AC440">
        <v>1</v>
      </c>
    </row>
    <row r="441" spans="1:29" x14ac:dyDescent="0.25">
      <c r="A441">
        <v>448</v>
      </c>
      <c r="B441" t="s">
        <v>1176</v>
      </c>
      <c r="C441">
        <v>34</v>
      </c>
      <c r="D441" t="s">
        <v>16</v>
      </c>
      <c r="E441" t="s">
        <v>26</v>
      </c>
      <c r="F441" t="s">
        <v>58</v>
      </c>
      <c r="G441">
        <v>27</v>
      </c>
      <c r="H441">
        <v>2015</v>
      </c>
      <c r="I441" t="s">
        <v>430</v>
      </c>
      <c r="J441" t="s">
        <v>47</v>
      </c>
      <c r="K441" t="s">
        <v>52</v>
      </c>
      <c r="L441" t="s">
        <v>22</v>
      </c>
      <c r="AB441" t="s">
        <v>758</v>
      </c>
      <c r="AC441">
        <v>1</v>
      </c>
    </row>
    <row r="442" spans="1:29" x14ac:dyDescent="0.25">
      <c r="A442">
        <v>449</v>
      </c>
      <c r="B442" t="s">
        <v>1177</v>
      </c>
      <c r="C442">
        <v>24</v>
      </c>
      <c r="D442" t="s">
        <v>16</v>
      </c>
      <c r="E442" t="s">
        <v>26</v>
      </c>
      <c r="F442" t="s">
        <v>58</v>
      </c>
      <c r="G442">
        <v>27</v>
      </c>
      <c r="H442">
        <v>2015</v>
      </c>
      <c r="I442" t="s">
        <v>798</v>
      </c>
      <c r="J442" t="s">
        <v>198</v>
      </c>
      <c r="K442" t="s">
        <v>29</v>
      </c>
      <c r="L442" t="s">
        <v>44</v>
      </c>
      <c r="AB442" t="s">
        <v>761</v>
      </c>
      <c r="AC442">
        <v>1</v>
      </c>
    </row>
    <row r="443" spans="1:29" x14ac:dyDescent="0.25">
      <c r="A443">
        <v>450</v>
      </c>
      <c r="B443" t="s">
        <v>1179</v>
      </c>
      <c r="C443">
        <v>24</v>
      </c>
      <c r="D443" t="s">
        <v>16</v>
      </c>
      <c r="E443" t="s">
        <v>26</v>
      </c>
      <c r="F443" t="s">
        <v>58</v>
      </c>
      <c r="G443">
        <v>26</v>
      </c>
      <c r="H443">
        <v>2015</v>
      </c>
      <c r="I443" t="s">
        <v>378</v>
      </c>
      <c r="J443" t="s">
        <v>119</v>
      </c>
      <c r="K443" t="s">
        <v>29</v>
      </c>
      <c r="L443" t="s">
        <v>57</v>
      </c>
      <c r="AB443" t="s">
        <v>763</v>
      </c>
      <c r="AC443">
        <v>1</v>
      </c>
    </row>
    <row r="444" spans="1:29" x14ac:dyDescent="0.25">
      <c r="A444">
        <v>451</v>
      </c>
      <c r="B444" t="s">
        <v>1180</v>
      </c>
      <c r="C444">
        <v>33</v>
      </c>
      <c r="D444" t="s">
        <v>16</v>
      </c>
      <c r="E444" t="s">
        <v>26</v>
      </c>
      <c r="F444" t="s">
        <v>58</v>
      </c>
      <c r="G444">
        <v>27</v>
      </c>
      <c r="H444">
        <v>2015</v>
      </c>
      <c r="I444" t="s">
        <v>115</v>
      </c>
      <c r="J444" t="s">
        <v>60</v>
      </c>
      <c r="K444" t="s">
        <v>29</v>
      </c>
      <c r="L444" t="s">
        <v>53</v>
      </c>
      <c r="AB444" t="s">
        <v>769</v>
      </c>
      <c r="AC444">
        <v>1</v>
      </c>
    </row>
    <row r="445" spans="1:29" x14ac:dyDescent="0.25">
      <c r="A445">
        <v>452</v>
      </c>
      <c r="B445" t="s">
        <v>1182</v>
      </c>
      <c r="C445">
        <v>57</v>
      </c>
      <c r="D445" t="s">
        <v>16</v>
      </c>
      <c r="E445" t="s">
        <v>26</v>
      </c>
      <c r="F445" t="s">
        <v>58</v>
      </c>
      <c r="G445">
        <v>27</v>
      </c>
      <c r="H445">
        <v>2015</v>
      </c>
      <c r="I445" t="s">
        <v>781</v>
      </c>
      <c r="J445" t="s">
        <v>20</v>
      </c>
      <c r="K445" t="s">
        <v>29</v>
      </c>
      <c r="L445" t="s">
        <v>61</v>
      </c>
      <c r="AB445" t="s">
        <v>771</v>
      </c>
      <c r="AC445">
        <v>1</v>
      </c>
    </row>
    <row r="446" spans="1:29" x14ac:dyDescent="0.25">
      <c r="A446">
        <v>453</v>
      </c>
      <c r="B446" t="s">
        <v>1184</v>
      </c>
      <c r="C446">
        <v>32</v>
      </c>
      <c r="D446" t="s">
        <v>16</v>
      </c>
      <c r="E446" t="s">
        <v>17</v>
      </c>
      <c r="F446" t="s">
        <v>58</v>
      </c>
      <c r="G446">
        <v>28</v>
      </c>
      <c r="H446">
        <v>2015</v>
      </c>
      <c r="I446" t="s">
        <v>1185</v>
      </c>
      <c r="J446" t="s">
        <v>67</v>
      </c>
      <c r="K446" t="s">
        <v>29</v>
      </c>
      <c r="L446" t="s">
        <v>30</v>
      </c>
      <c r="AB446" t="s">
        <v>774</v>
      </c>
      <c r="AC446">
        <v>1</v>
      </c>
    </row>
    <row r="447" spans="1:29" x14ac:dyDescent="0.25">
      <c r="A447">
        <v>454</v>
      </c>
      <c r="B447" t="s">
        <v>1186</v>
      </c>
      <c r="C447">
        <v>20</v>
      </c>
      <c r="D447" t="s">
        <v>16</v>
      </c>
      <c r="E447" t="s">
        <v>71</v>
      </c>
      <c r="F447" t="s">
        <v>58</v>
      </c>
      <c r="G447">
        <v>27</v>
      </c>
      <c r="H447">
        <v>2015</v>
      </c>
      <c r="I447" t="s">
        <v>974</v>
      </c>
      <c r="J447" t="s">
        <v>60</v>
      </c>
      <c r="K447" t="s">
        <v>29</v>
      </c>
      <c r="L447" t="s">
        <v>22</v>
      </c>
      <c r="AB447" t="s">
        <v>777</v>
      </c>
      <c r="AC447">
        <v>1</v>
      </c>
    </row>
    <row r="448" spans="1:29" x14ac:dyDescent="0.25">
      <c r="A448">
        <v>455</v>
      </c>
      <c r="B448" t="s">
        <v>1188</v>
      </c>
      <c r="C448">
        <v>60</v>
      </c>
      <c r="D448" t="s">
        <v>16</v>
      </c>
      <c r="E448" t="s">
        <v>26</v>
      </c>
      <c r="F448" t="s">
        <v>58</v>
      </c>
      <c r="G448">
        <v>28</v>
      </c>
      <c r="H448">
        <v>2015</v>
      </c>
      <c r="I448" t="s">
        <v>1136</v>
      </c>
      <c r="J448" t="s">
        <v>212</v>
      </c>
      <c r="K448" t="s">
        <v>29</v>
      </c>
      <c r="L448" t="s">
        <v>30</v>
      </c>
      <c r="AB448" t="s">
        <v>469</v>
      </c>
      <c r="AC448">
        <v>1</v>
      </c>
    </row>
    <row r="449" spans="1:29" x14ac:dyDescent="0.25">
      <c r="A449">
        <v>456</v>
      </c>
      <c r="B449" t="s">
        <v>1189</v>
      </c>
      <c r="C449">
        <v>40</v>
      </c>
      <c r="D449" t="s">
        <v>16</v>
      </c>
      <c r="E449" t="s">
        <v>17</v>
      </c>
      <c r="F449" t="s">
        <v>58</v>
      </c>
      <c r="G449">
        <v>28</v>
      </c>
      <c r="H449">
        <v>2015</v>
      </c>
      <c r="I449" t="s">
        <v>503</v>
      </c>
      <c r="J449" t="s">
        <v>20</v>
      </c>
      <c r="K449" t="s">
        <v>29</v>
      </c>
      <c r="L449" t="s">
        <v>30</v>
      </c>
      <c r="AB449" t="s">
        <v>781</v>
      </c>
      <c r="AC449">
        <v>1</v>
      </c>
    </row>
    <row r="450" spans="1:29" x14ac:dyDescent="0.25">
      <c r="A450">
        <v>457</v>
      </c>
      <c r="B450" t="s">
        <v>1190</v>
      </c>
      <c r="C450">
        <v>18</v>
      </c>
      <c r="D450" t="s">
        <v>16</v>
      </c>
      <c r="E450" t="s">
        <v>26</v>
      </c>
      <c r="F450" t="s">
        <v>58</v>
      </c>
      <c r="G450">
        <v>28</v>
      </c>
      <c r="H450">
        <v>2015</v>
      </c>
      <c r="I450" t="s">
        <v>1191</v>
      </c>
      <c r="J450" t="s">
        <v>146</v>
      </c>
      <c r="K450" t="s">
        <v>29</v>
      </c>
      <c r="L450" t="s">
        <v>53</v>
      </c>
      <c r="AB450" t="s">
        <v>784</v>
      </c>
      <c r="AC450">
        <v>1</v>
      </c>
    </row>
    <row r="451" spans="1:29" x14ac:dyDescent="0.25">
      <c r="A451">
        <v>458</v>
      </c>
      <c r="B451" t="s">
        <v>1192</v>
      </c>
      <c r="C451">
        <v>36</v>
      </c>
      <c r="D451" t="s">
        <v>16</v>
      </c>
      <c r="E451" t="s">
        <v>17</v>
      </c>
      <c r="F451" t="s">
        <v>58</v>
      </c>
      <c r="G451">
        <v>29</v>
      </c>
      <c r="H451">
        <v>2015</v>
      </c>
      <c r="I451" t="s">
        <v>1193</v>
      </c>
      <c r="J451" t="s">
        <v>180</v>
      </c>
      <c r="K451" t="s">
        <v>29</v>
      </c>
      <c r="L451" t="s">
        <v>61</v>
      </c>
      <c r="AB451" t="s">
        <v>790</v>
      </c>
      <c r="AC451">
        <v>1</v>
      </c>
    </row>
    <row r="452" spans="1:29" x14ac:dyDescent="0.25">
      <c r="A452">
        <v>459</v>
      </c>
      <c r="B452" t="s">
        <v>1195</v>
      </c>
      <c r="C452">
        <v>35</v>
      </c>
      <c r="D452" t="s">
        <v>16</v>
      </c>
      <c r="E452" t="s">
        <v>26</v>
      </c>
      <c r="F452" t="s">
        <v>58</v>
      </c>
      <c r="G452">
        <v>29</v>
      </c>
      <c r="H452">
        <v>2015</v>
      </c>
      <c r="I452" t="s">
        <v>1196</v>
      </c>
      <c r="J452" t="s">
        <v>198</v>
      </c>
      <c r="K452" t="s">
        <v>29</v>
      </c>
      <c r="L452" t="s">
        <v>57</v>
      </c>
      <c r="AB452" t="s">
        <v>793</v>
      </c>
      <c r="AC452">
        <v>1</v>
      </c>
    </row>
    <row r="453" spans="1:29" x14ac:dyDescent="0.25">
      <c r="A453">
        <v>460</v>
      </c>
      <c r="B453" t="s">
        <v>1198</v>
      </c>
      <c r="C453">
        <v>55</v>
      </c>
      <c r="D453" t="s">
        <v>16</v>
      </c>
      <c r="E453" t="s">
        <v>26</v>
      </c>
      <c r="F453" t="s">
        <v>58</v>
      </c>
      <c r="G453">
        <v>29</v>
      </c>
      <c r="H453">
        <v>2015</v>
      </c>
      <c r="I453" t="s">
        <v>1006</v>
      </c>
      <c r="J453" t="s">
        <v>28</v>
      </c>
      <c r="K453" t="s">
        <v>29</v>
      </c>
      <c r="L453" t="s">
        <v>57</v>
      </c>
      <c r="AB453" t="s">
        <v>796</v>
      </c>
      <c r="AC453">
        <v>1</v>
      </c>
    </row>
    <row r="454" spans="1:29" x14ac:dyDescent="0.25">
      <c r="A454">
        <v>461</v>
      </c>
      <c r="B454" t="s">
        <v>1199</v>
      </c>
      <c r="C454">
        <v>18</v>
      </c>
      <c r="D454" t="s">
        <v>16</v>
      </c>
      <c r="E454" t="s">
        <v>26</v>
      </c>
      <c r="F454" t="s">
        <v>58</v>
      </c>
      <c r="G454">
        <v>30</v>
      </c>
      <c r="H454">
        <v>2015</v>
      </c>
      <c r="I454" t="s">
        <v>657</v>
      </c>
      <c r="J454" t="s">
        <v>51</v>
      </c>
      <c r="K454" t="s">
        <v>29</v>
      </c>
      <c r="L454" t="s">
        <v>22</v>
      </c>
      <c r="AB454" t="s">
        <v>798</v>
      </c>
      <c r="AC454">
        <v>1</v>
      </c>
    </row>
    <row r="455" spans="1:29" x14ac:dyDescent="0.25">
      <c r="A455">
        <v>462</v>
      </c>
      <c r="B455" t="s">
        <v>1200</v>
      </c>
      <c r="C455">
        <v>39</v>
      </c>
      <c r="D455" t="s">
        <v>16</v>
      </c>
      <c r="E455" t="s">
        <v>40</v>
      </c>
      <c r="F455" t="s">
        <v>58</v>
      </c>
      <c r="G455">
        <v>30</v>
      </c>
      <c r="H455">
        <v>2015</v>
      </c>
      <c r="I455" t="s">
        <v>1026</v>
      </c>
      <c r="J455" t="s">
        <v>220</v>
      </c>
      <c r="K455" t="s">
        <v>29</v>
      </c>
      <c r="L455" t="s">
        <v>44</v>
      </c>
      <c r="AB455" t="s">
        <v>801</v>
      </c>
      <c r="AC455">
        <v>1</v>
      </c>
    </row>
    <row r="456" spans="1:29" x14ac:dyDescent="0.25">
      <c r="A456">
        <v>463</v>
      </c>
      <c r="B456" t="s">
        <v>1201</v>
      </c>
      <c r="C456">
        <v>50</v>
      </c>
      <c r="D456" t="s">
        <v>16</v>
      </c>
      <c r="E456" t="s">
        <v>17</v>
      </c>
      <c r="F456" t="s">
        <v>58</v>
      </c>
      <c r="G456">
        <v>31</v>
      </c>
      <c r="H456">
        <v>2015</v>
      </c>
      <c r="I456" t="s">
        <v>1202</v>
      </c>
      <c r="J456" t="s">
        <v>189</v>
      </c>
      <c r="K456" t="s">
        <v>52</v>
      </c>
      <c r="L456" t="s">
        <v>22</v>
      </c>
      <c r="AB456" t="s">
        <v>804</v>
      </c>
      <c r="AC456">
        <v>1</v>
      </c>
    </row>
    <row r="457" spans="1:29" x14ac:dyDescent="0.25">
      <c r="A457">
        <v>464</v>
      </c>
      <c r="B457" t="s">
        <v>1204</v>
      </c>
      <c r="C457">
        <v>47</v>
      </c>
      <c r="D457" t="s">
        <v>16</v>
      </c>
      <c r="E457" t="s">
        <v>26</v>
      </c>
      <c r="F457" t="s">
        <v>58</v>
      </c>
      <c r="G457">
        <v>31</v>
      </c>
      <c r="H457">
        <v>2015</v>
      </c>
      <c r="I457" t="s">
        <v>1205</v>
      </c>
      <c r="J457" t="s">
        <v>114</v>
      </c>
      <c r="K457" t="s">
        <v>29</v>
      </c>
      <c r="L457" t="s">
        <v>44</v>
      </c>
      <c r="AB457" t="s">
        <v>380</v>
      </c>
      <c r="AC457">
        <v>1</v>
      </c>
    </row>
    <row r="458" spans="1:29" x14ac:dyDescent="0.25">
      <c r="A458">
        <v>465</v>
      </c>
      <c r="B458" t="s">
        <v>1207</v>
      </c>
      <c r="C458">
        <v>23</v>
      </c>
      <c r="D458" t="s">
        <v>16</v>
      </c>
      <c r="E458" t="s">
        <v>26</v>
      </c>
      <c r="F458" t="s">
        <v>65</v>
      </c>
      <c r="G458">
        <v>1</v>
      </c>
      <c r="H458">
        <v>2015</v>
      </c>
      <c r="I458" t="s">
        <v>1202</v>
      </c>
      <c r="J458" t="s">
        <v>189</v>
      </c>
      <c r="K458" t="s">
        <v>29</v>
      </c>
      <c r="L458" t="s">
        <v>30</v>
      </c>
      <c r="AB458" t="s">
        <v>810</v>
      </c>
      <c r="AC458">
        <v>1</v>
      </c>
    </row>
    <row r="459" spans="1:29" x14ac:dyDescent="0.25">
      <c r="A459">
        <v>466</v>
      </c>
      <c r="B459" t="s">
        <v>1209</v>
      </c>
      <c r="C459">
        <v>40</v>
      </c>
      <c r="D459" t="s">
        <v>16</v>
      </c>
      <c r="E459" t="s">
        <v>26</v>
      </c>
      <c r="F459" t="s">
        <v>58</v>
      </c>
      <c r="G459">
        <v>31</v>
      </c>
      <c r="H459">
        <v>2015</v>
      </c>
      <c r="I459" t="s">
        <v>702</v>
      </c>
      <c r="J459" t="s">
        <v>28</v>
      </c>
      <c r="K459" t="s">
        <v>29</v>
      </c>
      <c r="L459" t="s">
        <v>30</v>
      </c>
      <c r="AB459" t="s">
        <v>813</v>
      </c>
      <c r="AC459">
        <v>1</v>
      </c>
    </row>
    <row r="460" spans="1:29" x14ac:dyDescent="0.25">
      <c r="A460">
        <v>467</v>
      </c>
      <c r="B460" t="s">
        <v>1211</v>
      </c>
      <c r="C460">
        <v>26</v>
      </c>
      <c r="D460" t="s">
        <v>16</v>
      </c>
      <c r="E460" t="s">
        <v>17</v>
      </c>
      <c r="F460" t="s">
        <v>65</v>
      </c>
      <c r="G460">
        <v>2</v>
      </c>
      <c r="H460">
        <v>2015</v>
      </c>
      <c r="I460" t="s">
        <v>1212</v>
      </c>
      <c r="J460" t="s">
        <v>133</v>
      </c>
      <c r="K460" t="s">
        <v>29</v>
      </c>
      <c r="L460" t="s">
        <v>61</v>
      </c>
      <c r="AB460" t="s">
        <v>815</v>
      </c>
      <c r="AC460">
        <v>1</v>
      </c>
    </row>
    <row r="461" spans="1:29" x14ac:dyDescent="0.25">
      <c r="A461">
        <v>468</v>
      </c>
      <c r="B461" t="s">
        <v>1214</v>
      </c>
      <c r="C461">
        <v>56</v>
      </c>
      <c r="D461" t="s">
        <v>16</v>
      </c>
      <c r="E461" t="s">
        <v>26</v>
      </c>
      <c r="F461" t="s">
        <v>58</v>
      </c>
      <c r="G461">
        <v>29</v>
      </c>
      <c r="H461">
        <v>2015</v>
      </c>
      <c r="I461" t="s">
        <v>1215</v>
      </c>
      <c r="J461" t="s">
        <v>125</v>
      </c>
      <c r="K461" t="s">
        <v>52</v>
      </c>
      <c r="L461" t="s">
        <v>22</v>
      </c>
      <c r="AB461" t="s">
        <v>643</v>
      </c>
      <c r="AC461">
        <v>1</v>
      </c>
    </row>
    <row r="462" spans="1:29" x14ac:dyDescent="0.25">
      <c r="A462">
        <v>469</v>
      </c>
      <c r="B462" t="s">
        <v>1216</v>
      </c>
      <c r="C462">
        <v>26</v>
      </c>
      <c r="D462" t="s">
        <v>16</v>
      </c>
      <c r="E462" t="s">
        <v>71</v>
      </c>
      <c r="F462" t="s">
        <v>65</v>
      </c>
      <c r="G462">
        <v>1</v>
      </c>
      <c r="H462">
        <v>2015</v>
      </c>
      <c r="I462" t="s">
        <v>231</v>
      </c>
      <c r="J462" t="s">
        <v>114</v>
      </c>
      <c r="K462" t="s">
        <v>29</v>
      </c>
      <c r="L462" t="s">
        <v>61</v>
      </c>
      <c r="AB462" t="s">
        <v>820</v>
      </c>
      <c r="AC462">
        <v>1</v>
      </c>
    </row>
    <row r="463" spans="1:29" x14ac:dyDescent="0.25">
      <c r="A463">
        <v>470</v>
      </c>
      <c r="B463" t="s">
        <v>1218</v>
      </c>
      <c r="C463">
        <v>18</v>
      </c>
      <c r="D463" t="s">
        <v>16</v>
      </c>
      <c r="E463" t="s">
        <v>40</v>
      </c>
      <c r="F463" t="s">
        <v>65</v>
      </c>
      <c r="G463">
        <v>3</v>
      </c>
      <c r="H463">
        <v>2015</v>
      </c>
      <c r="I463" t="s">
        <v>1219</v>
      </c>
      <c r="J463" t="s">
        <v>114</v>
      </c>
      <c r="K463" t="s">
        <v>29</v>
      </c>
      <c r="L463" t="s">
        <v>30</v>
      </c>
      <c r="AB463" t="s">
        <v>823</v>
      </c>
      <c r="AC463">
        <v>1</v>
      </c>
    </row>
    <row r="464" spans="1:29" x14ac:dyDescent="0.25">
      <c r="A464">
        <v>471</v>
      </c>
      <c r="B464" t="s">
        <v>1221</v>
      </c>
      <c r="C464">
        <v>33</v>
      </c>
      <c r="D464" t="s">
        <v>16</v>
      </c>
      <c r="E464" t="s">
        <v>40</v>
      </c>
      <c r="F464" t="s">
        <v>65</v>
      </c>
      <c r="G464">
        <v>3</v>
      </c>
      <c r="H464">
        <v>2015</v>
      </c>
      <c r="I464" t="s">
        <v>230</v>
      </c>
      <c r="J464" t="s">
        <v>114</v>
      </c>
      <c r="K464" t="s">
        <v>29</v>
      </c>
      <c r="L464" t="s">
        <v>61</v>
      </c>
      <c r="AB464" t="s">
        <v>826</v>
      </c>
      <c r="AC464">
        <v>1</v>
      </c>
    </row>
    <row r="465" spans="1:29" x14ac:dyDescent="0.25">
      <c r="A465">
        <v>473</v>
      </c>
      <c r="B465" t="s">
        <v>1223</v>
      </c>
      <c r="C465">
        <v>56</v>
      </c>
      <c r="D465" t="s">
        <v>16</v>
      </c>
      <c r="E465" t="s">
        <v>26</v>
      </c>
      <c r="F465" t="s">
        <v>65</v>
      </c>
      <c r="G465">
        <v>3</v>
      </c>
      <c r="H465">
        <v>2015</v>
      </c>
      <c r="I465" t="s">
        <v>467</v>
      </c>
      <c r="J465" t="s">
        <v>180</v>
      </c>
      <c r="K465" t="s">
        <v>29</v>
      </c>
      <c r="L465" t="s">
        <v>30</v>
      </c>
      <c r="AB465" t="s">
        <v>795</v>
      </c>
      <c r="AC465">
        <v>1</v>
      </c>
    </row>
    <row r="466" spans="1:29" x14ac:dyDescent="0.25">
      <c r="A466">
        <v>474</v>
      </c>
      <c r="B466" t="s">
        <v>1225</v>
      </c>
      <c r="C466">
        <v>33</v>
      </c>
      <c r="D466" t="s">
        <v>16</v>
      </c>
      <c r="E466" t="s">
        <v>26</v>
      </c>
      <c r="F466" t="s">
        <v>49</v>
      </c>
      <c r="G466">
        <v>21</v>
      </c>
      <c r="H466">
        <v>2015</v>
      </c>
      <c r="I466" t="s">
        <v>1226</v>
      </c>
      <c r="J466" t="s">
        <v>194</v>
      </c>
      <c r="K466" t="s">
        <v>21</v>
      </c>
      <c r="L466" t="s">
        <v>22</v>
      </c>
      <c r="AB466" t="s">
        <v>831</v>
      </c>
      <c r="AC466">
        <v>1</v>
      </c>
    </row>
    <row r="467" spans="1:29" x14ac:dyDescent="0.25">
      <c r="A467">
        <v>475</v>
      </c>
      <c r="B467" t="s">
        <v>1228</v>
      </c>
      <c r="C467">
        <v>24</v>
      </c>
      <c r="D467" t="s">
        <v>16</v>
      </c>
      <c r="E467" t="s">
        <v>17</v>
      </c>
      <c r="F467" t="s">
        <v>65</v>
      </c>
      <c r="G467">
        <v>3</v>
      </c>
      <c r="H467">
        <v>2015</v>
      </c>
      <c r="I467" t="s">
        <v>556</v>
      </c>
      <c r="J467" t="s">
        <v>103</v>
      </c>
      <c r="K467" t="s">
        <v>38</v>
      </c>
      <c r="L467" t="s">
        <v>30</v>
      </c>
      <c r="AB467" t="s">
        <v>148</v>
      </c>
      <c r="AC467">
        <v>1</v>
      </c>
    </row>
    <row r="468" spans="1:29" x14ac:dyDescent="0.25">
      <c r="A468">
        <v>476</v>
      </c>
      <c r="B468" t="s">
        <v>1230</v>
      </c>
      <c r="C468">
        <v>46</v>
      </c>
      <c r="D468" t="s">
        <v>16</v>
      </c>
      <c r="E468" t="s">
        <v>40</v>
      </c>
      <c r="F468" t="s">
        <v>65</v>
      </c>
      <c r="G468">
        <v>3</v>
      </c>
      <c r="H468">
        <v>2015</v>
      </c>
      <c r="I468" t="s">
        <v>708</v>
      </c>
      <c r="J468" t="s">
        <v>60</v>
      </c>
      <c r="K468" t="s">
        <v>29</v>
      </c>
      <c r="L468" t="s">
        <v>30</v>
      </c>
      <c r="AB468" t="s">
        <v>819</v>
      </c>
      <c r="AC468">
        <v>1</v>
      </c>
    </row>
    <row r="469" spans="1:29" x14ac:dyDescent="0.25">
      <c r="A469">
        <v>477</v>
      </c>
      <c r="B469" t="s">
        <v>1231</v>
      </c>
      <c r="C469">
        <v>36</v>
      </c>
      <c r="D469" t="s">
        <v>16</v>
      </c>
      <c r="E469" t="s">
        <v>40</v>
      </c>
      <c r="F469" t="s">
        <v>65</v>
      </c>
      <c r="G469">
        <v>3</v>
      </c>
      <c r="H469">
        <v>2015</v>
      </c>
      <c r="I469" t="s">
        <v>1232</v>
      </c>
      <c r="J469" t="s">
        <v>164</v>
      </c>
      <c r="K469" t="s">
        <v>29</v>
      </c>
      <c r="L469" t="s">
        <v>57</v>
      </c>
      <c r="AB469" t="s">
        <v>841</v>
      </c>
      <c r="AC469">
        <v>1</v>
      </c>
    </row>
    <row r="470" spans="1:29" x14ac:dyDescent="0.25">
      <c r="A470">
        <v>478</v>
      </c>
      <c r="B470" t="s">
        <v>1234</v>
      </c>
      <c r="C470">
        <v>33</v>
      </c>
      <c r="D470" t="s">
        <v>16</v>
      </c>
      <c r="E470" t="s">
        <v>17</v>
      </c>
      <c r="F470" t="s">
        <v>65</v>
      </c>
      <c r="G470">
        <v>4</v>
      </c>
      <c r="H470">
        <v>2015</v>
      </c>
      <c r="I470" t="s">
        <v>1235</v>
      </c>
      <c r="J470" t="s">
        <v>103</v>
      </c>
      <c r="K470" t="s">
        <v>29</v>
      </c>
      <c r="L470" t="s">
        <v>30</v>
      </c>
      <c r="AB470" t="s">
        <v>845</v>
      </c>
      <c r="AC470">
        <v>1</v>
      </c>
    </row>
    <row r="471" spans="1:29" x14ac:dyDescent="0.25">
      <c r="A471">
        <v>479</v>
      </c>
      <c r="B471" t="s">
        <v>1237</v>
      </c>
      <c r="C471">
        <v>50</v>
      </c>
      <c r="D471" t="s">
        <v>16</v>
      </c>
      <c r="E471" t="s">
        <v>40</v>
      </c>
      <c r="F471" t="s">
        <v>65</v>
      </c>
      <c r="G471">
        <v>5</v>
      </c>
      <c r="H471">
        <v>2015</v>
      </c>
      <c r="I471" t="s">
        <v>1238</v>
      </c>
      <c r="J471" t="s">
        <v>60</v>
      </c>
      <c r="K471" t="s">
        <v>29</v>
      </c>
      <c r="L471" t="s">
        <v>30</v>
      </c>
      <c r="AB471" t="s">
        <v>848</v>
      </c>
      <c r="AC471">
        <v>1</v>
      </c>
    </row>
    <row r="472" spans="1:29" x14ac:dyDescent="0.25">
      <c r="A472">
        <v>480</v>
      </c>
      <c r="B472" t="s">
        <v>1240</v>
      </c>
      <c r="C472">
        <v>23</v>
      </c>
      <c r="D472" t="s">
        <v>16</v>
      </c>
      <c r="E472" t="s">
        <v>26</v>
      </c>
      <c r="F472" t="s">
        <v>65</v>
      </c>
      <c r="G472">
        <v>5</v>
      </c>
      <c r="H472">
        <v>2015</v>
      </c>
      <c r="I472" t="s">
        <v>63</v>
      </c>
      <c r="J472" t="s">
        <v>60</v>
      </c>
      <c r="K472" t="s">
        <v>38</v>
      </c>
      <c r="L472" t="s">
        <v>22</v>
      </c>
      <c r="AB472" t="s">
        <v>850</v>
      </c>
      <c r="AC472">
        <v>1</v>
      </c>
    </row>
    <row r="473" spans="1:29" x14ac:dyDescent="0.25">
      <c r="A473">
        <v>481</v>
      </c>
      <c r="B473" t="s">
        <v>1242</v>
      </c>
      <c r="C473">
        <v>27</v>
      </c>
      <c r="D473" t="s">
        <v>16</v>
      </c>
      <c r="E473" t="s">
        <v>40</v>
      </c>
      <c r="F473" t="s">
        <v>65</v>
      </c>
      <c r="G473">
        <v>6</v>
      </c>
      <c r="H473">
        <v>2015</v>
      </c>
      <c r="I473" t="s">
        <v>1243</v>
      </c>
      <c r="J473" t="s">
        <v>67</v>
      </c>
      <c r="K473" t="s">
        <v>29</v>
      </c>
      <c r="L473" t="s">
        <v>30</v>
      </c>
      <c r="AB473" t="s">
        <v>852</v>
      </c>
      <c r="AC473">
        <v>1</v>
      </c>
    </row>
    <row r="474" spans="1:29" x14ac:dyDescent="0.25">
      <c r="A474">
        <v>482</v>
      </c>
      <c r="B474" t="s">
        <v>1245</v>
      </c>
      <c r="C474">
        <v>30</v>
      </c>
      <c r="D474" t="s">
        <v>16</v>
      </c>
      <c r="E474" t="s">
        <v>17</v>
      </c>
      <c r="F474" t="s">
        <v>65</v>
      </c>
      <c r="G474">
        <v>6</v>
      </c>
      <c r="H474">
        <v>2015</v>
      </c>
      <c r="I474" t="s">
        <v>355</v>
      </c>
      <c r="J474" t="s">
        <v>60</v>
      </c>
      <c r="K474" t="s">
        <v>29</v>
      </c>
      <c r="L474" t="s">
        <v>30</v>
      </c>
      <c r="AB474" t="s">
        <v>855</v>
      </c>
      <c r="AC474">
        <v>1</v>
      </c>
    </row>
    <row r="475" spans="1:29" x14ac:dyDescent="0.25">
      <c r="A475">
        <v>483</v>
      </c>
      <c r="B475" t="s">
        <v>1247</v>
      </c>
      <c r="C475">
        <v>45</v>
      </c>
      <c r="D475" t="s">
        <v>16</v>
      </c>
      <c r="E475" t="s">
        <v>40</v>
      </c>
      <c r="F475" t="s">
        <v>65</v>
      </c>
      <c r="G475">
        <v>6</v>
      </c>
      <c r="H475">
        <v>2015</v>
      </c>
      <c r="I475" t="s">
        <v>1248</v>
      </c>
      <c r="J475" t="s">
        <v>60</v>
      </c>
      <c r="K475" t="s">
        <v>29</v>
      </c>
      <c r="L475" t="s">
        <v>30</v>
      </c>
      <c r="AB475" t="s">
        <v>397</v>
      </c>
      <c r="AC475">
        <v>1</v>
      </c>
    </row>
    <row r="476" spans="1:29" x14ac:dyDescent="0.25">
      <c r="A476">
        <v>484</v>
      </c>
      <c r="B476" t="s">
        <v>1250</v>
      </c>
      <c r="C476">
        <v>42</v>
      </c>
      <c r="D476" t="s">
        <v>16</v>
      </c>
      <c r="E476" t="s">
        <v>26</v>
      </c>
      <c r="F476" t="s">
        <v>65</v>
      </c>
      <c r="G476">
        <v>6</v>
      </c>
      <c r="H476">
        <v>2015</v>
      </c>
      <c r="I476" t="s">
        <v>1251</v>
      </c>
      <c r="J476" t="s">
        <v>114</v>
      </c>
      <c r="K476" t="s">
        <v>29</v>
      </c>
      <c r="L476" t="s">
        <v>61</v>
      </c>
      <c r="AB476" t="s">
        <v>861</v>
      </c>
      <c r="AC476">
        <v>1</v>
      </c>
    </row>
    <row r="477" spans="1:29" x14ac:dyDescent="0.25">
      <c r="A477">
        <v>485</v>
      </c>
      <c r="B477" t="s">
        <v>1253</v>
      </c>
      <c r="C477">
        <v>45</v>
      </c>
      <c r="D477" t="s">
        <v>31</v>
      </c>
      <c r="E477" t="s">
        <v>26</v>
      </c>
      <c r="F477" t="s">
        <v>65</v>
      </c>
      <c r="G477">
        <v>5</v>
      </c>
      <c r="H477">
        <v>2015</v>
      </c>
      <c r="I477" t="s">
        <v>1254</v>
      </c>
      <c r="J477" t="s">
        <v>242</v>
      </c>
      <c r="K477" t="s">
        <v>29</v>
      </c>
      <c r="L477" t="s">
        <v>68</v>
      </c>
      <c r="AB477" t="s">
        <v>864</v>
      </c>
      <c r="AC477">
        <v>1</v>
      </c>
    </row>
    <row r="478" spans="1:29" x14ac:dyDescent="0.25">
      <c r="A478">
        <v>486</v>
      </c>
      <c r="B478" t="s">
        <v>1255</v>
      </c>
      <c r="C478">
        <v>53</v>
      </c>
      <c r="D478" t="s">
        <v>16</v>
      </c>
      <c r="E478" t="s">
        <v>26</v>
      </c>
      <c r="F478" t="s">
        <v>65</v>
      </c>
      <c r="G478">
        <v>6</v>
      </c>
      <c r="H478">
        <v>2015</v>
      </c>
      <c r="I478" t="s">
        <v>1256</v>
      </c>
      <c r="J478" t="s">
        <v>91</v>
      </c>
      <c r="K478" t="s">
        <v>29</v>
      </c>
      <c r="L478" t="s">
        <v>30</v>
      </c>
      <c r="AB478" t="s">
        <v>867</v>
      </c>
      <c r="AC478">
        <v>1</v>
      </c>
    </row>
    <row r="479" spans="1:29" x14ac:dyDescent="0.25">
      <c r="A479">
        <v>487</v>
      </c>
      <c r="B479" t="s">
        <v>1257</v>
      </c>
      <c r="C479">
        <v>66</v>
      </c>
      <c r="D479" t="s">
        <v>16</v>
      </c>
      <c r="E479" t="s">
        <v>26</v>
      </c>
      <c r="F479" t="s">
        <v>49</v>
      </c>
      <c r="G479">
        <v>11</v>
      </c>
      <c r="H479">
        <v>2015</v>
      </c>
      <c r="I479" t="s">
        <v>1258</v>
      </c>
      <c r="J479" t="s">
        <v>198</v>
      </c>
      <c r="K479" t="s">
        <v>29</v>
      </c>
      <c r="L479" t="s">
        <v>30</v>
      </c>
      <c r="AB479" t="s">
        <v>870</v>
      </c>
      <c r="AC479">
        <v>1</v>
      </c>
    </row>
    <row r="480" spans="1:29" x14ac:dyDescent="0.25">
      <c r="A480">
        <v>488</v>
      </c>
      <c r="B480" t="s">
        <v>1260</v>
      </c>
      <c r="C480">
        <v>58</v>
      </c>
      <c r="D480" t="s">
        <v>16</v>
      </c>
      <c r="E480" t="s">
        <v>26</v>
      </c>
      <c r="F480" t="s">
        <v>65</v>
      </c>
      <c r="G480">
        <v>7</v>
      </c>
      <c r="H480">
        <v>2015</v>
      </c>
      <c r="I480" t="s">
        <v>1261</v>
      </c>
      <c r="J480" t="s">
        <v>56</v>
      </c>
      <c r="K480" t="s">
        <v>29</v>
      </c>
      <c r="L480" t="s">
        <v>30</v>
      </c>
      <c r="AB480" t="s">
        <v>872</v>
      </c>
      <c r="AC480">
        <v>1</v>
      </c>
    </row>
    <row r="481" spans="1:29" x14ac:dyDescent="0.25">
      <c r="A481">
        <v>489</v>
      </c>
      <c r="B481" t="s">
        <v>1262</v>
      </c>
      <c r="C481">
        <v>35</v>
      </c>
      <c r="D481" t="s">
        <v>16</v>
      </c>
      <c r="E481" t="s">
        <v>26</v>
      </c>
      <c r="F481" t="s">
        <v>65</v>
      </c>
      <c r="G481">
        <v>8</v>
      </c>
      <c r="H481">
        <v>2015</v>
      </c>
      <c r="I481" t="s">
        <v>1263</v>
      </c>
      <c r="J481" t="s">
        <v>91</v>
      </c>
      <c r="K481" t="s">
        <v>29</v>
      </c>
      <c r="L481" t="s">
        <v>30</v>
      </c>
      <c r="AB481" t="s">
        <v>875</v>
      </c>
      <c r="AC481">
        <v>1</v>
      </c>
    </row>
    <row r="482" spans="1:29" x14ac:dyDescent="0.25">
      <c r="A482">
        <v>490</v>
      </c>
      <c r="B482" t="s">
        <v>1265</v>
      </c>
      <c r="C482">
        <v>54</v>
      </c>
      <c r="D482" t="s">
        <v>16</v>
      </c>
      <c r="E482" t="s">
        <v>26</v>
      </c>
      <c r="F482" t="s">
        <v>65</v>
      </c>
      <c r="G482">
        <v>8</v>
      </c>
      <c r="H482">
        <v>2015</v>
      </c>
      <c r="I482" t="s">
        <v>295</v>
      </c>
      <c r="J482" t="s">
        <v>116</v>
      </c>
      <c r="K482" t="s">
        <v>29</v>
      </c>
      <c r="L482" t="s">
        <v>30</v>
      </c>
      <c r="AB482" t="s">
        <v>878</v>
      </c>
      <c r="AC482">
        <v>1</v>
      </c>
    </row>
    <row r="483" spans="1:29" x14ac:dyDescent="0.25">
      <c r="A483">
        <v>491</v>
      </c>
      <c r="B483" t="s">
        <v>1267</v>
      </c>
      <c r="C483">
        <v>30</v>
      </c>
      <c r="D483" t="s">
        <v>16</v>
      </c>
      <c r="E483" t="s">
        <v>40</v>
      </c>
      <c r="F483" t="s">
        <v>65</v>
      </c>
      <c r="G483">
        <v>8</v>
      </c>
      <c r="H483">
        <v>2015</v>
      </c>
      <c r="I483" t="s">
        <v>137</v>
      </c>
      <c r="J483" t="s">
        <v>60</v>
      </c>
      <c r="K483" t="s">
        <v>29</v>
      </c>
      <c r="L483" t="s">
        <v>61</v>
      </c>
      <c r="AB483" t="s">
        <v>881</v>
      </c>
      <c r="AC483">
        <v>1</v>
      </c>
    </row>
    <row r="484" spans="1:29" x14ac:dyDescent="0.25">
      <c r="A484">
        <v>492</v>
      </c>
      <c r="B484" t="s">
        <v>1268</v>
      </c>
      <c r="C484">
        <v>25</v>
      </c>
      <c r="D484" t="s">
        <v>16</v>
      </c>
      <c r="E484" t="s">
        <v>17</v>
      </c>
      <c r="F484" t="s">
        <v>65</v>
      </c>
      <c r="G484">
        <v>8</v>
      </c>
      <c r="H484">
        <v>2015</v>
      </c>
      <c r="I484" t="s">
        <v>405</v>
      </c>
      <c r="J484" t="s">
        <v>114</v>
      </c>
      <c r="K484" t="s">
        <v>52</v>
      </c>
      <c r="L484" t="s">
        <v>22</v>
      </c>
      <c r="AB484" t="s">
        <v>883</v>
      </c>
      <c r="AC484">
        <v>1</v>
      </c>
    </row>
    <row r="485" spans="1:29" x14ac:dyDescent="0.25">
      <c r="A485">
        <v>493</v>
      </c>
      <c r="B485" t="s">
        <v>1270</v>
      </c>
      <c r="C485">
        <v>51</v>
      </c>
      <c r="D485" t="s">
        <v>16</v>
      </c>
      <c r="E485" t="s">
        <v>40</v>
      </c>
      <c r="F485" t="s">
        <v>65</v>
      </c>
      <c r="G485">
        <v>8</v>
      </c>
      <c r="H485">
        <v>2015</v>
      </c>
      <c r="I485" t="s">
        <v>968</v>
      </c>
      <c r="J485" t="s">
        <v>189</v>
      </c>
      <c r="K485" t="s">
        <v>52</v>
      </c>
      <c r="L485" t="s">
        <v>53</v>
      </c>
      <c r="AB485" t="s">
        <v>888</v>
      </c>
      <c r="AC485">
        <v>1</v>
      </c>
    </row>
    <row r="486" spans="1:29" x14ac:dyDescent="0.25">
      <c r="A486">
        <v>494</v>
      </c>
      <c r="B486" t="s">
        <v>1271</v>
      </c>
      <c r="C486">
        <v>30</v>
      </c>
      <c r="D486" t="s">
        <v>16</v>
      </c>
      <c r="E486" t="s">
        <v>26</v>
      </c>
      <c r="F486" t="s">
        <v>65</v>
      </c>
      <c r="G486">
        <v>9</v>
      </c>
      <c r="H486">
        <v>2015</v>
      </c>
      <c r="I486" t="s">
        <v>881</v>
      </c>
      <c r="J486" t="s">
        <v>194</v>
      </c>
      <c r="K486" t="s">
        <v>29</v>
      </c>
      <c r="L486" t="s">
        <v>22</v>
      </c>
      <c r="AB486" t="s">
        <v>891</v>
      </c>
      <c r="AC486">
        <v>1</v>
      </c>
    </row>
    <row r="487" spans="1:29" x14ac:dyDescent="0.25">
      <c r="A487">
        <v>495</v>
      </c>
      <c r="B487" t="s">
        <v>1272</v>
      </c>
      <c r="C487">
        <v>69</v>
      </c>
      <c r="D487" t="s">
        <v>16</v>
      </c>
      <c r="E487" t="s">
        <v>26</v>
      </c>
      <c r="F487" t="s">
        <v>65</v>
      </c>
      <c r="G487">
        <v>8</v>
      </c>
      <c r="H487">
        <v>2015</v>
      </c>
      <c r="I487" t="s">
        <v>1273</v>
      </c>
      <c r="J487" t="s">
        <v>51</v>
      </c>
      <c r="K487" t="s">
        <v>29</v>
      </c>
      <c r="L487" t="s">
        <v>30</v>
      </c>
      <c r="AB487" t="s">
        <v>893</v>
      </c>
      <c r="AC487">
        <v>1</v>
      </c>
    </row>
    <row r="488" spans="1:29" x14ac:dyDescent="0.25">
      <c r="A488">
        <v>496</v>
      </c>
      <c r="B488" t="s">
        <v>1275</v>
      </c>
      <c r="C488">
        <v>26</v>
      </c>
      <c r="D488" t="s">
        <v>16</v>
      </c>
      <c r="E488" t="s">
        <v>17</v>
      </c>
      <c r="F488" t="s">
        <v>49</v>
      </c>
      <c r="G488">
        <v>14</v>
      </c>
      <c r="H488">
        <v>2015</v>
      </c>
      <c r="I488" t="s">
        <v>405</v>
      </c>
      <c r="J488" t="s">
        <v>114</v>
      </c>
      <c r="K488" t="s">
        <v>29</v>
      </c>
      <c r="L488" t="s">
        <v>57</v>
      </c>
      <c r="AB488" t="s">
        <v>665</v>
      </c>
      <c r="AC488">
        <v>1</v>
      </c>
    </row>
    <row r="489" spans="1:29" x14ac:dyDescent="0.25">
      <c r="A489">
        <v>497</v>
      </c>
      <c r="B489" t="s">
        <v>1277</v>
      </c>
      <c r="C489">
        <v>28</v>
      </c>
      <c r="D489" t="s">
        <v>16</v>
      </c>
      <c r="E489" t="s">
        <v>26</v>
      </c>
      <c r="F489" t="s">
        <v>65</v>
      </c>
      <c r="G489">
        <v>9</v>
      </c>
      <c r="H489">
        <v>2015</v>
      </c>
      <c r="I489" t="s">
        <v>106</v>
      </c>
      <c r="J489" t="s">
        <v>94</v>
      </c>
      <c r="K489" t="s">
        <v>29</v>
      </c>
      <c r="L489" t="s">
        <v>22</v>
      </c>
      <c r="AB489" t="s">
        <v>760</v>
      </c>
      <c r="AC489">
        <v>1</v>
      </c>
    </row>
    <row r="490" spans="1:29" x14ac:dyDescent="0.25">
      <c r="A490">
        <v>498</v>
      </c>
      <c r="B490" t="s">
        <v>1279</v>
      </c>
      <c r="C490">
        <v>45</v>
      </c>
      <c r="D490" t="s">
        <v>16</v>
      </c>
      <c r="E490" t="s">
        <v>26</v>
      </c>
      <c r="F490" t="s">
        <v>65</v>
      </c>
      <c r="G490">
        <v>9</v>
      </c>
      <c r="H490">
        <v>2015</v>
      </c>
      <c r="I490" t="s">
        <v>1280</v>
      </c>
      <c r="J490" t="s">
        <v>114</v>
      </c>
      <c r="K490" t="s">
        <v>29</v>
      </c>
      <c r="L490" t="s">
        <v>30</v>
      </c>
      <c r="AB490" t="s">
        <v>901</v>
      </c>
      <c r="AC490">
        <v>1</v>
      </c>
    </row>
    <row r="491" spans="1:29" x14ac:dyDescent="0.25">
      <c r="A491">
        <v>499</v>
      </c>
      <c r="B491" t="s">
        <v>1281</v>
      </c>
      <c r="C491">
        <v>22</v>
      </c>
      <c r="D491" t="s">
        <v>16</v>
      </c>
      <c r="E491" t="s">
        <v>17</v>
      </c>
      <c r="F491" t="s">
        <v>65</v>
      </c>
      <c r="G491">
        <v>9</v>
      </c>
      <c r="H491">
        <v>2015</v>
      </c>
      <c r="I491" t="s">
        <v>581</v>
      </c>
      <c r="J491" t="s">
        <v>194</v>
      </c>
      <c r="K491" t="s">
        <v>29</v>
      </c>
      <c r="L491" t="s">
        <v>30</v>
      </c>
      <c r="AB491" t="s">
        <v>792</v>
      </c>
      <c r="AC491">
        <v>1</v>
      </c>
    </row>
    <row r="492" spans="1:29" x14ac:dyDescent="0.25">
      <c r="A492">
        <v>500</v>
      </c>
      <c r="B492" t="s">
        <v>1283</v>
      </c>
      <c r="C492">
        <v>19</v>
      </c>
      <c r="D492" t="s">
        <v>16</v>
      </c>
      <c r="E492" t="s">
        <v>17</v>
      </c>
      <c r="F492" t="s">
        <v>65</v>
      </c>
      <c r="G492">
        <v>10</v>
      </c>
      <c r="H492">
        <v>2015</v>
      </c>
      <c r="I492" t="s">
        <v>968</v>
      </c>
      <c r="J492" t="s">
        <v>189</v>
      </c>
      <c r="K492" t="s">
        <v>29</v>
      </c>
      <c r="L492" t="s">
        <v>30</v>
      </c>
      <c r="AB492" t="s">
        <v>907</v>
      </c>
      <c r="AC492">
        <v>1</v>
      </c>
    </row>
    <row r="493" spans="1:29" x14ac:dyDescent="0.25">
      <c r="A493">
        <v>501</v>
      </c>
      <c r="B493" t="s">
        <v>1284</v>
      </c>
      <c r="C493">
        <v>40</v>
      </c>
      <c r="D493" t="s">
        <v>16</v>
      </c>
      <c r="E493" t="s">
        <v>17</v>
      </c>
      <c r="F493" t="s">
        <v>65</v>
      </c>
      <c r="G493">
        <v>11</v>
      </c>
      <c r="H493">
        <v>2015</v>
      </c>
      <c r="I493" t="s">
        <v>1285</v>
      </c>
      <c r="J493" t="s">
        <v>91</v>
      </c>
      <c r="K493" t="s">
        <v>29</v>
      </c>
      <c r="L493" t="s">
        <v>30</v>
      </c>
      <c r="AB493" t="s">
        <v>909</v>
      </c>
      <c r="AC493">
        <v>1</v>
      </c>
    </row>
    <row r="494" spans="1:29" x14ac:dyDescent="0.25">
      <c r="A494">
        <v>503</v>
      </c>
      <c r="B494" t="s">
        <v>1287</v>
      </c>
      <c r="C494">
        <v>46</v>
      </c>
      <c r="D494" t="s">
        <v>16</v>
      </c>
      <c r="E494" t="s">
        <v>17</v>
      </c>
      <c r="F494" t="s">
        <v>65</v>
      </c>
      <c r="G494">
        <v>11</v>
      </c>
      <c r="H494">
        <v>2015</v>
      </c>
      <c r="I494" t="s">
        <v>911</v>
      </c>
      <c r="J494" t="s">
        <v>91</v>
      </c>
      <c r="K494" t="s">
        <v>29</v>
      </c>
      <c r="L494" t="s">
        <v>53</v>
      </c>
      <c r="AB494" t="s">
        <v>912</v>
      </c>
      <c r="AC494">
        <v>1</v>
      </c>
    </row>
    <row r="495" spans="1:29" x14ac:dyDescent="0.25">
      <c r="A495">
        <v>504</v>
      </c>
      <c r="B495" t="s">
        <v>1289</v>
      </c>
      <c r="C495">
        <v>85</v>
      </c>
      <c r="D495" t="s">
        <v>16</v>
      </c>
      <c r="E495" t="s">
        <v>26</v>
      </c>
      <c r="F495" t="s">
        <v>65</v>
      </c>
      <c r="G495">
        <v>11</v>
      </c>
      <c r="H495">
        <v>2015</v>
      </c>
      <c r="I495" t="s">
        <v>544</v>
      </c>
      <c r="J495" t="s">
        <v>220</v>
      </c>
      <c r="K495" t="s">
        <v>29</v>
      </c>
      <c r="L495" t="s">
        <v>30</v>
      </c>
      <c r="AB495" t="s">
        <v>915</v>
      </c>
      <c r="AC495">
        <v>1</v>
      </c>
    </row>
    <row r="496" spans="1:29" x14ac:dyDescent="0.25">
      <c r="A496">
        <v>505</v>
      </c>
      <c r="B496" t="s">
        <v>1290</v>
      </c>
      <c r="C496">
        <v>22</v>
      </c>
      <c r="D496" t="s">
        <v>16</v>
      </c>
      <c r="E496" t="s">
        <v>40</v>
      </c>
      <c r="F496" t="s">
        <v>65</v>
      </c>
      <c r="G496">
        <v>11</v>
      </c>
      <c r="H496">
        <v>2015</v>
      </c>
      <c r="I496" t="s">
        <v>620</v>
      </c>
      <c r="J496" t="s">
        <v>180</v>
      </c>
      <c r="K496" t="s">
        <v>29</v>
      </c>
      <c r="L496" t="s">
        <v>61</v>
      </c>
      <c r="AB496" t="s">
        <v>806</v>
      </c>
      <c r="AC496">
        <v>1</v>
      </c>
    </row>
    <row r="497" spans="1:29" x14ac:dyDescent="0.25">
      <c r="A497">
        <v>506</v>
      </c>
      <c r="B497" t="s">
        <v>1292</v>
      </c>
      <c r="C497">
        <v>28</v>
      </c>
      <c r="D497" t="s">
        <v>16</v>
      </c>
      <c r="E497" t="s">
        <v>40</v>
      </c>
      <c r="F497" t="s">
        <v>65</v>
      </c>
      <c r="G497">
        <v>11</v>
      </c>
      <c r="H497">
        <v>2015</v>
      </c>
      <c r="I497" t="s">
        <v>672</v>
      </c>
      <c r="J497" t="s">
        <v>114</v>
      </c>
      <c r="K497" t="s">
        <v>29</v>
      </c>
      <c r="L497" t="s">
        <v>30</v>
      </c>
      <c r="AB497" t="s">
        <v>920</v>
      </c>
      <c r="AC497">
        <v>1</v>
      </c>
    </row>
    <row r="498" spans="1:29" x14ac:dyDescent="0.25">
      <c r="A498">
        <v>507</v>
      </c>
      <c r="B498" t="s">
        <v>1293</v>
      </c>
      <c r="C498">
        <v>17</v>
      </c>
      <c r="D498" t="s">
        <v>31</v>
      </c>
      <c r="E498" t="s">
        <v>26</v>
      </c>
      <c r="F498" t="s">
        <v>65</v>
      </c>
      <c r="G498">
        <v>12</v>
      </c>
      <c r="H498">
        <v>2015</v>
      </c>
      <c r="I498" t="s">
        <v>1229</v>
      </c>
      <c r="J498" t="s">
        <v>116</v>
      </c>
      <c r="K498" t="s">
        <v>29</v>
      </c>
      <c r="L498" t="s">
        <v>44</v>
      </c>
      <c r="AB498" t="s">
        <v>922</v>
      </c>
      <c r="AC498">
        <v>1</v>
      </c>
    </row>
    <row r="499" spans="1:29" x14ac:dyDescent="0.25">
      <c r="A499">
        <v>508</v>
      </c>
      <c r="B499" t="s">
        <v>1295</v>
      </c>
      <c r="C499">
        <v>35</v>
      </c>
      <c r="D499" t="s">
        <v>16</v>
      </c>
      <c r="E499" t="s">
        <v>26</v>
      </c>
      <c r="F499" t="s">
        <v>65</v>
      </c>
      <c r="G499">
        <v>13</v>
      </c>
      <c r="H499">
        <v>2015</v>
      </c>
      <c r="I499" t="s">
        <v>1137</v>
      </c>
      <c r="J499" t="s">
        <v>114</v>
      </c>
      <c r="K499" t="s">
        <v>29</v>
      </c>
      <c r="L499" t="s">
        <v>30</v>
      </c>
      <c r="AB499" t="s">
        <v>326</v>
      </c>
      <c r="AC499">
        <v>1</v>
      </c>
    </row>
    <row r="500" spans="1:29" x14ac:dyDescent="0.25">
      <c r="A500">
        <v>509</v>
      </c>
      <c r="B500" t="s">
        <v>1297</v>
      </c>
      <c r="C500">
        <v>50</v>
      </c>
      <c r="D500" t="s">
        <v>16</v>
      </c>
      <c r="E500" t="s">
        <v>26</v>
      </c>
      <c r="F500" t="s">
        <v>65</v>
      </c>
      <c r="G500">
        <v>12</v>
      </c>
      <c r="H500">
        <v>2015</v>
      </c>
      <c r="I500" t="s">
        <v>1298</v>
      </c>
      <c r="J500" t="s">
        <v>242</v>
      </c>
      <c r="K500" t="s">
        <v>21</v>
      </c>
      <c r="L500" t="s">
        <v>22</v>
      </c>
      <c r="AB500" t="s">
        <v>931</v>
      </c>
      <c r="AC500">
        <v>1</v>
      </c>
    </row>
    <row r="501" spans="1:29" x14ac:dyDescent="0.25">
      <c r="A501">
        <v>510</v>
      </c>
      <c r="B501" t="s">
        <v>1300</v>
      </c>
      <c r="C501">
        <v>35</v>
      </c>
      <c r="D501" t="s">
        <v>16</v>
      </c>
      <c r="E501" t="s">
        <v>17</v>
      </c>
      <c r="F501" t="s">
        <v>65</v>
      </c>
      <c r="G501">
        <v>13</v>
      </c>
      <c r="H501">
        <v>2015</v>
      </c>
      <c r="I501" t="s">
        <v>1301</v>
      </c>
      <c r="J501" t="s">
        <v>125</v>
      </c>
      <c r="K501" t="s">
        <v>29</v>
      </c>
      <c r="L501" t="s">
        <v>53</v>
      </c>
      <c r="AB501" t="s">
        <v>934</v>
      </c>
      <c r="AC501">
        <v>1</v>
      </c>
    </row>
    <row r="502" spans="1:29" x14ac:dyDescent="0.25">
      <c r="A502">
        <v>511</v>
      </c>
      <c r="B502" t="s">
        <v>1303</v>
      </c>
      <c r="C502">
        <v>46</v>
      </c>
      <c r="D502" t="s">
        <v>16</v>
      </c>
      <c r="E502" t="s">
        <v>26</v>
      </c>
      <c r="F502" t="s">
        <v>65</v>
      </c>
      <c r="G502">
        <v>13</v>
      </c>
      <c r="H502">
        <v>2015</v>
      </c>
      <c r="I502" t="s">
        <v>925</v>
      </c>
      <c r="J502" t="s">
        <v>116</v>
      </c>
      <c r="K502" t="s">
        <v>29</v>
      </c>
      <c r="L502" t="s">
        <v>30</v>
      </c>
      <c r="AB502" t="s">
        <v>936</v>
      </c>
      <c r="AC502">
        <v>1</v>
      </c>
    </row>
    <row r="503" spans="1:29" x14ac:dyDescent="0.25">
      <c r="A503">
        <v>512</v>
      </c>
      <c r="B503" t="s">
        <v>1304</v>
      </c>
      <c r="C503">
        <v>24</v>
      </c>
      <c r="D503" t="s">
        <v>31</v>
      </c>
      <c r="E503" t="s">
        <v>26</v>
      </c>
      <c r="F503" t="s">
        <v>65</v>
      </c>
      <c r="G503">
        <v>13</v>
      </c>
      <c r="H503">
        <v>2015</v>
      </c>
      <c r="I503" t="s">
        <v>1305</v>
      </c>
      <c r="J503" t="s">
        <v>212</v>
      </c>
      <c r="K503" t="s">
        <v>29</v>
      </c>
      <c r="L503" t="s">
        <v>57</v>
      </c>
      <c r="AB503" t="s">
        <v>938</v>
      </c>
      <c r="AC503">
        <v>1</v>
      </c>
    </row>
    <row r="504" spans="1:29" x14ac:dyDescent="0.25">
      <c r="A504">
        <v>513</v>
      </c>
      <c r="B504" t="s">
        <v>1306</v>
      </c>
      <c r="C504">
        <v>28</v>
      </c>
      <c r="D504" t="s">
        <v>16</v>
      </c>
      <c r="E504" t="s">
        <v>40</v>
      </c>
      <c r="F504" t="s">
        <v>65</v>
      </c>
      <c r="G504">
        <v>14</v>
      </c>
      <c r="H504">
        <v>2015</v>
      </c>
      <c r="I504" t="s">
        <v>82</v>
      </c>
      <c r="J504" t="s">
        <v>60</v>
      </c>
      <c r="K504" t="s">
        <v>29</v>
      </c>
      <c r="L504" t="s">
        <v>68</v>
      </c>
      <c r="AB504" t="s">
        <v>941</v>
      </c>
      <c r="AC504">
        <v>1</v>
      </c>
    </row>
    <row r="505" spans="1:29" x14ac:dyDescent="0.25">
      <c r="A505">
        <v>514</v>
      </c>
      <c r="B505" t="s">
        <v>1308</v>
      </c>
      <c r="C505">
        <v>15</v>
      </c>
      <c r="D505" t="s">
        <v>16</v>
      </c>
      <c r="E505" t="s">
        <v>26</v>
      </c>
      <c r="F505" t="s">
        <v>65</v>
      </c>
      <c r="G505">
        <v>14</v>
      </c>
      <c r="H505">
        <v>2015</v>
      </c>
      <c r="I505" t="s">
        <v>611</v>
      </c>
      <c r="J505" t="s">
        <v>91</v>
      </c>
      <c r="K505" t="s">
        <v>29</v>
      </c>
      <c r="L505" t="s">
        <v>30</v>
      </c>
      <c r="AB505" t="s">
        <v>113</v>
      </c>
      <c r="AC505">
        <v>1</v>
      </c>
    </row>
    <row r="506" spans="1:29" x14ac:dyDescent="0.25">
      <c r="A506">
        <v>515</v>
      </c>
      <c r="B506" t="s">
        <v>1310</v>
      </c>
      <c r="C506">
        <v>22</v>
      </c>
      <c r="D506" t="s">
        <v>16</v>
      </c>
      <c r="E506" t="s">
        <v>17</v>
      </c>
      <c r="F506" t="s">
        <v>65</v>
      </c>
      <c r="G506">
        <v>15</v>
      </c>
      <c r="H506">
        <v>2015</v>
      </c>
      <c r="I506" t="s">
        <v>1311</v>
      </c>
      <c r="J506" t="s">
        <v>60</v>
      </c>
      <c r="K506" t="s">
        <v>29</v>
      </c>
      <c r="L506" t="s">
        <v>22</v>
      </c>
      <c r="AB506" t="s">
        <v>947</v>
      </c>
      <c r="AC506">
        <v>1</v>
      </c>
    </row>
    <row r="507" spans="1:29" x14ac:dyDescent="0.25">
      <c r="A507">
        <v>516</v>
      </c>
      <c r="B507" t="s">
        <v>1313</v>
      </c>
      <c r="C507">
        <v>51</v>
      </c>
      <c r="D507" t="s">
        <v>31</v>
      </c>
      <c r="E507" t="s">
        <v>26</v>
      </c>
      <c r="F507" t="s">
        <v>65</v>
      </c>
      <c r="G507">
        <v>16</v>
      </c>
      <c r="H507">
        <v>2015</v>
      </c>
      <c r="I507" t="s">
        <v>190</v>
      </c>
      <c r="J507" t="s">
        <v>180</v>
      </c>
      <c r="K507" t="s">
        <v>29</v>
      </c>
      <c r="L507" t="s">
        <v>22</v>
      </c>
      <c r="AB507" t="s">
        <v>952</v>
      </c>
      <c r="AC507">
        <v>1</v>
      </c>
    </row>
    <row r="508" spans="1:29" x14ac:dyDescent="0.25">
      <c r="A508">
        <v>517</v>
      </c>
      <c r="B508" t="s">
        <v>1315</v>
      </c>
      <c r="C508">
        <v>28</v>
      </c>
      <c r="D508" t="s">
        <v>16</v>
      </c>
      <c r="E508" t="s">
        <v>26</v>
      </c>
      <c r="F508" t="s">
        <v>65</v>
      </c>
      <c r="G508">
        <v>16</v>
      </c>
      <c r="H508">
        <v>2015</v>
      </c>
      <c r="I508" t="s">
        <v>1316</v>
      </c>
      <c r="J508" t="s">
        <v>60</v>
      </c>
      <c r="K508" t="s">
        <v>29</v>
      </c>
      <c r="L508" t="s">
        <v>30</v>
      </c>
      <c r="AB508" t="s">
        <v>955</v>
      </c>
      <c r="AC508">
        <v>1</v>
      </c>
    </row>
    <row r="509" spans="1:29" x14ac:dyDescent="0.25">
      <c r="A509">
        <v>518</v>
      </c>
      <c r="B509" t="s">
        <v>1318</v>
      </c>
      <c r="C509">
        <v>47</v>
      </c>
      <c r="D509" t="s">
        <v>16</v>
      </c>
      <c r="E509" t="s">
        <v>17</v>
      </c>
      <c r="F509" t="s">
        <v>65</v>
      </c>
      <c r="G509">
        <v>13</v>
      </c>
      <c r="H509">
        <v>2015</v>
      </c>
      <c r="I509" t="s">
        <v>1029</v>
      </c>
      <c r="J509" t="s">
        <v>212</v>
      </c>
      <c r="K509" t="s">
        <v>38</v>
      </c>
      <c r="L509" t="s">
        <v>22</v>
      </c>
      <c r="AB509" t="s">
        <v>958</v>
      </c>
      <c r="AC509">
        <v>1</v>
      </c>
    </row>
    <row r="510" spans="1:29" x14ac:dyDescent="0.25">
      <c r="A510">
        <v>519</v>
      </c>
      <c r="B510" t="s">
        <v>1320</v>
      </c>
      <c r="C510">
        <v>42</v>
      </c>
      <c r="D510" t="s">
        <v>16</v>
      </c>
      <c r="E510" t="s">
        <v>17</v>
      </c>
      <c r="F510" t="s">
        <v>65</v>
      </c>
      <c r="G510">
        <v>16</v>
      </c>
      <c r="H510">
        <v>2015</v>
      </c>
      <c r="I510" t="s">
        <v>1321</v>
      </c>
      <c r="J510" t="s">
        <v>91</v>
      </c>
      <c r="K510" t="s">
        <v>21</v>
      </c>
      <c r="L510" t="s">
        <v>22</v>
      </c>
      <c r="AB510" t="s">
        <v>963</v>
      </c>
      <c r="AC510">
        <v>1</v>
      </c>
    </row>
    <row r="511" spans="1:29" x14ac:dyDescent="0.25">
      <c r="A511">
        <v>520</v>
      </c>
      <c r="B511" t="s">
        <v>1323</v>
      </c>
      <c r="C511">
        <v>40</v>
      </c>
      <c r="D511" t="s">
        <v>31</v>
      </c>
      <c r="E511" t="s">
        <v>26</v>
      </c>
      <c r="F511" t="s">
        <v>65</v>
      </c>
      <c r="G511">
        <v>17</v>
      </c>
      <c r="H511">
        <v>2015</v>
      </c>
      <c r="I511" t="s">
        <v>586</v>
      </c>
      <c r="J511" t="s">
        <v>34</v>
      </c>
      <c r="K511" t="s">
        <v>29</v>
      </c>
      <c r="L511" t="s">
        <v>30</v>
      </c>
      <c r="AB511" t="s">
        <v>965</v>
      </c>
      <c r="AC511">
        <v>1</v>
      </c>
    </row>
    <row r="512" spans="1:29" x14ac:dyDescent="0.25">
      <c r="A512">
        <v>521</v>
      </c>
      <c r="B512" t="s">
        <v>1325</v>
      </c>
      <c r="C512">
        <v>31</v>
      </c>
      <c r="D512" t="s">
        <v>16</v>
      </c>
      <c r="E512" t="s">
        <v>64</v>
      </c>
      <c r="F512" t="s">
        <v>65</v>
      </c>
      <c r="G512">
        <v>17</v>
      </c>
      <c r="H512">
        <v>2015</v>
      </c>
      <c r="I512" t="s">
        <v>920</v>
      </c>
      <c r="J512" t="s">
        <v>169</v>
      </c>
      <c r="K512" t="s">
        <v>29</v>
      </c>
      <c r="L512" t="s">
        <v>30</v>
      </c>
      <c r="AB512" t="s">
        <v>776</v>
      </c>
      <c r="AC512">
        <v>1</v>
      </c>
    </row>
    <row r="513" spans="1:29" x14ac:dyDescent="0.25">
      <c r="A513">
        <v>522</v>
      </c>
      <c r="B513" t="s">
        <v>1326</v>
      </c>
      <c r="C513">
        <v>58</v>
      </c>
      <c r="D513" t="s">
        <v>16</v>
      </c>
      <c r="E513" t="s">
        <v>26</v>
      </c>
      <c r="F513" t="s">
        <v>65</v>
      </c>
      <c r="G513">
        <v>18</v>
      </c>
      <c r="H513">
        <v>2015</v>
      </c>
      <c r="I513" t="s">
        <v>968</v>
      </c>
      <c r="J513" t="s">
        <v>189</v>
      </c>
      <c r="K513" t="s">
        <v>29</v>
      </c>
      <c r="L513" t="s">
        <v>61</v>
      </c>
      <c r="AB513" t="s">
        <v>969</v>
      </c>
      <c r="AC513">
        <v>1</v>
      </c>
    </row>
    <row r="514" spans="1:29" x14ac:dyDescent="0.25">
      <c r="A514">
        <v>523</v>
      </c>
      <c r="B514" t="s">
        <v>1327</v>
      </c>
      <c r="C514">
        <v>48</v>
      </c>
      <c r="D514" t="s">
        <v>16</v>
      </c>
      <c r="E514" t="s">
        <v>26</v>
      </c>
      <c r="F514" t="s">
        <v>65</v>
      </c>
      <c r="G514">
        <v>17</v>
      </c>
      <c r="H514">
        <v>2015</v>
      </c>
      <c r="I514" t="s">
        <v>1101</v>
      </c>
      <c r="J514" t="s">
        <v>164</v>
      </c>
      <c r="K514" t="s">
        <v>29</v>
      </c>
      <c r="L514" t="s">
        <v>30</v>
      </c>
      <c r="AB514" t="s">
        <v>685</v>
      </c>
      <c r="AC514">
        <v>1</v>
      </c>
    </row>
    <row r="515" spans="1:29" x14ac:dyDescent="0.25">
      <c r="A515">
        <v>524</v>
      </c>
      <c r="B515" t="s">
        <v>1328</v>
      </c>
      <c r="C515">
        <v>21</v>
      </c>
      <c r="D515" t="s">
        <v>16</v>
      </c>
      <c r="E515" t="s">
        <v>17</v>
      </c>
      <c r="F515" t="s">
        <v>65</v>
      </c>
      <c r="G515">
        <v>19</v>
      </c>
      <c r="H515">
        <v>2015</v>
      </c>
      <c r="I515" t="s">
        <v>581</v>
      </c>
      <c r="J515" t="s">
        <v>194</v>
      </c>
      <c r="K515" t="s">
        <v>29</v>
      </c>
      <c r="L515" t="s">
        <v>30</v>
      </c>
      <c r="AB515" t="s">
        <v>977</v>
      </c>
      <c r="AC515">
        <v>1</v>
      </c>
    </row>
    <row r="516" spans="1:29" x14ac:dyDescent="0.25">
      <c r="A516">
        <v>525</v>
      </c>
      <c r="B516" t="s">
        <v>1329</v>
      </c>
      <c r="C516">
        <v>50</v>
      </c>
      <c r="D516" t="s">
        <v>16</v>
      </c>
      <c r="E516" t="s">
        <v>40</v>
      </c>
      <c r="F516" t="s">
        <v>65</v>
      </c>
      <c r="G516">
        <v>19</v>
      </c>
      <c r="H516">
        <v>2015</v>
      </c>
      <c r="I516" t="s">
        <v>1011</v>
      </c>
      <c r="J516" t="s">
        <v>67</v>
      </c>
      <c r="K516" t="s">
        <v>29</v>
      </c>
      <c r="L516" t="s">
        <v>30</v>
      </c>
      <c r="AB516" t="s">
        <v>890</v>
      </c>
      <c r="AC516">
        <v>1</v>
      </c>
    </row>
    <row r="517" spans="1:29" x14ac:dyDescent="0.25">
      <c r="A517">
        <v>526</v>
      </c>
      <c r="B517" t="s">
        <v>1330</v>
      </c>
      <c r="C517">
        <v>45</v>
      </c>
      <c r="D517" t="s">
        <v>16</v>
      </c>
      <c r="E517" t="s">
        <v>40</v>
      </c>
      <c r="F517" t="s">
        <v>65</v>
      </c>
      <c r="G517">
        <v>19</v>
      </c>
      <c r="H517">
        <v>2015</v>
      </c>
      <c r="I517" t="s">
        <v>381</v>
      </c>
      <c r="J517" t="s">
        <v>133</v>
      </c>
      <c r="K517" t="s">
        <v>29</v>
      </c>
      <c r="L517" t="s">
        <v>61</v>
      </c>
      <c r="AB517" t="s">
        <v>985</v>
      </c>
      <c r="AC517">
        <v>1</v>
      </c>
    </row>
    <row r="518" spans="1:29" x14ac:dyDescent="0.25">
      <c r="A518">
        <v>528</v>
      </c>
      <c r="B518" t="s">
        <v>1331</v>
      </c>
      <c r="C518">
        <v>49</v>
      </c>
      <c r="D518" t="s">
        <v>16</v>
      </c>
      <c r="E518" t="s">
        <v>26</v>
      </c>
      <c r="F518" t="s">
        <v>65</v>
      </c>
      <c r="G518">
        <v>21</v>
      </c>
      <c r="H518">
        <v>2015</v>
      </c>
      <c r="I518" t="s">
        <v>230</v>
      </c>
      <c r="J518" t="s">
        <v>114</v>
      </c>
      <c r="K518" t="s">
        <v>29</v>
      </c>
      <c r="L518" t="s">
        <v>53</v>
      </c>
      <c r="AB518" t="s">
        <v>988</v>
      </c>
      <c r="AC518">
        <v>1</v>
      </c>
    </row>
    <row r="519" spans="1:29" x14ac:dyDescent="0.25">
      <c r="A519">
        <v>529</v>
      </c>
      <c r="B519" t="s">
        <v>1333</v>
      </c>
      <c r="C519">
        <v>24</v>
      </c>
      <c r="D519" t="s">
        <v>16</v>
      </c>
      <c r="E519" t="s">
        <v>40</v>
      </c>
      <c r="F519" t="s">
        <v>65</v>
      </c>
      <c r="G519">
        <v>21</v>
      </c>
      <c r="H519">
        <v>2015</v>
      </c>
      <c r="I519" t="s">
        <v>235</v>
      </c>
      <c r="J519" t="s">
        <v>60</v>
      </c>
      <c r="K519" t="s">
        <v>29</v>
      </c>
      <c r="L519" t="s">
        <v>57</v>
      </c>
      <c r="AB519" t="s">
        <v>990</v>
      </c>
      <c r="AC519">
        <v>1</v>
      </c>
    </row>
    <row r="520" spans="1:29" x14ac:dyDescent="0.25">
      <c r="A520">
        <v>530</v>
      </c>
      <c r="B520" t="s">
        <v>1335</v>
      </c>
      <c r="C520">
        <v>60</v>
      </c>
      <c r="D520" t="s">
        <v>16</v>
      </c>
      <c r="E520" t="s">
        <v>26</v>
      </c>
      <c r="F520" t="s">
        <v>65</v>
      </c>
      <c r="G520">
        <v>22</v>
      </c>
      <c r="H520">
        <v>2015</v>
      </c>
      <c r="I520" t="s">
        <v>1178</v>
      </c>
      <c r="J520" t="s">
        <v>166</v>
      </c>
      <c r="K520" t="s">
        <v>29</v>
      </c>
      <c r="L520" t="s">
        <v>30</v>
      </c>
      <c r="AB520" t="s">
        <v>993</v>
      </c>
      <c r="AC520">
        <v>1</v>
      </c>
    </row>
    <row r="521" spans="1:29" x14ac:dyDescent="0.25">
      <c r="A521">
        <v>531</v>
      </c>
      <c r="B521" t="s">
        <v>1337</v>
      </c>
      <c r="C521">
        <v>20</v>
      </c>
      <c r="D521" t="s">
        <v>16</v>
      </c>
      <c r="E521" t="s">
        <v>17</v>
      </c>
      <c r="F521" t="s">
        <v>65</v>
      </c>
      <c r="G521">
        <v>22</v>
      </c>
      <c r="H521">
        <v>2015</v>
      </c>
      <c r="I521" t="s">
        <v>102</v>
      </c>
      <c r="J521" t="s">
        <v>103</v>
      </c>
      <c r="K521" t="s">
        <v>29</v>
      </c>
      <c r="L521" t="s">
        <v>30</v>
      </c>
      <c r="AB521" t="s">
        <v>416</v>
      </c>
      <c r="AC521">
        <v>1</v>
      </c>
    </row>
    <row r="522" spans="1:29" x14ac:dyDescent="0.25">
      <c r="A522">
        <v>532</v>
      </c>
      <c r="B522" t="s">
        <v>1339</v>
      </c>
      <c r="C522">
        <v>30</v>
      </c>
      <c r="D522" t="s">
        <v>16</v>
      </c>
      <c r="E522" t="s">
        <v>26</v>
      </c>
      <c r="F522" t="s">
        <v>65</v>
      </c>
      <c r="G522">
        <v>22</v>
      </c>
      <c r="H522">
        <v>2015</v>
      </c>
      <c r="I522" t="s">
        <v>223</v>
      </c>
      <c r="J522" t="s">
        <v>20</v>
      </c>
      <c r="K522" t="s">
        <v>29</v>
      </c>
      <c r="L522" t="s">
        <v>30</v>
      </c>
      <c r="AB522" t="s">
        <v>997</v>
      </c>
      <c r="AC522">
        <v>1</v>
      </c>
    </row>
    <row r="523" spans="1:29" x14ac:dyDescent="0.25">
      <c r="A523">
        <v>533</v>
      </c>
      <c r="B523" t="s">
        <v>1340</v>
      </c>
      <c r="C523">
        <v>35</v>
      </c>
      <c r="D523" t="s">
        <v>16</v>
      </c>
      <c r="E523" t="s">
        <v>40</v>
      </c>
      <c r="F523" t="s">
        <v>65</v>
      </c>
      <c r="G523">
        <v>22</v>
      </c>
      <c r="H523">
        <v>2015</v>
      </c>
      <c r="I523" t="s">
        <v>584</v>
      </c>
      <c r="J523" t="s">
        <v>60</v>
      </c>
      <c r="K523" t="s">
        <v>29</v>
      </c>
      <c r="L523" t="s">
        <v>30</v>
      </c>
      <c r="AB523" t="s">
        <v>999</v>
      </c>
      <c r="AC523">
        <v>1</v>
      </c>
    </row>
    <row r="524" spans="1:29" x14ac:dyDescent="0.25">
      <c r="A524">
        <v>534</v>
      </c>
      <c r="B524" t="s">
        <v>1342</v>
      </c>
      <c r="C524">
        <v>22</v>
      </c>
      <c r="D524" t="s">
        <v>16</v>
      </c>
      <c r="E524" t="s">
        <v>26</v>
      </c>
      <c r="F524" t="s">
        <v>65</v>
      </c>
      <c r="G524">
        <v>23</v>
      </c>
      <c r="H524">
        <v>2015</v>
      </c>
      <c r="I524" t="s">
        <v>1139</v>
      </c>
      <c r="J524" t="s">
        <v>47</v>
      </c>
      <c r="K524" t="s">
        <v>29</v>
      </c>
      <c r="L524" t="s">
        <v>61</v>
      </c>
      <c r="AB524" t="s">
        <v>1002</v>
      </c>
      <c r="AC524">
        <v>1</v>
      </c>
    </row>
    <row r="525" spans="1:29" x14ac:dyDescent="0.25">
      <c r="A525">
        <v>535</v>
      </c>
      <c r="B525" t="s">
        <v>1343</v>
      </c>
      <c r="C525">
        <v>34</v>
      </c>
      <c r="D525" t="s">
        <v>16</v>
      </c>
      <c r="E525" t="s">
        <v>26</v>
      </c>
      <c r="F525" t="s">
        <v>65</v>
      </c>
      <c r="G525">
        <v>23</v>
      </c>
      <c r="H525">
        <v>2015</v>
      </c>
      <c r="I525" t="s">
        <v>196</v>
      </c>
      <c r="J525" t="s">
        <v>116</v>
      </c>
      <c r="K525" t="s">
        <v>29</v>
      </c>
      <c r="L525" t="s">
        <v>22</v>
      </c>
      <c r="AB525" t="s">
        <v>1004</v>
      </c>
      <c r="AC525">
        <v>1</v>
      </c>
    </row>
    <row r="526" spans="1:29" x14ac:dyDescent="0.25">
      <c r="A526">
        <v>536</v>
      </c>
      <c r="B526" t="s">
        <v>1345</v>
      </c>
      <c r="C526">
        <v>49</v>
      </c>
      <c r="D526" t="s">
        <v>16</v>
      </c>
      <c r="E526" t="s">
        <v>26</v>
      </c>
      <c r="F526" t="s">
        <v>65</v>
      </c>
      <c r="G526">
        <v>23</v>
      </c>
      <c r="H526">
        <v>2015</v>
      </c>
      <c r="I526" t="s">
        <v>1346</v>
      </c>
      <c r="J526" t="s">
        <v>114</v>
      </c>
      <c r="K526" t="s">
        <v>29</v>
      </c>
      <c r="L526" t="s">
        <v>61</v>
      </c>
      <c r="AB526" t="s">
        <v>1006</v>
      </c>
      <c r="AC526">
        <v>1</v>
      </c>
    </row>
    <row r="527" spans="1:29" x14ac:dyDescent="0.25">
      <c r="A527">
        <v>537</v>
      </c>
      <c r="B527" t="s">
        <v>1347</v>
      </c>
      <c r="C527">
        <v>26</v>
      </c>
      <c r="D527" t="s">
        <v>16</v>
      </c>
      <c r="E527" t="s">
        <v>17</v>
      </c>
      <c r="F527" t="s">
        <v>65</v>
      </c>
      <c r="G527">
        <v>24</v>
      </c>
      <c r="H527">
        <v>2015</v>
      </c>
      <c r="I527" t="s">
        <v>1348</v>
      </c>
      <c r="J527" t="s">
        <v>203</v>
      </c>
      <c r="K527" t="s">
        <v>29</v>
      </c>
      <c r="L527" t="s">
        <v>30</v>
      </c>
      <c r="AB527" t="s">
        <v>1009</v>
      </c>
      <c r="AC527">
        <v>1</v>
      </c>
    </row>
    <row r="528" spans="1:29" x14ac:dyDescent="0.25">
      <c r="A528">
        <v>538</v>
      </c>
      <c r="B528" t="s">
        <v>1350</v>
      </c>
      <c r="C528">
        <v>41</v>
      </c>
      <c r="D528" t="s">
        <v>16</v>
      </c>
      <c r="E528" t="s">
        <v>17</v>
      </c>
      <c r="F528" t="s">
        <v>65</v>
      </c>
      <c r="G528">
        <v>25</v>
      </c>
      <c r="H528">
        <v>2015</v>
      </c>
      <c r="I528" t="s">
        <v>1351</v>
      </c>
      <c r="J528" t="s">
        <v>138</v>
      </c>
      <c r="K528" t="s">
        <v>29</v>
      </c>
      <c r="L528" t="s">
        <v>22</v>
      </c>
      <c r="AB528" t="s">
        <v>1013</v>
      </c>
      <c r="AC528">
        <v>1</v>
      </c>
    </row>
    <row r="529" spans="1:29" x14ac:dyDescent="0.25">
      <c r="A529">
        <v>539</v>
      </c>
      <c r="B529" t="s">
        <v>1353</v>
      </c>
      <c r="C529">
        <v>23</v>
      </c>
      <c r="D529" t="s">
        <v>16</v>
      </c>
      <c r="E529" t="s">
        <v>40</v>
      </c>
      <c r="F529" t="s">
        <v>65</v>
      </c>
      <c r="G529">
        <v>21</v>
      </c>
      <c r="H529">
        <v>2015</v>
      </c>
      <c r="I529" t="s">
        <v>1109</v>
      </c>
      <c r="J529" t="s">
        <v>108</v>
      </c>
      <c r="K529" t="s">
        <v>21</v>
      </c>
      <c r="L529" t="s">
        <v>22</v>
      </c>
      <c r="AB529" t="s">
        <v>1017</v>
      </c>
      <c r="AC529">
        <v>1</v>
      </c>
    </row>
    <row r="530" spans="1:29" x14ac:dyDescent="0.25">
      <c r="A530">
        <v>540</v>
      </c>
      <c r="B530" t="s">
        <v>1354</v>
      </c>
      <c r="C530">
        <v>61</v>
      </c>
      <c r="D530" t="s">
        <v>16</v>
      </c>
      <c r="E530" t="s">
        <v>26</v>
      </c>
      <c r="F530" t="s">
        <v>65</v>
      </c>
      <c r="G530">
        <v>25</v>
      </c>
      <c r="H530">
        <v>2015</v>
      </c>
      <c r="I530" t="s">
        <v>952</v>
      </c>
      <c r="J530" t="s">
        <v>60</v>
      </c>
      <c r="K530" t="s">
        <v>29</v>
      </c>
      <c r="L530" t="s">
        <v>30</v>
      </c>
      <c r="AB530" t="s">
        <v>1019</v>
      </c>
      <c r="AC530">
        <v>1</v>
      </c>
    </row>
    <row r="531" spans="1:29" x14ac:dyDescent="0.25">
      <c r="A531">
        <v>541</v>
      </c>
      <c r="B531" t="s">
        <v>1356</v>
      </c>
      <c r="C531">
        <v>49</v>
      </c>
      <c r="D531" t="s">
        <v>16</v>
      </c>
      <c r="E531" t="s">
        <v>26</v>
      </c>
      <c r="F531" t="s">
        <v>65</v>
      </c>
      <c r="G531">
        <v>26</v>
      </c>
      <c r="H531">
        <v>2015</v>
      </c>
      <c r="I531" t="s">
        <v>1357</v>
      </c>
      <c r="J531" t="s">
        <v>189</v>
      </c>
      <c r="K531" t="s">
        <v>29</v>
      </c>
      <c r="L531" t="s">
        <v>30</v>
      </c>
      <c r="AB531" t="s">
        <v>1021</v>
      </c>
      <c r="AC531">
        <v>1</v>
      </c>
    </row>
    <row r="532" spans="1:29" x14ac:dyDescent="0.25">
      <c r="A532">
        <v>542</v>
      </c>
      <c r="B532" t="s">
        <v>1358</v>
      </c>
      <c r="C532">
        <v>23</v>
      </c>
      <c r="D532" t="s">
        <v>16</v>
      </c>
      <c r="E532" t="s">
        <v>17</v>
      </c>
      <c r="F532" t="s">
        <v>65</v>
      </c>
      <c r="G532">
        <v>20</v>
      </c>
      <c r="H532">
        <v>2015</v>
      </c>
      <c r="I532" t="s">
        <v>565</v>
      </c>
      <c r="J532" t="s">
        <v>111</v>
      </c>
      <c r="K532" t="s">
        <v>29</v>
      </c>
      <c r="L532" t="s">
        <v>30</v>
      </c>
      <c r="AB532" t="s">
        <v>1024</v>
      </c>
      <c r="AC532">
        <v>1</v>
      </c>
    </row>
    <row r="533" spans="1:29" x14ac:dyDescent="0.25">
      <c r="A533">
        <v>543</v>
      </c>
      <c r="B533" t="s">
        <v>1360</v>
      </c>
      <c r="C533">
        <v>28</v>
      </c>
      <c r="D533" t="s">
        <v>16</v>
      </c>
      <c r="E533" t="s">
        <v>40</v>
      </c>
      <c r="F533" t="s">
        <v>65</v>
      </c>
      <c r="G533">
        <v>26</v>
      </c>
      <c r="H533">
        <v>2015</v>
      </c>
      <c r="I533" t="s">
        <v>672</v>
      </c>
      <c r="J533" t="s">
        <v>114</v>
      </c>
      <c r="K533" t="s">
        <v>29</v>
      </c>
      <c r="L533" t="s">
        <v>30</v>
      </c>
      <c r="AB533" t="s">
        <v>1027</v>
      </c>
      <c r="AC533">
        <v>1</v>
      </c>
    </row>
    <row r="534" spans="1:29" x14ac:dyDescent="0.25">
      <c r="A534">
        <v>544</v>
      </c>
      <c r="B534" t="s">
        <v>1361</v>
      </c>
      <c r="C534">
        <v>35</v>
      </c>
      <c r="D534" t="s">
        <v>16</v>
      </c>
      <c r="E534" t="s">
        <v>26</v>
      </c>
      <c r="F534" t="s">
        <v>65</v>
      </c>
      <c r="G534">
        <v>27</v>
      </c>
      <c r="H534">
        <v>2015</v>
      </c>
      <c r="I534" t="s">
        <v>1362</v>
      </c>
      <c r="J534" t="s">
        <v>198</v>
      </c>
      <c r="K534" t="s">
        <v>29</v>
      </c>
      <c r="L534" t="s">
        <v>30</v>
      </c>
      <c r="AB534" t="s">
        <v>1031</v>
      </c>
      <c r="AC534">
        <v>1</v>
      </c>
    </row>
    <row r="535" spans="1:29" x14ac:dyDescent="0.25">
      <c r="A535">
        <v>545</v>
      </c>
      <c r="B535" t="s">
        <v>1364</v>
      </c>
      <c r="C535">
        <v>29</v>
      </c>
      <c r="D535" t="s">
        <v>16</v>
      </c>
      <c r="E535" t="s">
        <v>26</v>
      </c>
      <c r="F535" t="s">
        <v>65</v>
      </c>
      <c r="G535">
        <v>28</v>
      </c>
      <c r="H535">
        <v>2015</v>
      </c>
      <c r="I535" t="s">
        <v>746</v>
      </c>
      <c r="J535" t="s">
        <v>28</v>
      </c>
      <c r="K535" t="s">
        <v>29</v>
      </c>
      <c r="L535" t="s">
        <v>44</v>
      </c>
      <c r="AB535" t="s">
        <v>1033</v>
      </c>
      <c r="AC535">
        <v>1</v>
      </c>
    </row>
    <row r="536" spans="1:29" x14ac:dyDescent="0.25">
      <c r="A536">
        <v>546</v>
      </c>
      <c r="B536" t="s">
        <v>1366</v>
      </c>
      <c r="C536">
        <v>50</v>
      </c>
      <c r="D536" t="s">
        <v>16</v>
      </c>
      <c r="E536" t="s">
        <v>26</v>
      </c>
      <c r="F536" t="s">
        <v>65</v>
      </c>
      <c r="G536">
        <v>29</v>
      </c>
      <c r="H536">
        <v>2015</v>
      </c>
      <c r="I536" t="s">
        <v>1367</v>
      </c>
      <c r="J536" t="s">
        <v>189</v>
      </c>
      <c r="K536" t="s">
        <v>29</v>
      </c>
      <c r="L536" t="s">
        <v>30</v>
      </c>
      <c r="AB536" t="s">
        <v>1035</v>
      </c>
      <c r="AC536">
        <v>1</v>
      </c>
    </row>
    <row r="537" spans="1:29" x14ac:dyDescent="0.25">
      <c r="A537">
        <v>547</v>
      </c>
      <c r="B537" t="s">
        <v>1369</v>
      </c>
      <c r="C537">
        <v>28</v>
      </c>
      <c r="D537" t="s">
        <v>16</v>
      </c>
      <c r="E537" t="s">
        <v>40</v>
      </c>
      <c r="F537" t="s">
        <v>58</v>
      </c>
      <c r="G537">
        <v>12</v>
      </c>
      <c r="H537">
        <v>2015</v>
      </c>
      <c r="I537" t="s">
        <v>1016</v>
      </c>
      <c r="J537" t="s">
        <v>51</v>
      </c>
      <c r="K537" t="s">
        <v>29</v>
      </c>
      <c r="L537" t="s">
        <v>30</v>
      </c>
      <c r="AB537" t="s">
        <v>1038</v>
      </c>
      <c r="AC537">
        <v>1</v>
      </c>
    </row>
    <row r="538" spans="1:29" x14ac:dyDescent="0.25">
      <c r="A538">
        <v>548</v>
      </c>
      <c r="B538" t="s">
        <v>1370</v>
      </c>
      <c r="C538">
        <v>52</v>
      </c>
      <c r="D538" t="s">
        <v>16</v>
      </c>
      <c r="E538" t="s">
        <v>26</v>
      </c>
      <c r="F538" t="s">
        <v>65</v>
      </c>
      <c r="G538">
        <v>30</v>
      </c>
      <c r="H538">
        <v>2015</v>
      </c>
      <c r="I538" t="s">
        <v>934</v>
      </c>
      <c r="J538" t="s">
        <v>166</v>
      </c>
      <c r="K538" t="s">
        <v>29</v>
      </c>
      <c r="L538" t="s">
        <v>30</v>
      </c>
      <c r="AB538" t="s">
        <v>1040</v>
      </c>
      <c r="AC538">
        <v>1</v>
      </c>
    </row>
    <row r="539" spans="1:29" x14ac:dyDescent="0.25">
      <c r="A539">
        <v>549</v>
      </c>
      <c r="B539" t="s">
        <v>1371</v>
      </c>
      <c r="C539">
        <v>51</v>
      </c>
      <c r="D539" t="s">
        <v>16</v>
      </c>
      <c r="E539" t="s">
        <v>26</v>
      </c>
      <c r="F539" t="s">
        <v>65</v>
      </c>
      <c r="G539">
        <v>13</v>
      </c>
      <c r="H539">
        <v>2015</v>
      </c>
      <c r="I539" t="s">
        <v>599</v>
      </c>
      <c r="J539" t="s">
        <v>194</v>
      </c>
      <c r="K539" t="s">
        <v>38</v>
      </c>
      <c r="L539" t="s">
        <v>22</v>
      </c>
      <c r="AB539" t="s">
        <v>251</v>
      </c>
      <c r="AC539">
        <v>1</v>
      </c>
    </row>
    <row r="540" spans="1:29" x14ac:dyDescent="0.25">
      <c r="A540">
        <v>550</v>
      </c>
      <c r="B540" t="s">
        <v>1372</v>
      </c>
      <c r="C540">
        <v>24</v>
      </c>
      <c r="D540" t="s">
        <v>16</v>
      </c>
      <c r="E540" t="s">
        <v>17</v>
      </c>
      <c r="F540" t="s">
        <v>72</v>
      </c>
      <c r="G540">
        <v>1</v>
      </c>
      <c r="H540">
        <v>2015</v>
      </c>
      <c r="I540" t="s">
        <v>1373</v>
      </c>
      <c r="J540" t="s">
        <v>28</v>
      </c>
      <c r="K540" t="s">
        <v>29</v>
      </c>
      <c r="L540" t="s">
        <v>22</v>
      </c>
      <c r="AB540" t="s">
        <v>349</v>
      </c>
      <c r="AC540">
        <v>1</v>
      </c>
    </row>
    <row r="541" spans="1:29" x14ac:dyDescent="0.25">
      <c r="A541">
        <v>551</v>
      </c>
      <c r="B541" t="s">
        <v>1375</v>
      </c>
      <c r="C541">
        <v>45</v>
      </c>
      <c r="D541" t="s">
        <v>16</v>
      </c>
      <c r="E541" t="s">
        <v>26</v>
      </c>
      <c r="F541" t="s">
        <v>72</v>
      </c>
      <c r="G541">
        <v>2</v>
      </c>
      <c r="H541">
        <v>2015</v>
      </c>
      <c r="I541" t="s">
        <v>414</v>
      </c>
      <c r="J541" t="s">
        <v>133</v>
      </c>
      <c r="K541" t="s">
        <v>29</v>
      </c>
      <c r="L541" t="s">
        <v>44</v>
      </c>
      <c r="AB541" t="s">
        <v>924</v>
      </c>
      <c r="AC541">
        <v>1</v>
      </c>
    </row>
    <row r="542" spans="1:29" x14ac:dyDescent="0.25">
      <c r="A542">
        <v>552</v>
      </c>
      <c r="B542" t="s">
        <v>1377</v>
      </c>
      <c r="C542">
        <v>68</v>
      </c>
      <c r="D542" t="s">
        <v>16</v>
      </c>
      <c r="E542" t="s">
        <v>26</v>
      </c>
      <c r="F542" t="s">
        <v>58</v>
      </c>
      <c r="G542">
        <v>13</v>
      </c>
      <c r="H542">
        <v>2015</v>
      </c>
      <c r="I542" t="s">
        <v>1378</v>
      </c>
      <c r="J542" t="s">
        <v>166</v>
      </c>
      <c r="K542" t="s">
        <v>38</v>
      </c>
      <c r="L542" t="s">
        <v>22</v>
      </c>
      <c r="AB542" t="s">
        <v>1051</v>
      </c>
      <c r="AC542">
        <v>1</v>
      </c>
    </row>
    <row r="543" spans="1:29" x14ac:dyDescent="0.25">
      <c r="A543">
        <v>553</v>
      </c>
      <c r="B543" t="s">
        <v>1379</v>
      </c>
      <c r="C543">
        <v>25</v>
      </c>
      <c r="D543" t="s">
        <v>16</v>
      </c>
      <c r="E543" t="s">
        <v>26</v>
      </c>
      <c r="F543" t="s">
        <v>49</v>
      </c>
      <c r="G543">
        <v>8</v>
      </c>
      <c r="H543">
        <v>2015</v>
      </c>
      <c r="I543" t="s">
        <v>663</v>
      </c>
      <c r="J543" t="s">
        <v>56</v>
      </c>
      <c r="K543" t="s">
        <v>21</v>
      </c>
      <c r="L543" t="s">
        <v>22</v>
      </c>
      <c r="AB543" t="s">
        <v>1053</v>
      </c>
      <c r="AC543">
        <v>1</v>
      </c>
    </row>
    <row r="544" spans="1:29" x14ac:dyDescent="0.25">
      <c r="A544">
        <v>554</v>
      </c>
      <c r="B544" t="s">
        <v>1381</v>
      </c>
      <c r="C544">
        <v>32</v>
      </c>
      <c r="D544" t="s">
        <v>16</v>
      </c>
      <c r="E544" t="s">
        <v>26</v>
      </c>
      <c r="F544" t="s">
        <v>72</v>
      </c>
      <c r="G544">
        <v>1</v>
      </c>
      <c r="H544">
        <v>2015</v>
      </c>
      <c r="I544" t="s">
        <v>1382</v>
      </c>
      <c r="J544" t="s">
        <v>28</v>
      </c>
      <c r="K544" t="s">
        <v>29</v>
      </c>
      <c r="L544" t="s">
        <v>30</v>
      </c>
      <c r="AB544" t="s">
        <v>822</v>
      </c>
      <c r="AC544">
        <v>1</v>
      </c>
    </row>
    <row r="545" spans="1:29" x14ac:dyDescent="0.25">
      <c r="A545">
        <v>555</v>
      </c>
      <c r="B545" t="s">
        <v>1383</v>
      </c>
      <c r="C545">
        <v>40</v>
      </c>
      <c r="D545" t="s">
        <v>16</v>
      </c>
      <c r="E545" t="s">
        <v>26</v>
      </c>
      <c r="F545" t="s">
        <v>72</v>
      </c>
      <c r="G545">
        <v>2</v>
      </c>
      <c r="H545">
        <v>2015</v>
      </c>
      <c r="I545" t="s">
        <v>1384</v>
      </c>
      <c r="J545" t="s">
        <v>91</v>
      </c>
      <c r="K545" t="s">
        <v>29</v>
      </c>
      <c r="L545" t="s">
        <v>30</v>
      </c>
      <c r="AB545" t="s">
        <v>1001</v>
      </c>
      <c r="AC545">
        <v>1</v>
      </c>
    </row>
    <row r="546" spans="1:29" x14ac:dyDescent="0.25">
      <c r="A546">
        <v>556</v>
      </c>
      <c r="B546" t="s">
        <v>1386</v>
      </c>
      <c r="C546">
        <v>23</v>
      </c>
      <c r="D546" t="s">
        <v>16</v>
      </c>
      <c r="E546" t="s">
        <v>17</v>
      </c>
      <c r="F546" t="s">
        <v>72</v>
      </c>
      <c r="G546">
        <v>2</v>
      </c>
      <c r="H546">
        <v>2015</v>
      </c>
      <c r="I546" t="s">
        <v>711</v>
      </c>
      <c r="J546" t="s">
        <v>91</v>
      </c>
      <c r="K546" t="s">
        <v>29</v>
      </c>
      <c r="L546" t="s">
        <v>57</v>
      </c>
      <c r="AB546" t="s">
        <v>1060</v>
      </c>
      <c r="AC546">
        <v>1</v>
      </c>
    </row>
    <row r="547" spans="1:29" x14ac:dyDescent="0.25">
      <c r="A547">
        <v>557</v>
      </c>
      <c r="B547" t="s">
        <v>1388</v>
      </c>
      <c r="C547">
        <v>59</v>
      </c>
      <c r="D547" t="s">
        <v>16</v>
      </c>
      <c r="E547" t="s">
        <v>57</v>
      </c>
      <c r="F547" t="s">
        <v>72</v>
      </c>
      <c r="G547">
        <v>2</v>
      </c>
      <c r="H547">
        <v>2015</v>
      </c>
      <c r="I547" t="s">
        <v>1389</v>
      </c>
      <c r="J547" t="s">
        <v>242</v>
      </c>
      <c r="K547" t="s">
        <v>29</v>
      </c>
      <c r="L547" t="s">
        <v>53</v>
      </c>
      <c r="AB547" t="s">
        <v>740</v>
      </c>
      <c r="AC547">
        <v>1</v>
      </c>
    </row>
    <row r="548" spans="1:29" x14ac:dyDescent="0.25">
      <c r="A548">
        <v>558</v>
      </c>
      <c r="B548" t="s">
        <v>1391</v>
      </c>
      <c r="C548">
        <v>60</v>
      </c>
      <c r="D548" t="s">
        <v>16</v>
      </c>
      <c r="E548" t="s">
        <v>48</v>
      </c>
      <c r="F548" t="s">
        <v>72</v>
      </c>
      <c r="G548">
        <v>2</v>
      </c>
      <c r="H548">
        <v>2015</v>
      </c>
      <c r="I548" t="s">
        <v>1023</v>
      </c>
      <c r="J548" t="s">
        <v>60</v>
      </c>
      <c r="K548" t="s">
        <v>29</v>
      </c>
      <c r="L548" t="s">
        <v>61</v>
      </c>
      <c r="AB548" t="s">
        <v>1064</v>
      </c>
      <c r="AC548">
        <v>1</v>
      </c>
    </row>
    <row r="549" spans="1:29" x14ac:dyDescent="0.25">
      <c r="A549">
        <v>559</v>
      </c>
      <c r="B549" t="s">
        <v>1392</v>
      </c>
      <c r="C549">
        <v>23</v>
      </c>
      <c r="D549" t="s">
        <v>16</v>
      </c>
      <c r="E549" t="s">
        <v>17</v>
      </c>
      <c r="F549" t="s">
        <v>72</v>
      </c>
      <c r="G549">
        <v>4</v>
      </c>
      <c r="H549">
        <v>2015</v>
      </c>
      <c r="I549" t="s">
        <v>1393</v>
      </c>
      <c r="J549" t="s">
        <v>203</v>
      </c>
      <c r="K549" t="s">
        <v>29</v>
      </c>
      <c r="L549" t="s">
        <v>30</v>
      </c>
      <c r="AB549" t="s">
        <v>1067</v>
      </c>
      <c r="AC549">
        <v>1</v>
      </c>
    </row>
    <row r="550" spans="1:29" x14ac:dyDescent="0.25">
      <c r="A550">
        <v>560</v>
      </c>
      <c r="B550" t="s">
        <v>1395</v>
      </c>
      <c r="C550">
        <v>33</v>
      </c>
      <c r="D550" t="s">
        <v>16</v>
      </c>
      <c r="E550" t="s">
        <v>40</v>
      </c>
      <c r="F550" t="s">
        <v>72</v>
      </c>
      <c r="G550">
        <v>3</v>
      </c>
      <c r="H550">
        <v>2015</v>
      </c>
      <c r="I550" t="s">
        <v>488</v>
      </c>
      <c r="J550" t="s">
        <v>180</v>
      </c>
      <c r="K550" t="s">
        <v>29</v>
      </c>
      <c r="L550" t="s">
        <v>30</v>
      </c>
      <c r="AB550" t="s">
        <v>1069</v>
      </c>
      <c r="AC550">
        <v>1</v>
      </c>
    </row>
    <row r="551" spans="1:29" x14ac:dyDescent="0.25">
      <c r="A551">
        <v>561</v>
      </c>
      <c r="B551" t="s">
        <v>1396</v>
      </c>
      <c r="C551">
        <v>46</v>
      </c>
      <c r="D551" t="s">
        <v>16</v>
      </c>
      <c r="E551" t="s">
        <v>40</v>
      </c>
      <c r="F551" t="s">
        <v>72</v>
      </c>
      <c r="G551">
        <v>3</v>
      </c>
      <c r="H551">
        <v>2015</v>
      </c>
      <c r="I551" t="s">
        <v>1136</v>
      </c>
      <c r="J551" t="s">
        <v>60</v>
      </c>
      <c r="K551" t="s">
        <v>29</v>
      </c>
      <c r="L551" t="s">
        <v>30</v>
      </c>
      <c r="AB551" t="s">
        <v>1071</v>
      </c>
      <c r="AC551">
        <v>1</v>
      </c>
    </row>
    <row r="552" spans="1:29" x14ac:dyDescent="0.25">
      <c r="A552">
        <v>562</v>
      </c>
      <c r="B552" t="s">
        <v>1398</v>
      </c>
      <c r="C552">
        <v>27</v>
      </c>
      <c r="D552" t="s">
        <v>16</v>
      </c>
      <c r="E552" t="s">
        <v>40</v>
      </c>
      <c r="F552" t="s">
        <v>72</v>
      </c>
      <c r="G552">
        <v>3</v>
      </c>
      <c r="H552">
        <v>2015</v>
      </c>
      <c r="I552" t="s">
        <v>1399</v>
      </c>
      <c r="J552" t="s">
        <v>60</v>
      </c>
      <c r="K552" t="s">
        <v>29</v>
      </c>
      <c r="L552" t="s">
        <v>61</v>
      </c>
      <c r="AB552" t="s">
        <v>1075</v>
      </c>
      <c r="AC552">
        <v>1</v>
      </c>
    </row>
    <row r="553" spans="1:29" x14ac:dyDescent="0.25">
      <c r="A553">
        <v>563</v>
      </c>
      <c r="B553" t="s">
        <v>1400</v>
      </c>
      <c r="C553">
        <v>25</v>
      </c>
      <c r="D553" t="s">
        <v>16</v>
      </c>
      <c r="E553" t="s">
        <v>40</v>
      </c>
      <c r="F553" t="s">
        <v>72</v>
      </c>
      <c r="G553">
        <v>3</v>
      </c>
      <c r="H553">
        <v>2015</v>
      </c>
      <c r="I553" t="s">
        <v>1401</v>
      </c>
      <c r="J553" t="s">
        <v>60</v>
      </c>
      <c r="K553" t="s">
        <v>21</v>
      </c>
      <c r="L553" t="s">
        <v>22</v>
      </c>
      <c r="AB553" t="s">
        <v>825</v>
      </c>
      <c r="AC553">
        <v>1</v>
      </c>
    </row>
    <row r="554" spans="1:29" x14ac:dyDescent="0.25">
      <c r="A554">
        <v>564</v>
      </c>
      <c r="B554" t="s">
        <v>1402</v>
      </c>
      <c r="C554">
        <v>42</v>
      </c>
      <c r="D554" t="s">
        <v>16</v>
      </c>
      <c r="E554" t="s">
        <v>17</v>
      </c>
      <c r="F554" t="s">
        <v>72</v>
      </c>
      <c r="G554">
        <v>4</v>
      </c>
      <c r="H554">
        <v>2015</v>
      </c>
      <c r="I554" t="s">
        <v>386</v>
      </c>
      <c r="J554" t="s">
        <v>198</v>
      </c>
      <c r="K554" t="s">
        <v>29</v>
      </c>
      <c r="L554" t="s">
        <v>30</v>
      </c>
      <c r="AB554" t="s">
        <v>1079</v>
      </c>
      <c r="AC554">
        <v>1</v>
      </c>
    </row>
    <row r="555" spans="1:29" x14ac:dyDescent="0.25">
      <c r="A555">
        <v>565</v>
      </c>
      <c r="B555" t="s">
        <v>1403</v>
      </c>
      <c r="C555">
        <v>36</v>
      </c>
      <c r="D555" t="s">
        <v>16</v>
      </c>
      <c r="E555" t="s">
        <v>26</v>
      </c>
      <c r="F555" t="s">
        <v>72</v>
      </c>
      <c r="G555">
        <v>4</v>
      </c>
      <c r="H555">
        <v>2015</v>
      </c>
      <c r="I555" t="s">
        <v>1083</v>
      </c>
      <c r="J555" t="s">
        <v>157</v>
      </c>
      <c r="K555" t="s">
        <v>29</v>
      </c>
      <c r="L555" t="s">
        <v>30</v>
      </c>
      <c r="AB555" t="s">
        <v>1083</v>
      </c>
      <c r="AC555">
        <v>1</v>
      </c>
    </row>
    <row r="556" spans="1:29" x14ac:dyDescent="0.25">
      <c r="A556">
        <v>566</v>
      </c>
      <c r="B556" t="s">
        <v>1405</v>
      </c>
      <c r="C556">
        <v>37</v>
      </c>
      <c r="D556" t="s">
        <v>16</v>
      </c>
      <c r="E556" t="s">
        <v>26</v>
      </c>
      <c r="F556" t="s">
        <v>72</v>
      </c>
      <c r="G556">
        <v>4</v>
      </c>
      <c r="H556">
        <v>2015</v>
      </c>
      <c r="I556" t="s">
        <v>1406</v>
      </c>
      <c r="J556" t="s">
        <v>220</v>
      </c>
      <c r="K556" t="s">
        <v>29</v>
      </c>
      <c r="L556" t="s">
        <v>30</v>
      </c>
      <c r="AB556" t="s">
        <v>1088</v>
      </c>
      <c r="AC556">
        <v>1</v>
      </c>
    </row>
    <row r="557" spans="1:29" x14ac:dyDescent="0.25">
      <c r="A557">
        <v>567</v>
      </c>
      <c r="B557" t="s">
        <v>1408</v>
      </c>
      <c r="C557">
        <v>35</v>
      </c>
      <c r="D557" t="s">
        <v>16</v>
      </c>
      <c r="E557" t="s">
        <v>26</v>
      </c>
      <c r="F557" t="s">
        <v>72</v>
      </c>
      <c r="G557">
        <v>5</v>
      </c>
      <c r="H557">
        <v>2015</v>
      </c>
      <c r="I557" t="s">
        <v>228</v>
      </c>
      <c r="J557" t="s">
        <v>114</v>
      </c>
      <c r="K557" t="s">
        <v>29</v>
      </c>
      <c r="L557" t="s">
        <v>30</v>
      </c>
      <c r="AB557" t="s">
        <v>1091</v>
      </c>
      <c r="AC557">
        <v>1</v>
      </c>
    </row>
    <row r="558" spans="1:29" x14ac:dyDescent="0.25">
      <c r="A558">
        <v>568</v>
      </c>
      <c r="B558" t="s">
        <v>1409</v>
      </c>
      <c r="C558">
        <v>25</v>
      </c>
      <c r="D558" t="s">
        <v>16</v>
      </c>
      <c r="E558" t="s">
        <v>26</v>
      </c>
      <c r="F558" t="s">
        <v>72</v>
      </c>
      <c r="G558">
        <v>5</v>
      </c>
      <c r="H558">
        <v>2015</v>
      </c>
      <c r="I558" t="s">
        <v>228</v>
      </c>
      <c r="J558" t="s">
        <v>114</v>
      </c>
      <c r="K558" t="s">
        <v>29</v>
      </c>
      <c r="L558" t="s">
        <v>44</v>
      </c>
      <c r="AB558" t="s">
        <v>914</v>
      </c>
      <c r="AC558">
        <v>1</v>
      </c>
    </row>
    <row r="559" spans="1:29" x14ac:dyDescent="0.25">
      <c r="A559">
        <v>569</v>
      </c>
      <c r="B559" t="s">
        <v>1411</v>
      </c>
      <c r="C559">
        <v>25</v>
      </c>
      <c r="D559" t="s">
        <v>16</v>
      </c>
      <c r="E559" t="s">
        <v>26</v>
      </c>
      <c r="F559" t="s">
        <v>72</v>
      </c>
      <c r="G559">
        <v>5</v>
      </c>
      <c r="H559">
        <v>2015</v>
      </c>
      <c r="I559" t="s">
        <v>1236</v>
      </c>
      <c r="J559" t="s">
        <v>180</v>
      </c>
      <c r="K559" t="s">
        <v>38</v>
      </c>
      <c r="L559" t="s">
        <v>22</v>
      </c>
      <c r="AB559" t="s">
        <v>1098</v>
      </c>
      <c r="AC559">
        <v>1</v>
      </c>
    </row>
    <row r="560" spans="1:29" x14ac:dyDescent="0.25">
      <c r="A560">
        <v>570</v>
      </c>
      <c r="B560" t="s">
        <v>1413</v>
      </c>
      <c r="C560">
        <v>19</v>
      </c>
      <c r="D560" t="s">
        <v>16</v>
      </c>
      <c r="E560" t="s">
        <v>26</v>
      </c>
      <c r="F560" t="s">
        <v>72</v>
      </c>
      <c r="G560">
        <v>5</v>
      </c>
      <c r="H560">
        <v>2015</v>
      </c>
      <c r="I560" t="s">
        <v>1414</v>
      </c>
      <c r="J560" t="s">
        <v>60</v>
      </c>
      <c r="K560" t="s">
        <v>29</v>
      </c>
      <c r="L560" t="s">
        <v>22</v>
      </c>
      <c r="AB560" t="s">
        <v>1104</v>
      </c>
      <c r="AC560">
        <v>1</v>
      </c>
    </row>
    <row r="561" spans="1:29" x14ac:dyDescent="0.25">
      <c r="A561">
        <v>571</v>
      </c>
      <c r="B561" t="s">
        <v>1415</v>
      </c>
      <c r="C561">
        <v>43</v>
      </c>
      <c r="D561" t="s">
        <v>16</v>
      </c>
      <c r="E561" t="s">
        <v>40</v>
      </c>
      <c r="F561" t="s">
        <v>72</v>
      </c>
      <c r="G561">
        <v>5</v>
      </c>
      <c r="H561">
        <v>2015</v>
      </c>
      <c r="I561" t="s">
        <v>1075</v>
      </c>
      <c r="J561" t="s">
        <v>60</v>
      </c>
      <c r="K561" t="s">
        <v>29</v>
      </c>
      <c r="L561" t="s">
        <v>22</v>
      </c>
      <c r="AB561" t="s">
        <v>1106</v>
      </c>
      <c r="AC561">
        <v>1</v>
      </c>
    </row>
    <row r="562" spans="1:29" x14ac:dyDescent="0.25">
      <c r="A562">
        <v>572</v>
      </c>
      <c r="B562" t="s">
        <v>1417</v>
      </c>
      <c r="C562">
        <v>20</v>
      </c>
      <c r="D562" t="s">
        <v>16</v>
      </c>
      <c r="E562" t="s">
        <v>26</v>
      </c>
      <c r="F562" t="s">
        <v>72</v>
      </c>
      <c r="G562">
        <v>6</v>
      </c>
      <c r="H562">
        <v>2015</v>
      </c>
      <c r="I562" t="s">
        <v>386</v>
      </c>
      <c r="J562" t="s">
        <v>198</v>
      </c>
      <c r="K562" t="s">
        <v>29</v>
      </c>
      <c r="L562" t="s">
        <v>30</v>
      </c>
      <c r="AB562" t="s">
        <v>1113</v>
      </c>
      <c r="AC562">
        <v>1</v>
      </c>
    </row>
    <row r="563" spans="1:29" x14ac:dyDescent="0.25">
      <c r="A563">
        <v>573</v>
      </c>
      <c r="B563" t="s">
        <v>1418</v>
      </c>
      <c r="C563">
        <v>33</v>
      </c>
      <c r="D563" t="s">
        <v>16</v>
      </c>
      <c r="E563" t="s">
        <v>26</v>
      </c>
      <c r="F563" t="s">
        <v>72</v>
      </c>
      <c r="G563">
        <v>6</v>
      </c>
      <c r="H563">
        <v>2015</v>
      </c>
      <c r="I563" t="s">
        <v>1016</v>
      </c>
      <c r="J563" t="s">
        <v>51</v>
      </c>
      <c r="K563" t="s">
        <v>29</v>
      </c>
      <c r="L563" t="s">
        <v>53</v>
      </c>
      <c r="AB563" t="s">
        <v>1117</v>
      </c>
      <c r="AC563">
        <v>1</v>
      </c>
    </row>
    <row r="564" spans="1:29" x14ac:dyDescent="0.25">
      <c r="A564">
        <v>574</v>
      </c>
      <c r="B564" t="s">
        <v>1419</v>
      </c>
      <c r="C564">
        <v>18</v>
      </c>
      <c r="D564" t="s">
        <v>16</v>
      </c>
      <c r="E564" t="s">
        <v>17</v>
      </c>
      <c r="F564" t="s">
        <v>72</v>
      </c>
      <c r="G564">
        <v>7</v>
      </c>
      <c r="H564">
        <v>2015</v>
      </c>
      <c r="I564" t="s">
        <v>1420</v>
      </c>
      <c r="J564" t="s">
        <v>114</v>
      </c>
      <c r="K564" t="s">
        <v>29</v>
      </c>
      <c r="L564" t="s">
        <v>30</v>
      </c>
      <c r="AB564" t="s">
        <v>633</v>
      </c>
      <c r="AC564">
        <v>1</v>
      </c>
    </row>
    <row r="565" spans="1:29" x14ac:dyDescent="0.25">
      <c r="A565">
        <v>575</v>
      </c>
      <c r="B565" t="s">
        <v>1421</v>
      </c>
      <c r="C565">
        <v>52</v>
      </c>
      <c r="D565" t="s">
        <v>16</v>
      </c>
      <c r="E565" t="s">
        <v>17</v>
      </c>
      <c r="F565" t="s">
        <v>72</v>
      </c>
      <c r="G565">
        <v>4</v>
      </c>
      <c r="H565">
        <v>2015</v>
      </c>
      <c r="I565" t="s">
        <v>911</v>
      </c>
      <c r="J565" t="s">
        <v>91</v>
      </c>
      <c r="K565" t="s">
        <v>52</v>
      </c>
      <c r="L565" t="s">
        <v>61</v>
      </c>
      <c r="AB565" t="s">
        <v>1121</v>
      </c>
      <c r="AC565">
        <v>1</v>
      </c>
    </row>
    <row r="566" spans="1:29" x14ac:dyDescent="0.25">
      <c r="A566">
        <v>576</v>
      </c>
      <c r="B566" t="s">
        <v>1422</v>
      </c>
      <c r="C566">
        <v>29</v>
      </c>
      <c r="D566" t="s">
        <v>16</v>
      </c>
      <c r="E566" t="s">
        <v>17</v>
      </c>
      <c r="F566" t="s">
        <v>72</v>
      </c>
      <c r="G566">
        <v>6</v>
      </c>
      <c r="H566">
        <v>2015</v>
      </c>
      <c r="I566" t="s">
        <v>88</v>
      </c>
      <c r="J566" t="s">
        <v>60</v>
      </c>
      <c r="K566" t="s">
        <v>29</v>
      </c>
      <c r="L566" t="s">
        <v>61</v>
      </c>
      <c r="AB566" t="s">
        <v>1124</v>
      </c>
      <c r="AC566">
        <v>1</v>
      </c>
    </row>
    <row r="567" spans="1:29" x14ac:dyDescent="0.25">
      <c r="A567">
        <v>577</v>
      </c>
      <c r="B567" t="s">
        <v>1424</v>
      </c>
      <c r="C567">
        <v>31</v>
      </c>
      <c r="D567" t="s">
        <v>16</v>
      </c>
      <c r="E567" t="s">
        <v>26</v>
      </c>
      <c r="F567" t="s">
        <v>72</v>
      </c>
      <c r="G567">
        <v>6</v>
      </c>
      <c r="H567">
        <v>2015</v>
      </c>
      <c r="I567" t="s">
        <v>957</v>
      </c>
      <c r="J567" t="s">
        <v>60</v>
      </c>
      <c r="K567" t="s">
        <v>29</v>
      </c>
      <c r="L567" t="s">
        <v>68</v>
      </c>
      <c r="AB567" t="s">
        <v>1127</v>
      </c>
      <c r="AC567">
        <v>1</v>
      </c>
    </row>
    <row r="568" spans="1:29" x14ac:dyDescent="0.25">
      <c r="A568">
        <v>578</v>
      </c>
      <c r="B568" t="s">
        <v>1426</v>
      </c>
      <c r="C568">
        <v>59</v>
      </c>
      <c r="D568" t="s">
        <v>16</v>
      </c>
      <c r="E568" t="s">
        <v>26</v>
      </c>
      <c r="F568" t="s">
        <v>72</v>
      </c>
      <c r="G568">
        <v>7</v>
      </c>
      <c r="H568">
        <v>2015</v>
      </c>
      <c r="I568" t="s">
        <v>405</v>
      </c>
      <c r="J568" t="s">
        <v>114</v>
      </c>
      <c r="K568" t="s">
        <v>29</v>
      </c>
      <c r="L568" t="s">
        <v>30</v>
      </c>
      <c r="AB568" t="s">
        <v>436</v>
      </c>
      <c r="AC568">
        <v>1</v>
      </c>
    </row>
    <row r="569" spans="1:29" x14ac:dyDescent="0.25">
      <c r="A569">
        <v>580</v>
      </c>
      <c r="B569" t="s">
        <v>1427</v>
      </c>
      <c r="C569">
        <v>42</v>
      </c>
      <c r="D569" t="s">
        <v>16</v>
      </c>
      <c r="E569" t="s">
        <v>26</v>
      </c>
      <c r="F569" t="s">
        <v>72</v>
      </c>
      <c r="G569">
        <v>6</v>
      </c>
      <c r="H569">
        <v>2015</v>
      </c>
      <c r="I569" t="s">
        <v>261</v>
      </c>
      <c r="J569" t="s">
        <v>176</v>
      </c>
      <c r="K569" t="s">
        <v>29</v>
      </c>
      <c r="L569" t="s">
        <v>61</v>
      </c>
      <c r="AB569" t="s">
        <v>127</v>
      </c>
      <c r="AC569">
        <v>1</v>
      </c>
    </row>
    <row r="570" spans="1:29" x14ac:dyDescent="0.25">
      <c r="A570">
        <v>581</v>
      </c>
      <c r="B570" t="s">
        <v>1428</v>
      </c>
      <c r="C570">
        <v>47</v>
      </c>
      <c r="D570" t="s">
        <v>16</v>
      </c>
      <c r="E570" t="s">
        <v>40</v>
      </c>
      <c r="F570" t="s">
        <v>72</v>
      </c>
      <c r="G570">
        <v>7</v>
      </c>
      <c r="H570">
        <v>2015</v>
      </c>
      <c r="I570" t="s">
        <v>241</v>
      </c>
      <c r="J570" t="s">
        <v>60</v>
      </c>
      <c r="K570" t="s">
        <v>29</v>
      </c>
      <c r="L570" t="s">
        <v>30</v>
      </c>
      <c r="AB570" t="s">
        <v>1137</v>
      </c>
      <c r="AC570">
        <v>1</v>
      </c>
    </row>
    <row r="571" spans="1:29" x14ac:dyDescent="0.25">
      <c r="A571">
        <v>582</v>
      </c>
      <c r="B571" t="s">
        <v>1429</v>
      </c>
      <c r="C571">
        <v>28</v>
      </c>
      <c r="D571" t="s">
        <v>16</v>
      </c>
      <c r="E571" t="s">
        <v>26</v>
      </c>
      <c r="F571" t="s">
        <v>72</v>
      </c>
      <c r="G571">
        <v>7</v>
      </c>
      <c r="H571">
        <v>2015</v>
      </c>
      <c r="I571" t="s">
        <v>803</v>
      </c>
      <c r="J571" t="s">
        <v>125</v>
      </c>
      <c r="K571" t="s">
        <v>29</v>
      </c>
      <c r="L571" t="s">
        <v>61</v>
      </c>
      <c r="AB571" t="s">
        <v>1141</v>
      </c>
      <c r="AC571">
        <v>1</v>
      </c>
    </row>
    <row r="572" spans="1:29" x14ac:dyDescent="0.25">
      <c r="A572">
        <v>583</v>
      </c>
      <c r="B572" t="s">
        <v>1431</v>
      </c>
      <c r="C572">
        <v>37</v>
      </c>
      <c r="D572" t="s">
        <v>16</v>
      </c>
      <c r="E572" t="s">
        <v>17</v>
      </c>
      <c r="F572" t="s">
        <v>72</v>
      </c>
      <c r="G572">
        <v>7</v>
      </c>
      <c r="H572">
        <v>2015</v>
      </c>
      <c r="I572" t="s">
        <v>211</v>
      </c>
      <c r="J572" t="s">
        <v>180</v>
      </c>
      <c r="K572" t="s">
        <v>29</v>
      </c>
      <c r="L572" t="s">
        <v>61</v>
      </c>
      <c r="AB572" t="s">
        <v>1148</v>
      </c>
      <c r="AC572">
        <v>1</v>
      </c>
    </row>
    <row r="573" spans="1:29" x14ac:dyDescent="0.25">
      <c r="A573">
        <v>584</v>
      </c>
      <c r="B573" t="s">
        <v>1433</v>
      </c>
      <c r="C573">
        <v>39</v>
      </c>
      <c r="D573" t="s">
        <v>16</v>
      </c>
      <c r="E573" t="s">
        <v>40</v>
      </c>
      <c r="F573" t="s">
        <v>72</v>
      </c>
      <c r="G573">
        <v>7</v>
      </c>
      <c r="H573">
        <v>2015</v>
      </c>
      <c r="I573" t="s">
        <v>796</v>
      </c>
      <c r="J573" t="s">
        <v>114</v>
      </c>
      <c r="K573" t="s">
        <v>29</v>
      </c>
      <c r="L573" t="s">
        <v>30</v>
      </c>
      <c r="AB573" t="s">
        <v>1153</v>
      </c>
      <c r="AC573">
        <v>1</v>
      </c>
    </row>
    <row r="574" spans="1:29" x14ac:dyDescent="0.25">
      <c r="A574">
        <v>585</v>
      </c>
      <c r="B574" t="s">
        <v>1435</v>
      </c>
      <c r="C574">
        <v>59</v>
      </c>
      <c r="D574" t="s">
        <v>16</v>
      </c>
      <c r="E574" t="s">
        <v>26</v>
      </c>
      <c r="F574" t="s">
        <v>72</v>
      </c>
      <c r="G574">
        <v>8</v>
      </c>
      <c r="H574">
        <v>2015</v>
      </c>
      <c r="I574" t="s">
        <v>286</v>
      </c>
      <c r="J574" t="s">
        <v>28</v>
      </c>
      <c r="K574" t="s">
        <v>29</v>
      </c>
      <c r="L574" t="s">
        <v>30</v>
      </c>
      <c r="AB574" t="s">
        <v>1155</v>
      </c>
      <c r="AC574">
        <v>1</v>
      </c>
    </row>
    <row r="575" spans="1:29" x14ac:dyDescent="0.25">
      <c r="A575">
        <v>586</v>
      </c>
      <c r="B575" t="s">
        <v>1436</v>
      </c>
      <c r="C575">
        <v>35</v>
      </c>
      <c r="D575" t="s">
        <v>16</v>
      </c>
      <c r="E575" t="s">
        <v>26</v>
      </c>
      <c r="F575" t="s">
        <v>72</v>
      </c>
      <c r="G575">
        <v>7</v>
      </c>
      <c r="H575">
        <v>2015</v>
      </c>
      <c r="I575" t="s">
        <v>1437</v>
      </c>
      <c r="J575" t="s">
        <v>154</v>
      </c>
      <c r="K575" t="s">
        <v>29</v>
      </c>
      <c r="L575" t="s">
        <v>30</v>
      </c>
      <c r="AB575" t="s">
        <v>1162</v>
      </c>
      <c r="AC575">
        <v>1</v>
      </c>
    </row>
    <row r="576" spans="1:29" x14ac:dyDescent="0.25">
      <c r="A576">
        <v>587</v>
      </c>
      <c r="B576" t="s">
        <v>1439</v>
      </c>
      <c r="C576">
        <v>27</v>
      </c>
      <c r="D576" t="s">
        <v>16</v>
      </c>
      <c r="E576" t="s">
        <v>40</v>
      </c>
      <c r="F576" t="s">
        <v>72</v>
      </c>
      <c r="G576">
        <v>6</v>
      </c>
      <c r="H576">
        <v>2015</v>
      </c>
      <c r="I576" t="s">
        <v>215</v>
      </c>
      <c r="J576" t="s">
        <v>60</v>
      </c>
      <c r="K576" t="s">
        <v>29</v>
      </c>
      <c r="L576" t="s">
        <v>61</v>
      </c>
      <c r="AB576" t="s">
        <v>933</v>
      </c>
      <c r="AC576">
        <v>1</v>
      </c>
    </row>
    <row r="577" spans="1:29" x14ac:dyDescent="0.25">
      <c r="A577">
        <v>588</v>
      </c>
      <c r="B577" t="s">
        <v>1440</v>
      </c>
      <c r="C577">
        <v>62</v>
      </c>
      <c r="D577" t="s">
        <v>16</v>
      </c>
      <c r="E577" t="s">
        <v>26</v>
      </c>
      <c r="F577" t="s">
        <v>72</v>
      </c>
      <c r="G577">
        <v>8</v>
      </c>
      <c r="H577">
        <v>2015</v>
      </c>
      <c r="I577" t="s">
        <v>676</v>
      </c>
      <c r="J577" t="s">
        <v>166</v>
      </c>
      <c r="K577" t="s">
        <v>29</v>
      </c>
      <c r="L577" t="s">
        <v>68</v>
      </c>
      <c r="AB577" t="s">
        <v>1165</v>
      </c>
      <c r="AC577">
        <v>1</v>
      </c>
    </row>
    <row r="578" spans="1:29" x14ac:dyDescent="0.25">
      <c r="A578">
        <v>589</v>
      </c>
      <c r="B578" t="s">
        <v>1441</v>
      </c>
      <c r="C578">
        <v>68</v>
      </c>
      <c r="D578" t="s">
        <v>16</v>
      </c>
      <c r="E578" t="s">
        <v>26</v>
      </c>
      <c r="F578" t="s">
        <v>72</v>
      </c>
      <c r="G578">
        <v>9</v>
      </c>
      <c r="H578">
        <v>2015</v>
      </c>
      <c r="I578" t="s">
        <v>308</v>
      </c>
      <c r="J578" t="s">
        <v>51</v>
      </c>
      <c r="K578" t="s">
        <v>29</v>
      </c>
      <c r="L578" t="s">
        <v>30</v>
      </c>
      <c r="AB578" t="s">
        <v>1167</v>
      </c>
      <c r="AC578">
        <v>1</v>
      </c>
    </row>
    <row r="579" spans="1:29" x14ac:dyDescent="0.25">
      <c r="A579">
        <v>590</v>
      </c>
      <c r="B579" t="s">
        <v>1442</v>
      </c>
      <c r="C579">
        <v>60</v>
      </c>
      <c r="D579" t="s">
        <v>16</v>
      </c>
      <c r="E579" t="s">
        <v>26</v>
      </c>
      <c r="F579" t="s">
        <v>65</v>
      </c>
      <c r="G579">
        <v>28</v>
      </c>
      <c r="H579">
        <v>2015</v>
      </c>
      <c r="I579" t="s">
        <v>1443</v>
      </c>
      <c r="J579" t="s">
        <v>91</v>
      </c>
      <c r="K579" t="s">
        <v>38</v>
      </c>
      <c r="L579" t="s">
        <v>22</v>
      </c>
      <c r="AB579" t="s">
        <v>1169</v>
      </c>
      <c r="AC579">
        <v>1</v>
      </c>
    </row>
    <row r="580" spans="1:29" x14ac:dyDescent="0.25">
      <c r="A580">
        <v>591</v>
      </c>
      <c r="B580" t="s">
        <v>1444</v>
      </c>
      <c r="C580">
        <v>27</v>
      </c>
      <c r="D580" t="s">
        <v>16</v>
      </c>
      <c r="E580" t="s">
        <v>17</v>
      </c>
      <c r="F580" t="s">
        <v>72</v>
      </c>
      <c r="G580">
        <v>9</v>
      </c>
      <c r="H580">
        <v>2015</v>
      </c>
      <c r="I580" t="s">
        <v>565</v>
      </c>
      <c r="J580" t="s">
        <v>111</v>
      </c>
      <c r="K580" t="s">
        <v>29</v>
      </c>
      <c r="L580" t="s">
        <v>30</v>
      </c>
      <c r="AB580" t="s">
        <v>768</v>
      </c>
      <c r="AC580">
        <v>1</v>
      </c>
    </row>
    <row r="581" spans="1:29" x14ac:dyDescent="0.25">
      <c r="A581">
        <v>592</v>
      </c>
      <c r="B581" t="s">
        <v>1446</v>
      </c>
      <c r="C581">
        <v>50</v>
      </c>
      <c r="D581" t="s">
        <v>16</v>
      </c>
      <c r="E581" t="s">
        <v>26</v>
      </c>
      <c r="F581" t="s">
        <v>72</v>
      </c>
      <c r="G581">
        <v>9</v>
      </c>
      <c r="H581">
        <v>2015</v>
      </c>
      <c r="I581" t="s">
        <v>1447</v>
      </c>
      <c r="J581" t="s">
        <v>136</v>
      </c>
      <c r="K581" t="s">
        <v>29</v>
      </c>
      <c r="L581" t="s">
        <v>30</v>
      </c>
      <c r="AB581" t="s">
        <v>1173</v>
      </c>
      <c r="AC581">
        <v>1</v>
      </c>
    </row>
    <row r="582" spans="1:29" x14ac:dyDescent="0.25">
      <c r="A582">
        <v>593</v>
      </c>
      <c r="B582" t="s">
        <v>1449</v>
      </c>
      <c r="C582">
        <v>39</v>
      </c>
      <c r="D582" t="s">
        <v>16</v>
      </c>
      <c r="E582" t="s">
        <v>17</v>
      </c>
      <c r="F582" t="s">
        <v>72</v>
      </c>
      <c r="G582">
        <v>8</v>
      </c>
      <c r="H582">
        <v>2015</v>
      </c>
      <c r="I582" t="s">
        <v>1450</v>
      </c>
      <c r="J582" t="s">
        <v>159</v>
      </c>
      <c r="K582" t="s">
        <v>21</v>
      </c>
      <c r="L582" t="s">
        <v>22</v>
      </c>
      <c r="AB582" t="s">
        <v>906</v>
      </c>
      <c r="AC582">
        <v>1</v>
      </c>
    </row>
    <row r="583" spans="1:29" x14ac:dyDescent="0.25">
      <c r="A583">
        <v>594</v>
      </c>
      <c r="B583" t="s">
        <v>1451</v>
      </c>
      <c r="C583">
        <v>17</v>
      </c>
      <c r="D583" t="s">
        <v>16</v>
      </c>
      <c r="E583" t="s">
        <v>26</v>
      </c>
      <c r="F583" t="s">
        <v>72</v>
      </c>
      <c r="G583">
        <v>9</v>
      </c>
      <c r="H583">
        <v>2015</v>
      </c>
      <c r="I583" t="s">
        <v>390</v>
      </c>
      <c r="J583" t="s">
        <v>60</v>
      </c>
      <c r="K583" t="s">
        <v>29</v>
      </c>
      <c r="L583" t="s">
        <v>30</v>
      </c>
      <c r="AB583" t="s">
        <v>1178</v>
      </c>
      <c r="AC583">
        <v>1</v>
      </c>
    </row>
    <row r="584" spans="1:29" x14ac:dyDescent="0.25">
      <c r="A584">
        <v>595</v>
      </c>
      <c r="B584" t="s">
        <v>1452</v>
      </c>
      <c r="C584">
        <v>38</v>
      </c>
      <c r="D584" t="s">
        <v>16</v>
      </c>
      <c r="E584" t="s">
        <v>26</v>
      </c>
      <c r="F584" t="s">
        <v>72</v>
      </c>
      <c r="G584">
        <v>9</v>
      </c>
      <c r="H584">
        <v>2015</v>
      </c>
      <c r="I584" t="s">
        <v>88</v>
      </c>
      <c r="J584" t="s">
        <v>60</v>
      </c>
      <c r="K584" t="s">
        <v>29</v>
      </c>
      <c r="L584" t="s">
        <v>53</v>
      </c>
      <c r="AB584" t="s">
        <v>168</v>
      </c>
      <c r="AC584">
        <v>1</v>
      </c>
    </row>
    <row r="585" spans="1:29" x14ac:dyDescent="0.25">
      <c r="A585">
        <v>596</v>
      </c>
      <c r="B585" t="s">
        <v>1454</v>
      </c>
      <c r="C585">
        <v>54</v>
      </c>
      <c r="D585" t="s">
        <v>16</v>
      </c>
      <c r="E585" t="s">
        <v>26</v>
      </c>
      <c r="F585" t="s">
        <v>72</v>
      </c>
      <c r="G585">
        <v>10</v>
      </c>
      <c r="H585">
        <v>2015</v>
      </c>
      <c r="I585" t="s">
        <v>156</v>
      </c>
      <c r="J585" t="s">
        <v>157</v>
      </c>
      <c r="K585" t="s">
        <v>29</v>
      </c>
      <c r="L585" t="s">
        <v>30</v>
      </c>
      <c r="AB585" t="s">
        <v>1181</v>
      </c>
      <c r="AC585">
        <v>1</v>
      </c>
    </row>
    <row r="586" spans="1:29" x14ac:dyDescent="0.25">
      <c r="A586">
        <v>598</v>
      </c>
      <c r="B586" t="s">
        <v>1456</v>
      </c>
      <c r="C586">
        <v>53</v>
      </c>
      <c r="D586" t="s">
        <v>16</v>
      </c>
      <c r="E586" t="s">
        <v>17</v>
      </c>
      <c r="F586" t="s">
        <v>72</v>
      </c>
      <c r="G586">
        <v>11</v>
      </c>
      <c r="H586">
        <v>2015</v>
      </c>
      <c r="I586" t="s">
        <v>1457</v>
      </c>
      <c r="J586" t="s">
        <v>20</v>
      </c>
      <c r="K586" t="s">
        <v>52</v>
      </c>
      <c r="L586" t="s">
        <v>22</v>
      </c>
      <c r="AB586" t="s">
        <v>1183</v>
      </c>
      <c r="AC586">
        <v>1</v>
      </c>
    </row>
    <row r="587" spans="1:29" x14ac:dyDescent="0.25">
      <c r="A587">
        <v>599</v>
      </c>
      <c r="B587" t="s">
        <v>1458</v>
      </c>
      <c r="C587">
        <v>21</v>
      </c>
      <c r="D587" t="s">
        <v>16</v>
      </c>
      <c r="E587" t="s">
        <v>17</v>
      </c>
      <c r="F587" t="s">
        <v>72</v>
      </c>
      <c r="G587">
        <v>9</v>
      </c>
      <c r="H587">
        <v>2015</v>
      </c>
      <c r="I587" t="s">
        <v>430</v>
      </c>
      <c r="J587" t="s">
        <v>154</v>
      </c>
      <c r="K587" t="s">
        <v>29</v>
      </c>
      <c r="L587" t="s">
        <v>53</v>
      </c>
      <c r="AB587" t="s">
        <v>1187</v>
      </c>
      <c r="AC587">
        <v>1</v>
      </c>
    </row>
    <row r="588" spans="1:29" x14ac:dyDescent="0.25">
      <c r="A588">
        <v>600</v>
      </c>
      <c r="B588" t="s">
        <v>1460</v>
      </c>
      <c r="C588">
        <v>20</v>
      </c>
      <c r="D588" t="s">
        <v>16</v>
      </c>
      <c r="E588" t="s">
        <v>17</v>
      </c>
      <c r="F588" t="s">
        <v>72</v>
      </c>
      <c r="G588">
        <v>12</v>
      </c>
      <c r="H588">
        <v>2015</v>
      </c>
      <c r="I588" t="s">
        <v>1457</v>
      </c>
      <c r="J588" t="s">
        <v>20</v>
      </c>
      <c r="K588" t="s">
        <v>29</v>
      </c>
      <c r="L588" t="s">
        <v>30</v>
      </c>
      <c r="AB588" t="s">
        <v>36</v>
      </c>
      <c r="AC588">
        <v>1</v>
      </c>
    </row>
    <row r="589" spans="1:29" x14ac:dyDescent="0.25">
      <c r="A589">
        <v>601</v>
      </c>
      <c r="B589" t="s">
        <v>1462</v>
      </c>
      <c r="C589">
        <v>62</v>
      </c>
      <c r="D589" t="s">
        <v>16</v>
      </c>
      <c r="E589" t="s">
        <v>26</v>
      </c>
      <c r="F589" t="s">
        <v>72</v>
      </c>
      <c r="G589">
        <v>12</v>
      </c>
      <c r="H589">
        <v>2015</v>
      </c>
      <c r="I589" t="s">
        <v>228</v>
      </c>
      <c r="J589" t="s">
        <v>114</v>
      </c>
      <c r="K589" t="s">
        <v>29</v>
      </c>
      <c r="L589" t="s">
        <v>57</v>
      </c>
      <c r="AB589" t="s">
        <v>1066</v>
      </c>
      <c r="AC589">
        <v>1</v>
      </c>
    </row>
    <row r="590" spans="1:29" x14ac:dyDescent="0.25">
      <c r="A590">
        <v>602</v>
      </c>
      <c r="B590" t="s">
        <v>1464</v>
      </c>
      <c r="C590">
        <v>31</v>
      </c>
      <c r="D590" t="s">
        <v>16</v>
      </c>
      <c r="E590" t="s">
        <v>26</v>
      </c>
      <c r="F590" t="s">
        <v>72</v>
      </c>
      <c r="G590">
        <v>11</v>
      </c>
      <c r="H590">
        <v>2015</v>
      </c>
      <c r="I590" t="s">
        <v>1465</v>
      </c>
      <c r="J590" t="s">
        <v>60</v>
      </c>
      <c r="K590" t="s">
        <v>29</v>
      </c>
      <c r="L590" t="s">
        <v>30</v>
      </c>
      <c r="AB590" t="s">
        <v>877</v>
      </c>
      <c r="AC590">
        <v>1</v>
      </c>
    </row>
    <row r="591" spans="1:29" x14ac:dyDescent="0.25">
      <c r="A591">
        <v>603</v>
      </c>
      <c r="B591" t="s">
        <v>1467</v>
      </c>
      <c r="C591">
        <v>35</v>
      </c>
      <c r="D591" t="s">
        <v>16</v>
      </c>
      <c r="E591" t="s">
        <v>64</v>
      </c>
      <c r="F591" t="s">
        <v>72</v>
      </c>
      <c r="G591">
        <v>12</v>
      </c>
      <c r="H591">
        <v>2015</v>
      </c>
      <c r="I591" t="s">
        <v>297</v>
      </c>
      <c r="J591" t="s">
        <v>67</v>
      </c>
      <c r="K591" t="s">
        <v>29</v>
      </c>
      <c r="L591" t="s">
        <v>61</v>
      </c>
      <c r="AB591" t="s">
        <v>1194</v>
      </c>
      <c r="AC591">
        <v>1</v>
      </c>
    </row>
    <row r="592" spans="1:29" x14ac:dyDescent="0.25">
      <c r="A592">
        <v>604</v>
      </c>
      <c r="B592" t="s">
        <v>1468</v>
      </c>
      <c r="C592">
        <v>36</v>
      </c>
      <c r="D592" t="s">
        <v>16</v>
      </c>
      <c r="E592" t="s">
        <v>17</v>
      </c>
      <c r="F592" t="s">
        <v>72</v>
      </c>
      <c r="G592">
        <v>12</v>
      </c>
      <c r="H592">
        <v>2015</v>
      </c>
      <c r="I592" t="s">
        <v>1469</v>
      </c>
      <c r="J592" t="s">
        <v>91</v>
      </c>
      <c r="K592" t="s">
        <v>29</v>
      </c>
      <c r="L592" t="s">
        <v>22</v>
      </c>
      <c r="AB592" t="s">
        <v>1197</v>
      </c>
      <c r="AC592">
        <v>1</v>
      </c>
    </row>
    <row r="593" spans="1:29" x14ac:dyDescent="0.25">
      <c r="A593">
        <v>605</v>
      </c>
      <c r="B593" t="s">
        <v>1471</v>
      </c>
      <c r="C593">
        <v>20</v>
      </c>
      <c r="D593" t="s">
        <v>16</v>
      </c>
      <c r="E593" t="s">
        <v>17</v>
      </c>
      <c r="F593" t="s">
        <v>72</v>
      </c>
      <c r="G593">
        <v>10</v>
      </c>
      <c r="H593">
        <v>2015</v>
      </c>
      <c r="I593" t="s">
        <v>668</v>
      </c>
      <c r="J593" t="s">
        <v>20</v>
      </c>
      <c r="K593" t="s">
        <v>29</v>
      </c>
      <c r="L593" t="s">
        <v>57</v>
      </c>
      <c r="AB593" t="s">
        <v>731</v>
      </c>
      <c r="AC593">
        <v>1</v>
      </c>
    </row>
    <row r="594" spans="1:29" x14ac:dyDescent="0.25">
      <c r="A594">
        <v>606</v>
      </c>
      <c r="B594" t="s">
        <v>1472</v>
      </c>
      <c r="C594">
        <v>24</v>
      </c>
      <c r="D594" t="s">
        <v>16</v>
      </c>
      <c r="E594" t="s">
        <v>26</v>
      </c>
      <c r="F594" t="s">
        <v>72</v>
      </c>
      <c r="G594">
        <v>12</v>
      </c>
      <c r="H594">
        <v>2015</v>
      </c>
      <c r="I594" t="s">
        <v>1473</v>
      </c>
      <c r="J594" t="s">
        <v>111</v>
      </c>
      <c r="K594" t="s">
        <v>29</v>
      </c>
      <c r="L594" t="s">
        <v>30</v>
      </c>
      <c r="AB594" t="s">
        <v>1042</v>
      </c>
      <c r="AC594">
        <v>1</v>
      </c>
    </row>
    <row r="595" spans="1:29" x14ac:dyDescent="0.25">
      <c r="A595">
        <v>607</v>
      </c>
      <c r="B595" t="s">
        <v>1474</v>
      </c>
      <c r="C595">
        <v>77</v>
      </c>
      <c r="D595" t="s">
        <v>16</v>
      </c>
      <c r="E595" t="s">
        <v>26</v>
      </c>
      <c r="F595" t="s">
        <v>72</v>
      </c>
      <c r="G595">
        <v>13</v>
      </c>
      <c r="H595">
        <v>2015</v>
      </c>
      <c r="I595" t="s">
        <v>314</v>
      </c>
      <c r="J595" t="s">
        <v>194</v>
      </c>
      <c r="K595" t="s">
        <v>38</v>
      </c>
      <c r="L595" t="s">
        <v>22</v>
      </c>
      <c r="AB595" t="s">
        <v>670</v>
      </c>
      <c r="AC595">
        <v>1</v>
      </c>
    </row>
    <row r="596" spans="1:29" x14ac:dyDescent="0.25">
      <c r="A596">
        <v>608</v>
      </c>
      <c r="B596" t="s">
        <v>1475</v>
      </c>
      <c r="C596">
        <v>27</v>
      </c>
      <c r="D596" t="s">
        <v>16</v>
      </c>
      <c r="E596" t="s">
        <v>26</v>
      </c>
      <c r="F596" t="s">
        <v>72</v>
      </c>
      <c r="G596">
        <v>12</v>
      </c>
      <c r="H596">
        <v>2015</v>
      </c>
      <c r="I596" t="s">
        <v>511</v>
      </c>
      <c r="J596" t="s">
        <v>246</v>
      </c>
      <c r="K596" t="s">
        <v>29</v>
      </c>
      <c r="L596" t="s">
        <v>57</v>
      </c>
      <c r="AB596" t="s">
        <v>1203</v>
      </c>
      <c r="AC596">
        <v>1</v>
      </c>
    </row>
    <row r="597" spans="1:29" x14ac:dyDescent="0.25">
      <c r="A597">
        <v>609</v>
      </c>
      <c r="B597" t="s">
        <v>1476</v>
      </c>
      <c r="C597">
        <v>23</v>
      </c>
      <c r="D597" t="s">
        <v>16</v>
      </c>
      <c r="E597" t="s">
        <v>26</v>
      </c>
      <c r="F597" t="s">
        <v>72</v>
      </c>
      <c r="G597">
        <v>13</v>
      </c>
      <c r="H597">
        <v>2015</v>
      </c>
      <c r="I597" t="s">
        <v>750</v>
      </c>
      <c r="J597" t="s">
        <v>60</v>
      </c>
      <c r="K597" t="s">
        <v>29</v>
      </c>
      <c r="L597" t="s">
        <v>30</v>
      </c>
      <c r="AB597" t="s">
        <v>1206</v>
      </c>
      <c r="AC597">
        <v>1</v>
      </c>
    </row>
    <row r="598" spans="1:29" x14ac:dyDescent="0.25">
      <c r="A598">
        <v>610</v>
      </c>
      <c r="B598" t="s">
        <v>1477</v>
      </c>
      <c r="C598">
        <v>30</v>
      </c>
      <c r="D598" t="s">
        <v>16</v>
      </c>
      <c r="E598" t="s">
        <v>26</v>
      </c>
      <c r="F598" t="s">
        <v>72</v>
      </c>
      <c r="G598">
        <v>6</v>
      </c>
      <c r="H598">
        <v>2015</v>
      </c>
      <c r="I598" t="s">
        <v>1478</v>
      </c>
      <c r="J598" t="s">
        <v>136</v>
      </c>
      <c r="K598" t="s">
        <v>52</v>
      </c>
      <c r="L598" t="s">
        <v>22</v>
      </c>
      <c r="AB598" t="s">
        <v>1210</v>
      </c>
      <c r="AC598">
        <v>1</v>
      </c>
    </row>
    <row r="599" spans="1:29" x14ac:dyDescent="0.25">
      <c r="A599">
        <v>611</v>
      </c>
      <c r="B599" t="s">
        <v>1480</v>
      </c>
      <c r="C599">
        <v>23</v>
      </c>
      <c r="D599" t="s">
        <v>16</v>
      </c>
      <c r="E599" t="s">
        <v>40</v>
      </c>
      <c r="F599" t="s">
        <v>72</v>
      </c>
      <c r="G599">
        <v>13</v>
      </c>
      <c r="H599">
        <v>2015</v>
      </c>
      <c r="I599" t="s">
        <v>1349</v>
      </c>
      <c r="J599" t="s">
        <v>133</v>
      </c>
      <c r="K599" t="s">
        <v>29</v>
      </c>
      <c r="L599" t="s">
        <v>68</v>
      </c>
      <c r="AB599" t="s">
        <v>1213</v>
      </c>
      <c r="AC599">
        <v>1</v>
      </c>
    </row>
    <row r="600" spans="1:29" x14ac:dyDescent="0.25">
      <c r="A600">
        <v>612</v>
      </c>
      <c r="B600" t="s">
        <v>1482</v>
      </c>
      <c r="C600">
        <v>20</v>
      </c>
      <c r="D600" t="s">
        <v>16</v>
      </c>
      <c r="E600" t="s">
        <v>17</v>
      </c>
      <c r="F600" t="s">
        <v>72</v>
      </c>
      <c r="G600">
        <v>14</v>
      </c>
      <c r="H600">
        <v>2015</v>
      </c>
      <c r="I600" t="s">
        <v>1385</v>
      </c>
      <c r="J600" t="s">
        <v>91</v>
      </c>
      <c r="K600" t="s">
        <v>29</v>
      </c>
      <c r="L600" t="s">
        <v>30</v>
      </c>
      <c r="AB600" t="s">
        <v>640</v>
      </c>
      <c r="AC600">
        <v>1</v>
      </c>
    </row>
    <row r="601" spans="1:29" x14ac:dyDescent="0.25">
      <c r="A601">
        <v>613</v>
      </c>
      <c r="B601" t="s">
        <v>1484</v>
      </c>
      <c r="C601">
        <v>55</v>
      </c>
      <c r="D601" t="s">
        <v>16</v>
      </c>
      <c r="E601" t="s">
        <v>26</v>
      </c>
      <c r="F601" t="s">
        <v>72</v>
      </c>
      <c r="G601">
        <v>13</v>
      </c>
      <c r="H601">
        <v>2015</v>
      </c>
      <c r="I601" t="s">
        <v>1086</v>
      </c>
      <c r="J601" t="s">
        <v>166</v>
      </c>
      <c r="K601" t="s">
        <v>21</v>
      </c>
      <c r="L601" t="s">
        <v>22</v>
      </c>
      <c r="AB601" t="s">
        <v>1217</v>
      </c>
      <c r="AC601">
        <v>1</v>
      </c>
    </row>
    <row r="602" spans="1:29" x14ac:dyDescent="0.25">
      <c r="A602">
        <v>614</v>
      </c>
      <c r="B602" t="s">
        <v>1485</v>
      </c>
      <c r="C602">
        <v>76</v>
      </c>
      <c r="D602" t="s">
        <v>16</v>
      </c>
      <c r="E602" t="s">
        <v>26</v>
      </c>
      <c r="F602" t="s">
        <v>72</v>
      </c>
      <c r="G602">
        <v>14</v>
      </c>
      <c r="H602">
        <v>2015</v>
      </c>
      <c r="I602" t="s">
        <v>1486</v>
      </c>
      <c r="J602" t="s">
        <v>194</v>
      </c>
      <c r="K602" t="s">
        <v>29</v>
      </c>
      <c r="L602" t="s">
        <v>30</v>
      </c>
      <c r="AB602" t="s">
        <v>1220</v>
      </c>
      <c r="AC602">
        <v>1</v>
      </c>
    </row>
    <row r="603" spans="1:29" x14ac:dyDescent="0.25">
      <c r="A603">
        <v>615</v>
      </c>
      <c r="B603" t="s">
        <v>1488</v>
      </c>
      <c r="C603">
        <v>43</v>
      </c>
      <c r="D603" t="s">
        <v>16</v>
      </c>
      <c r="E603" t="s">
        <v>26</v>
      </c>
      <c r="F603" t="s">
        <v>72</v>
      </c>
      <c r="G603">
        <v>15</v>
      </c>
      <c r="H603">
        <v>2015</v>
      </c>
      <c r="I603" t="s">
        <v>1008</v>
      </c>
      <c r="J603" t="s">
        <v>146</v>
      </c>
      <c r="K603" t="s">
        <v>29</v>
      </c>
      <c r="L603" t="s">
        <v>57</v>
      </c>
      <c r="AB603" t="s">
        <v>1222</v>
      </c>
      <c r="AC603">
        <v>1</v>
      </c>
    </row>
    <row r="604" spans="1:29" x14ac:dyDescent="0.25">
      <c r="A604">
        <v>616</v>
      </c>
      <c r="B604" t="s">
        <v>1489</v>
      </c>
      <c r="C604">
        <v>25</v>
      </c>
      <c r="D604" t="s">
        <v>16</v>
      </c>
      <c r="E604" t="s">
        <v>17</v>
      </c>
      <c r="F604" t="s">
        <v>72</v>
      </c>
      <c r="G604">
        <v>16</v>
      </c>
      <c r="H604">
        <v>2015</v>
      </c>
      <c r="I604" t="s">
        <v>1470</v>
      </c>
      <c r="J604" t="s">
        <v>60</v>
      </c>
      <c r="K604" t="s">
        <v>29</v>
      </c>
      <c r="L604" t="s">
        <v>61</v>
      </c>
      <c r="AB604" t="s">
        <v>1224</v>
      </c>
      <c r="AC604">
        <v>1</v>
      </c>
    </row>
    <row r="605" spans="1:29" x14ac:dyDescent="0.25">
      <c r="A605">
        <v>617</v>
      </c>
      <c r="B605" t="s">
        <v>1491</v>
      </c>
      <c r="C605">
        <v>41</v>
      </c>
      <c r="D605" t="s">
        <v>16</v>
      </c>
      <c r="E605" t="s">
        <v>26</v>
      </c>
      <c r="F605" t="s">
        <v>72</v>
      </c>
      <c r="G605">
        <v>13</v>
      </c>
      <c r="H605">
        <v>2015</v>
      </c>
      <c r="I605" t="s">
        <v>88</v>
      </c>
      <c r="J605" t="s">
        <v>60</v>
      </c>
      <c r="K605" t="s">
        <v>29</v>
      </c>
      <c r="L605" t="s">
        <v>53</v>
      </c>
      <c r="AB605" t="s">
        <v>1229</v>
      </c>
      <c r="AC605">
        <v>1</v>
      </c>
    </row>
    <row r="606" spans="1:29" x14ac:dyDescent="0.25">
      <c r="A606">
        <v>618</v>
      </c>
      <c r="B606" t="s">
        <v>1492</v>
      </c>
      <c r="C606">
        <v>30</v>
      </c>
      <c r="D606" t="s">
        <v>16</v>
      </c>
      <c r="E606" t="s">
        <v>26</v>
      </c>
      <c r="F606" t="s">
        <v>72</v>
      </c>
      <c r="G606">
        <v>16</v>
      </c>
      <c r="H606">
        <v>2015</v>
      </c>
      <c r="I606" t="s">
        <v>430</v>
      </c>
      <c r="J606" t="s">
        <v>47</v>
      </c>
      <c r="K606" t="s">
        <v>29</v>
      </c>
      <c r="L606" t="s">
        <v>30</v>
      </c>
      <c r="AB606" t="s">
        <v>547</v>
      </c>
      <c r="AC606">
        <v>1</v>
      </c>
    </row>
    <row r="607" spans="1:29" x14ac:dyDescent="0.25">
      <c r="A607">
        <v>619</v>
      </c>
      <c r="B607" t="s">
        <v>1494</v>
      </c>
      <c r="C607">
        <v>23</v>
      </c>
      <c r="D607" t="s">
        <v>16</v>
      </c>
      <c r="E607" t="s">
        <v>26</v>
      </c>
      <c r="F607" t="s">
        <v>72</v>
      </c>
      <c r="G607">
        <v>16</v>
      </c>
      <c r="H607">
        <v>2015</v>
      </c>
      <c r="I607" t="s">
        <v>562</v>
      </c>
      <c r="J607" t="s">
        <v>246</v>
      </c>
      <c r="K607" t="s">
        <v>29</v>
      </c>
      <c r="L607" t="s">
        <v>30</v>
      </c>
      <c r="AB607" t="s">
        <v>1233</v>
      </c>
      <c r="AC607">
        <v>1</v>
      </c>
    </row>
    <row r="608" spans="1:29" x14ac:dyDescent="0.25">
      <c r="A608">
        <v>620</v>
      </c>
      <c r="B608" t="s">
        <v>1496</v>
      </c>
      <c r="C608">
        <v>35</v>
      </c>
      <c r="D608" t="s">
        <v>16</v>
      </c>
      <c r="E608" t="s">
        <v>17</v>
      </c>
      <c r="F608" t="s">
        <v>72</v>
      </c>
      <c r="G608">
        <v>16</v>
      </c>
      <c r="H608">
        <v>2015</v>
      </c>
      <c r="I608" t="s">
        <v>1111</v>
      </c>
      <c r="J608" t="s">
        <v>91</v>
      </c>
      <c r="K608" t="s">
        <v>29</v>
      </c>
      <c r="L608" t="s">
        <v>30</v>
      </c>
      <c r="AB608" t="s">
        <v>1236</v>
      </c>
      <c r="AC608">
        <v>1</v>
      </c>
    </row>
    <row r="609" spans="1:29" x14ac:dyDescent="0.25">
      <c r="A609">
        <v>622</v>
      </c>
      <c r="B609" t="s">
        <v>1497</v>
      </c>
      <c r="C609">
        <v>29</v>
      </c>
      <c r="D609" t="s">
        <v>16</v>
      </c>
      <c r="E609" t="s">
        <v>40</v>
      </c>
      <c r="F609" t="s">
        <v>72</v>
      </c>
      <c r="G609">
        <v>16</v>
      </c>
      <c r="H609">
        <v>2015</v>
      </c>
      <c r="I609" t="s">
        <v>1498</v>
      </c>
      <c r="J609" t="s">
        <v>239</v>
      </c>
      <c r="K609" t="s">
        <v>29</v>
      </c>
      <c r="L609" t="s">
        <v>53</v>
      </c>
      <c r="AB609" t="s">
        <v>1239</v>
      </c>
      <c r="AC609">
        <v>1</v>
      </c>
    </row>
    <row r="610" spans="1:29" x14ac:dyDescent="0.25">
      <c r="A610">
        <v>623</v>
      </c>
      <c r="B610" t="s">
        <v>1499</v>
      </c>
      <c r="C610">
        <v>24</v>
      </c>
      <c r="D610" t="s">
        <v>16</v>
      </c>
      <c r="E610" t="s">
        <v>71</v>
      </c>
      <c r="F610" t="s">
        <v>72</v>
      </c>
      <c r="G610">
        <v>16</v>
      </c>
      <c r="H610">
        <v>2015</v>
      </c>
      <c r="I610" t="s">
        <v>545</v>
      </c>
      <c r="J610" t="s">
        <v>220</v>
      </c>
      <c r="K610" t="s">
        <v>29</v>
      </c>
      <c r="L610" t="s">
        <v>30</v>
      </c>
      <c r="AB610" t="s">
        <v>1241</v>
      </c>
      <c r="AC610">
        <v>1</v>
      </c>
    </row>
    <row r="611" spans="1:29" x14ac:dyDescent="0.25">
      <c r="A611">
        <v>624</v>
      </c>
      <c r="B611" t="s">
        <v>1501</v>
      </c>
      <c r="C611">
        <v>27</v>
      </c>
      <c r="D611" t="s">
        <v>16</v>
      </c>
      <c r="E611" t="s">
        <v>26</v>
      </c>
      <c r="F611" t="s">
        <v>72</v>
      </c>
      <c r="G611">
        <v>17</v>
      </c>
      <c r="H611">
        <v>2015</v>
      </c>
      <c r="I611" t="s">
        <v>1502</v>
      </c>
      <c r="J611" t="s">
        <v>56</v>
      </c>
      <c r="K611" t="s">
        <v>29</v>
      </c>
      <c r="L611" t="s">
        <v>61</v>
      </c>
      <c r="AB611" t="s">
        <v>1244</v>
      </c>
      <c r="AC611">
        <v>1</v>
      </c>
    </row>
    <row r="612" spans="1:29" x14ac:dyDescent="0.25">
      <c r="A612">
        <v>625</v>
      </c>
      <c r="B612" t="s">
        <v>1504</v>
      </c>
      <c r="C612">
        <v>23</v>
      </c>
      <c r="D612" t="s">
        <v>16</v>
      </c>
      <c r="E612" t="s">
        <v>17</v>
      </c>
      <c r="F612" t="s">
        <v>72</v>
      </c>
      <c r="G612">
        <v>17</v>
      </c>
      <c r="H612">
        <v>2015</v>
      </c>
      <c r="I612" t="s">
        <v>368</v>
      </c>
      <c r="J612" t="s">
        <v>91</v>
      </c>
      <c r="K612" t="s">
        <v>29</v>
      </c>
      <c r="L612" t="s">
        <v>22</v>
      </c>
      <c r="AB612" t="s">
        <v>1246</v>
      </c>
      <c r="AC612">
        <v>1</v>
      </c>
    </row>
    <row r="613" spans="1:29" x14ac:dyDescent="0.25">
      <c r="A613">
        <v>626</v>
      </c>
      <c r="B613" t="s">
        <v>1505</v>
      </c>
      <c r="C613">
        <v>22</v>
      </c>
      <c r="D613" t="s">
        <v>16</v>
      </c>
      <c r="E613" t="s">
        <v>26</v>
      </c>
      <c r="F613" t="s">
        <v>72</v>
      </c>
      <c r="G613">
        <v>18</v>
      </c>
      <c r="H613">
        <v>2015</v>
      </c>
      <c r="I613" t="s">
        <v>904</v>
      </c>
      <c r="J613" t="s">
        <v>67</v>
      </c>
      <c r="K613" t="s">
        <v>29</v>
      </c>
      <c r="L613" t="s">
        <v>61</v>
      </c>
      <c r="AB613" t="s">
        <v>1249</v>
      </c>
      <c r="AC613">
        <v>1</v>
      </c>
    </row>
    <row r="614" spans="1:29" x14ac:dyDescent="0.25">
      <c r="A614">
        <v>627</v>
      </c>
      <c r="B614" t="s">
        <v>1507</v>
      </c>
      <c r="C614">
        <v>46</v>
      </c>
      <c r="D614" t="s">
        <v>16</v>
      </c>
      <c r="E614" t="s">
        <v>26</v>
      </c>
      <c r="F614" t="s">
        <v>72</v>
      </c>
      <c r="G614">
        <v>18</v>
      </c>
      <c r="H614">
        <v>2015</v>
      </c>
      <c r="I614" t="s">
        <v>308</v>
      </c>
      <c r="J614" t="s">
        <v>51</v>
      </c>
      <c r="K614" t="s">
        <v>29</v>
      </c>
      <c r="L614" t="s">
        <v>30</v>
      </c>
      <c r="AB614" t="s">
        <v>1252</v>
      </c>
      <c r="AC614">
        <v>1</v>
      </c>
    </row>
    <row r="615" spans="1:29" x14ac:dyDescent="0.25">
      <c r="A615">
        <v>628</v>
      </c>
      <c r="B615" t="s">
        <v>1508</v>
      </c>
      <c r="C615">
        <v>19</v>
      </c>
      <c r="D615" t="s">
        <v>16</v>
      </c>
      <c r="E615" t="s">
        <v>17</v>
      </c>
      <c r="F615" t="s">
        <v>72</v>
      </c>
      <c r="G615">
        <v>17</v>
      </c>
      <c r="H615">
        <v>2015</v>
      </c>
      <c r="I615" t="s">
        <v>365</v>
      </c>
      <c r="J615" t="s">
        <v>220</v>
      </c>
      <c r="K615" t="s">
        <v>29</v>
      </c>
      <c r="L615" t="s">
        <v>22</v>
      </c>
      <c r="AB615" t="s">
        <v>880</v>
      </c>
      <c r="AC615">
        <v>1</v>
      </c>
    </row>
    <row r="616" spans="1:29" x14ac:dyDescent="0.25">
      <c r="A616">
        <v>629</v>
      </c>
      <c r="B616" t="s">
        <v>1509</v>
      </c>
      <c r="C616">
        <v>24</v>
      </c>
      <c r="D616" t="s">
        <v>16</v>
      </c>
      <c r="E616" t="s">
        <v>40</v>
      </c>
      <c r="F616" t="s">
        <v>72</v>
      </c>
      <c r="G616">
        <v>17</v>
      </c>
      <c r="H616">
        <v>2015</v>
      </c>
      <c r="I616" t="s">
        <v>437</v>
      </c>
      <c r="J616" t="s">
        <v>114</v>
      </c>
      <c r="K616" t="s">
        <v>29</v>
      </c>
      <c r="L616" t="s">
        <v>57</v>
      </c>
      <c r="AB616" t="s">
        <v>182</v>
      </c>
      <c r="AC616">
        <v>1</v>
      </c>
    </row>
    <row r="617" spans="1:29" x14ac:dyDescent="0.25">
      <c r="A617">
        <v>630</v>
      </c>
      <c r="B617" t="s">
        <v>1511</v>
      </c>
      <c r="C617">
        <v>26</v>
      </c>
      <c r="D617" t="s">
        <v>16</v>
      </c>
      <c r="E617" t="s">
        <v>40</v>
      </c>
      <c r="F617" t="s">
        <v>72</v>
      </c>
      <c r="G617">
        <v>18</v>
      </c>
      <c r="H617">
        <v>2015</v>
      </c>
      <c r="I617" t="s">
        <v>872</v>
      </c>
      <c r="J617" t="s">
        <v>60</v>
      </c>
      <c r="K617" t="s">
        <v>29</v>
      </c>
      <c r="L617" t="s">
        <v>22</v>
      </c>
      <c r="AB617" t="s">
        <v>1259</v>
      </c>
      <c r="AC617">
        <v>1</v>
      </c>
    </row>
    <row r="618" spans="1:29" x14ac:dyDescent="0.25">
      <c r="A618">
        <v>631</v>
      </c>
      <c r="B618" t="s">
        <v>1513</v>
      </c>
      <c r="C618">
        <v>43</v>
      </c>
      <c r="D618" t="s">
        <v>16</v>
      </c>
      <c r="E618" t="s">
        <v>17</v>
      </c>
      <c r="F618" t="s">
        <v>72</v>
      </c>
      <c r="G618">
        <v>19</v>
      </c>
      <c r="H618">
        <v>2015</v>
      </c>
      <c r="I618" t="s">
        <v>581</v>
      </c>
      <c r="J618" t="s">
        <v>194</v>
      </c>
      <c r="K618" t="s">
        <v>29</v>
      </c>
      <c r="L618" t="s">
        <v>22</v>
      </c>
      <c r="AB618" t="s">
        <v>532</v>
      </c>
      <c r="AC618">
        <v>1</v>
      </c>
    </row>
    <row r="619" spans="1:29" x14ac:dyDescent="0.25">
      <c r="A619">
        <v>632</v>
      </c>
      <c r="B619" t="s">
        <v>1515</v>
      </c>
      <c r="C619">
        <v>50</v>
      </c>
      <c r="D619" t="s">
        <v>16</v>
      </c>
      <c r="E619" t="s">
        <v>26</v>
      </c>
      <c r="F619" t="s">
        <v>72</v>
      </c>
      <c r="G619">
        <v>17</v>
      </c>
      <c r="H619">
        <v>2015</v>
      </c>
      <c r="I619" t="s">
        <v>1512</v>
      </c>
      <c r="J619" t="s">
        <v>60</v>
      </c>
      <c r="K619" t="s">
        <v>29</v>
      </c>
      <c r="L619" t="s">
        <v>30</v>
      </c>
      <c r="AB619" t="s">
        <v>1264</v>
      </c>
      <c r="AC619">
        <v>1</v>
      </c>
    </row>
    <row r="620" spans="1:29" x14ac:dyDescent="0.25">
      <c r="A620">
        <v>633</v>
      </c>
      <c r="B620" t="s">
        <v>1517</v>
      </c>
      <c r="C620">
        <v>24</v>
      </c>
      <c r="D620" t="s">
        <v>16</v>
      </c>
      <c r="E620" t="s">
        <v>40</v>
      </c>
      <c r="F620" t="s">
        <v>72</v>
      </c>
      <c r="G620">
        <v>20</v>
      </c>
      <c r="H620">
        <v>2015</v>
      </c>
      <c r="I620" t="s">
        <v>230</v>
      </c>
      <c r="J620" t="s">
        <v>114</v>
      </c>
      <c r="K620" t="s">
        <v>29</v>
      </c>
      <c r="L620" t="s">
        <v>30</v>
      </c>
      <c r="AB620" t="s">
        <v>1266</v>
      </c>
      <c r="AC620">
        <v>1</v>
      </c>
    </row>
    <row r="621" spans="1:29" x14ac:dyDescent="0.25">
      <c r="A621">
        <v>634</v>
      </c>
      <c r="B621" t="s">
        <v>1518</v>
      </c>
      <c r="C621">
        <v>65</v>
      </c>
      <c r="D621" t="s">
        <v>16</v>
      </c>
      <c r="E621" t="s">
        <v>26</v>
      </c>
      <c r="F621" t="s">
        <v>72</v>
      </c>
      <c r="G621">
        <v>18</v>
      </c>
      <c r="H621">
        <v>2015</v>
      </c>
      <c r="I621" t="s">
        <v>634</v>
      </c>
      <c r="J621" t="s">
        <v>47</v>
      </c>
      <c r="K621" t="s">
        <v>29</v>
      </c>
      <c r="L621" t="s">
        <v>30</v>
      </c>
      <c r="AB621" t="s">
        <v>1269</v>
      </c>
      <c r="AC621">
        <v>1</v>
      </c>
    </row>
    <row r="622" spans="1:29" x14ac:dyDescent="0.25">
      <c r="A622">
        <v>635</v>
      </c>
      <c r="B622" t="s">
        <v>1519</v>
      </c>
      <c r="C622">
        <v>30</v>
      </c>
      <c r="D622" t="s">
        <v>16</v>
      </c>
      <c r="E622" t="s">
        <v>26</v>
      </c>
      <c r="F622" t="s">
        <v>72</v>
      </c>
      <c r="G622">
        <v>18</v>
      </c>
      <c r="H622">
        <v>2015</v>
      </c>
      <c r="I622" t="s">
        <v>1520</v>
      </c>
      <c r="J622" t="s">
        <v>159</v>
      </c>
      <c r="K622" t="s">
        <v>21</v>
      </c>
      <c r="L622" t="s">
        <v>22</v>
      </c>
      <c r="AB622" t="s">
        <v>1274</v>
      </c>
      <c r="AC622">
        <v>1</v>
      </c>
    </row>
    <row r="623" spans="1:29" x14ac:dyDescent="0.25">
      <c r="A623">
        <v>636</v>
      </c>
      <c r="B623" t="s">
        <v>1522</v>
      </c>
      <c r="C623">
        <v>54</v>
      </c>
      <c r="D623" t="s">
        <v>16</v>
      </c>
      <c r="E623" t="s">
        <v>48</v>
      </c>
      <c r="F623" t="s">
        <v>72</v>
      </c>
      <c r="G623">
        <v>20</v>
      </c>
      <c r="H623">
        <v>2015</v>
      </c>
      <c r="I623" t="s">
        <v>222</v>
      </c>
      <c r="J623" t="s">
        <v>60</v>
      </c>
      <c r="K623" t="s">
        <v>29</v>
      </c>
      <c r="L623" t="s">
        <v>61</v>
      </c>
      <c r="AB623" t="s">
        <v>1278</v>
      </c>
      <c r="AC623">
        <v>1</v>
      </c>
    </row>
    <row r="624" spans="1:29" x14ac:dyDescent="0.25">
      <c r="A624">
        <v>637</v>
      </c>
      <c r="B624" t="s">
        <v>1523</v>
      </c>
      <c r="C624">
        <v>54</v>
      </c>
      <c r="D624" t="s">
        <v>16</v>
      </c>
      <c r="E624" t="s">
        <v>26</v>
      </c>
      <c r="F624" t="s">
        <v>72</v>
      </c>
      <c r="G624">
        <v>20</v>
      </c>
      <c r="H624">
        <v>2015</v>
      </c>
      <c r="I624" t="s">
        <v>576</v>
      </c>
      <c r="J624" t="s">
        <v>198</v>
      </c>
      <c r="K624" t="s">
        <v>29</v>
      </c>
      <c r="L624" t="s">
        <v>30</v>
      </c>
      <c r="AB624" t="s">
        <v>1282</v>
      </c>
      <c r="AC624">
        <v>1</v>
      </c>
    </row>
    <row r="625" spans="1:29" x14ac:dyDescent="0.25">
      <c r="A625">
        <v>638</v>
      </c>
      <c r="B625" t="s">
        <v>1525</v>
      </c>
      <c r="C625">
        <v>35</v>
      </c>
      <c r="D625" t="s">
        <v>16</v>
      </c>
      <c r="E625" t="s">
        <v>26</v>
      </c>
      <c r="F625" t="s">
        <v>72</v>
      </c>
      <c r="G625">
        <v>20</v>
      </c>
      <c r="H625">
        <v>2015</v>
      </c>
      <c r="I625" t="s">
        <v>1526</v>
      </c>
      <c r="J625" t="s">
        <v>114</v>
      </c>
      <c r="K625" t="s">
        <v>29</v>
      </c>
      <c r="L625" t="s">
        <v>30</v>
      </c>
      <c r="AB625" t="s">
        <v>1288</v>
      </c>
      <c r="AC625">
        <v>1</v>
      </c>
    </row>
    <row r="626" spans="1:29" x14ac:dyDescent="0.25">
      <c r="A626">
        <v>639</v>
      </c>
      <c r="B626" t="s">
        <v>1527</v>
      </c>
      <c r="C626">
        <v>26</v>
      </c>
      <c r="D626" t="s">
        <v>16</v>
      </c>
      <c r="E626" t="s">
        <v>17</v>
      </c>
      <c r="F626" t="s">
        <v>72</v>
      </c>
      <c r="G626">
        <v>22</v>
      </c>
      <c r="H626">
        <v>2015</v>
      </c>
      <c r="I626" t="s">
        <v>1235</v>
      </c>
      <c r="J626" t="s">
        <v>103</v>
      </c>
      <c r="K626" t="s">
        <v>29</v>
      </c>
      <c r="L626" t="s">
        <v>30</v>
      </c>
      <c r="AB626" t="s">
        <v>278</v>
      </c>
      <c r="AC626">
        <v>1</v>
      </c>
    </row>
    <row r="627" spans="1:29" x14ac:dyDescent="0.25">
      <c r="A627">
        <v>640</v>
      </c>
      <c r="B627" t="s">
        <v>1528</v>
      </c>
      <c r="C627">
        <v>35</v>
      </c>
      <c r="D627" t="s">
        <v>16</v>
      </c>
      <c r="E627" t="s">
        <v>26</v>
      </c>
      <c r="F627" t="s">
        <v>72</v>
      </c>
      <c r="G627">
        <v>21</v>
      </c>
      <c r="H627">
        <v>2015</v>
      </c>
      <c r="I627" t="s">
        <v>1167</v>
      </c>
      <c r="J627" t="s">
        <v>20</v>
      </c>
      <c r="K627" t="s">
        <v>29</v>
      </c>
      <c r="L627" t="s">
        <v>30</v>
      </c>
      <c r="AB627" t="s">
        <v>1291</v>
      </c>
      <c r="AC627">
        <v>1</v>
      </c>
    </row>
    <row r="628" spans="1:29" x14ac:dyDescent="0.25">
      <c r="A628">
        <v>641</v>
      </c>
      <c r="B628" t="s">
        <v>1530</v>
      </c>
      <c r="C628">
        <v>57</v>
      </c>
      <c r="D628" t="s">
        <v>16</v>
      </c>
      <c r="E628" t="s">
        <v>26</v>
      </c>
      <c r="F628" t="s">
        <v>72</v>
      </c>
      <c r="G628">
        <v>1</v>
      </c>
      <c r="H628">
        <v>2015</v>
      </c>
      <c r="I628" t="s">
        <v>1531</v>
      </c>
      <c r="J628" t="s">
        <v>242</v>
      </c>
      <c r="K628" t="s">
        <v>21</v>
      </c>
      <c r="L628" t="s">
        <v>22</v>
      </c>
      <c r="AB628" t="s">
        <v>1062</v>
      </c>
      <c r="AC628">
        <v>1</v>
      </c>
    </row>
    <row r="629" spans="1:29" x14ac:dyDescent="0.25">
      <c r="A629">
        <v>642</v>
      </c>
      <c r="B629" t="s">
        <v>1533</v>
      </c>
      <c r="C629">
        <v>24</v>
      </c>
      <c r="D629" t="s">
        <v>16</v>
      </c>
      <c r="E629" t="s">
        <v>26</v>
      </c>
      <c r="F629" t="s">
        <v>72</v>
      </c>
      <c r="G629">
        <v>21</v>
      </c>
      <c r="H629">
        <v>2015</v>
      </c>
      <c r="I629" t="s">
        <v>1534</v>
      </c>
      <c r="J629" t="s">
        <v>91</v>
      </c>
      <c r="K629" t="s">
        <v>29</v>
      </c>
      <c r="L629" t="s">
        <v>30</v>
      </c>
      <c r="AB629" t="s">
        <v>1294</v>
      </c>
      <c r="AC629">
        <v>1</v>
      </c>
    </row>
    <row r="630" spans="1:29" x14ac:dyDescent="0.25">
      <c r="A630">
        <v>643</v>
      </c>
      <c r="B630" t="s">
        <v>1535</v>
      </c>
      <c r="C630">
        <v>29</v>
      </c>
      <c r="D630" t="s">
        <v>16</v>
      </c>
      <c r="E630" t="s">
        <v>26</v>
      </c>
      <c r="F630" t="s">
        <v>72</v>
      </c>
      <c r="G630">
        <v>16</v>
      </c>
      <c r="H630">
        <v>2015</v>
      </c>
      <c r="I630" t="s">
        <v>1536</v>
      </c>
      <c r="J630" t="s">
        <v>34</v>
      </c>
      <c r="K630" t="s">
        <v>29</v>
      </c>
      <c r="L630" t="s">
        <v>30</v>
      </c>
      <c r="AB630" t="s">
        <v>1296</v>
      </c>
      <c r="AC630">
        <v>1</v>
      </c>
    </row>
    <row r="631" spans="1:29" x14ac:dyDescent="0.25">
      <c r="A631">
        <v>644</v>
      </c>
      <c r="B631" t="s">
        <v>1538</v>
      </c>
      <c r="C631">
        <v>47</v>
      </c>
      <c r="D631" t="s">
        <v>16</v>
      </c>
      <c r="E631" t="s">
        <v>26</v>
      </c>
      <c r="F631" t="s">
        <v>72</v>
      </c>
      <c r="G631">
        <v>21</v>
      </c>
      <c r="H631">
        <v>2015</v>
      </c>
      <c r="I631" t="s">
        <v>1510</v>
      </c>
      <c r="J631" t="s">
        <v>20</v>
      </c>
      <c r="K631" t="s">
        <v>29</v>
      </c>
      <c r="L631" t="s">
        <v>53</v>
      </c>
      <c r="AB631" t="s">
        <v>1299</v>
      </c>
      <c r="AC631">
        <v>1</v>
      </c>
    </row>
    <row r="632" spans="1:29" x14ac:dyDescent="0.25">
      <c r="A632">
        <v>645</v>
      </c>
      <c r="B632" t="s">
        <v>1540</v>
      </c>
      <c r="C632">
        <v>30</v>
      </c>
      <c r="D632" t="s">
        <v>16</v>
      </c>
      <c r="E632" t="s">
        <v>17</v>
      </c>
      <c r="F632" t="s">
        <v>49</v>
      </c>
      <c r="G632">
        <v>28</v>
      </c>
      <c r="H632">
        <v>2015</v>
      </c>
      <c r="I632" t="s">
        <v>1541</v>
      </c>
      <c r="J632" t="s">
        <v>20</v>
      </c>
      <c r="K632" t="s">
        <v>38</v>
      </c>
      <c r="L632" t="s">
        <v>22</v>
      </c>
      <c r="AB632" t="s">
        <v>281</v>
      </c>
      <c r="AC632">
        <v>1</v>
      </c>
    </row>
    <row r="633" spans="1:29" x14ac:dyDescent="0.25">
      <c r="A633">
        <v>646</v>
      </c>
      <c r="B633" t="s">
        <v>1542</v>
      </c>
      <c r="C633">
        <v>40</v>
      </c>
      <c r="D633" t="s">
        <v>16</v>
      </c>
      <c r="E633" t="s">
        <v>40</v>
      </c>
      <c r="F633" t="s">
        <v>72</v>
      </c>
      <c r="G633">
        <v>22</v>
      </c>
      <c r="H633">
        <v>2015</v>
      </c>
      <c r="I633" t="s">
        <v>1453</v>
      </c>
      <c r="J633" t="s">
        <v>239</v>
      </c>
      <c r="K633" t="s">
        <v>29</v>
      </c>
      <c r="L633" t="s">
        <v>30</v>
      </c>
      <c r="AB633" t="s">
        <v>1307</v>
      </c>
      <c r="AC633">
        <v>1</v>
      </c>
    </row>
    <row r="634" spans="1:29" x14ac:dyDescent="0.25">
      <c r="A634">
        <v>647</v>
      </c>
      <c r="B634" t="s">
        <v>1544</v>
      </c>
      <c r="C634">
        <v>34</v>
      </c>
      <c r="D634" t="s">
        <v>16</v>
      </c>
      <c r="E634" t="s">
        <v>17</v>
      </c>
      <c r="F634" t="s">
        <v>72</v>
      </c>
      <c r="G634">
        <v>23</v>
      </c>
      <c r="H634">
        <v>2015</v>
      </c>
      <c r="I634" t="s">
        <v>695</v>
      </c>
      <c r="J634" t="s">
        <v>194</v>
      </c>
      <c r="K634" t="s">
        <v>29</v>
      </c>
      <c r="L634" t="s">
        <v>30</v>
      </c>
      <c r="AB634" t="s">
        <v>1309</v>
      </c>
      <c r="AC634">
        <v>1</v>
      </c>
    </row>
    <row r="635" spans="1:29" x14ac:dyDescent="0.25">
      <c r="A635">
        <v>648</v>
      </c>
      <c r="B635" t="s">
        <v>1545</v>
      </c>
      <c r="C635">
        <v>26</v>
      </c>
      <c r="D635" t="s">
        <v>16</v>
      </c>
      <c r="E635" t="s">
        <v>17</v>
      </c>
      <c r="F635" t="s">
        <v>72</v>
      </c>
      <c r="G635">
        <v>22</v>
      </c>
      <c r="H635">
        <v>2015</v>
      </c>
      <c r="I635" t="s">
        <v>386</v>
      </c>
      <c r="J635" t="s">
        <v>198</v>
      </c>
      <c r="K635" t="s">
        <v>29</v>
      </c>
      <c r="L635" t="s">
        <v>61</v>
      </c>
      <c r="AB635" t="s">
        <v>1312</v>
      </c>
      <c r="AC635">
        <v>1</v>
      </c>
    </row>
    <row r="636" spans="1:29" x14ac:dyDescent="0.25">
      <c r="A636">
        <v>649</v>
      </c>
      <c r="B636" t="s">
        <v>1546</v>
      </c>
      <c r="C636">
        <v>47</v>
      </c>
      <c r="D636" t="s">
        <v>16</v>
      </c>
      <c r="E636" t="s">
        <v>26</v>
      </c>
      <c r="F636" t="s">
        <v>72</v>
      </c>
      <c r="G636">
        <v>23</v>
      </c>
      <c r="H636">
        <v>2015</v>
      </c>
      <c r="I636" t="s">
        <v>358</v>
      </c>
      <c r="J636" t="s">
        <v>246</v>
      </c>
      <c r="K636" t="s">
        <v>29</v>
      </c>
      <c r="L636" t="s">
        <v>44</v>
      </c>
      <c r="AB636" t="s">
        <v>1314</v>
      </c>
      <c r="AC636">
        <v>1</v>
      </c>
    </row>
    <row r="637" spans="1:29" x14ac:dyDescent="0.25">
      <c r="A637">
        <v>650</v>
      </c>
      <c r="B637" t="s">
        <v>1547</v>
      </c>
      <c r="C637">
        <v>31</v>
      </c>
      <c r="D637" t="s">
        <v>16</v>
      </c>
      <c r="E637" t="s">
        <v>26</v>
      </c>
      <c r="F637" t="s">
        <v>72</v>
      </c>
      <c r="G637">
        <v>23</v>
      </c>
      <c r="H637">
        <v>2015</v>
      </c>
      <c r="I637" t="s">
        <v>1548</v>
      </c>
      <c r="J637" t="s">
        <v>150</v>
      </c>
      <c r="K637" t="s">
        <v>29</v>
      </c>
      <c r="L637" t="s">
        <v>22</v>
      </c>
      <c r="AB637" t="s">
        <v>1317</v>
      </c>
      <c r="AC637">
        <v>1</v>
      </c>
    </row>
    <row r="638" spans="1:29" x14ac:dyDescent="0.25">
      <c r="A638">
        <v>651</v>
      </c>
      <c r="B638" t="s">
        <v>1550</v>
      </c>
      <c r="C638">
        <v>32</v>
      </c>
      <c r="D638" t="s">
        <v>16</v>
      </c>
      <c r="E638" t="s">
        <v>26</v>
      </c>
      <c r="F638" t="s">
        <v>72</v>
      </c>
      <c r="G638">
        <v>23</v>
      </c>
      <c r="H638">
        <v>2015</v>
      </c>
      <c r="I638" t="s">
        <v>1500</v>
      </c>
      <c r="J638" t="s">
        <v>212</v>
      </c>
      <c r="K638" t="s">
        <v>29</v>
      </c>
      <c r="L638" t="s">
        <v>30</v>
      </c>
      <c r="AB638" t="s">
        <v>1319</v>
      </c>
      <c r="AC638">
        <v>1</v>
      </c>
    </row>
    <row r="639" spans="1:29" x14ac:dyDescent="0.25">
      <c r="A639">
        <v>652</v>
      </c>
      <c r="B639" t="s">
        <v>1552</v>
      </c>
      <c r="C639">
        <v>44</v>
      </c>
      <c r="D639" t="s">
        <v>31</v>
      </c>
      <c r="E639" t="s">
        <v>26</v>
      </c>
      <c r="F639" t="s">
        <v>72</v>
      </c>
      <c r="G639">
        <v>23</v>
      </c>
      <c r="H639">
        <v>2015</v>
      </c>
      <c r="I639" t="s">
        <v>1397</v>
      </c>
      <c r="J639" t="s">
        <v>60</v>
      </c>
      <c r="K639" t="s">
        <v>29</v>
      </c>
      <c r="L639" t="s">
        <v>30</v>
      </c>
      <c r="AB639" t="s">
        <v>1322</v>
      </c>
      <c r="AC639">
        <v>1</v>
      </c>
    </row>
    <row r="640" spans="1:29" x14ac:dyDescent="0.25">
      <c r="A640">
        <v>653</v>
      </c>
      <c r="B640" t="s">
        <v>1554</v>
      </c>
      <c r="C640">
        <v>44</v>
      </c>
      <c r="D640" t="s">
        <v>16</v>
      </c>
      <c r="E640" t="s">
        <v>26</v>
      </c>
      <c r="F640" t="s">
        <v>72</v>
      </c>
      <c r="G640">
        <v>24</v>
      </c>
      <c r="H640">
        <v>2015</v>
      </c>
      <c r="I640" t="s">
        <v>1555</v>
      </c>
      <c r="J640" t="s">
        <v>60</v>
      </c>
      <c r="K640" t="s">
        <v>29</v>
      </c>
      <c r="L640" t="s">
        <v>30</v>
      </c>
      <c r="AB640" t="s">
        <v>1324</v>
      </c>
      <c r="AC640">
        <v>1</v>
      </c>
    </row>
    <row r="641" spans="1:29" x14ac:dyDescent="0.25">
      <c r="A641">
        <v>654</v>
      </c>
      <c r="B641" t="s">
        <v>1557</v>
      </c>
      <c r="C641">
        <v>60</v>
      </c>
      <c r="D641" t="s">
        <v>16</v>
      </c>
      <c r="E641" t="s">
        <v>26</v>
      </c>
      <c r="F641" t="s">
        <v>72</v>
      </c>
      <c r="G641">
        <v>25</v>
      </c>
      <c r="H641">
        <v>2015</v>
      </c>
      <c r="I641" t="s">
        <v>118</v>
      </c>
      <c r="J641" t="s">
        <v>119</v>
      </c>
      <c r="K641" t="s">
        <v>29</v>
      </c>
      <c r="L641" t="s">
        <v>57</v>
      </c>
      <c r="AB641" t="s">
        <v>1232</v>
      </c>
      <c r="AC641">
        <v>1</v>
      </c>
    </row>
    <row r="642" spans="1:29" x14ac:dyDescent="0.25">
      <c r="A642">
        <v>655</v>
      </c>
      <c r="B642" t="s">
        <v>1558</v>
      </c>
      <c r="C642">
        <v>33</v>
      </c>
      <c r="D642" t="s">
        <v>16</v>
      </c>
      <c r="E642" t="s">
        <v>26</v>
      </c>
      <c r="F642" t="s">
        <v>72</v>
      </c>
      <c r="G642">
        <v>24</v>
      </c>
      <c r="H642">
        <v>2015</v>
      </c>
      <c r="I642" t="s">
        <v>1559</v>
      </c>
      <c r="J642" t="s">
        <v>166</v>
      </c>
      <c r="K642" t="s">
        <v>29</v>
      </c>
      <c r="L642" t="s">
        <v>61</v>
      </c>
      <c r="AB642" t="s">
        <v>1215</v>
      </c>
      <c r="AC642">
        <v>1</v>
      </c>
    </row>
    <row r="643" spans="1:29" x14ac:dyDescent="0.25">
      <c r="A643">
        <v>656</v>
      </c>
      <c r="B643" t="s">
        <v>1560</v>
      </c>
      <c r="C643">
        <v>50</v>
      </c>
      <c r="D643" t="s">
        <v>16</v>
      </c>
      <c r="E643" t="s">
        <v>26</v>
      </c>
      <c r="F643" t="s">
        <v>72</v>
      </c>
      <c r="G643">
        <v>25</v>
      </c>
      <c r="H643">
        <v>2015</v>
      </c>
      <c r="I643" t="s">
        <v>409</v>
      </c>
      <c r="J643" t="s">
        <v>20</v>
      </c>
      <c r="K643" t="s">
        <v>29</v>
      </c>
      <c r="L643" t="s">
        <v>30</v>
      </c>
      <c r="AB643" t="s">
        <v>1332</v>
      </c>
      <c r="AC643">
        <v>1</v>
      </c>
    </row>
    <row r="644" spans="1:29" x14ac:dyDescent="0.25">
      <c r="A644">
        <v>657</v>
      </c>
      <c r="B644" t="s">
        <v>1561</v>
      </c>
      <c r="C644">
        <v>36</v>
      </c>
      <c r="D644" t="s">
        <v>16</v>
      </c>
      <c r="E644" t="s">
        <v>17</v>
      </c>
      <c r="F644" t="s">
        <v>72</v>
      </c>
      <c r="G644">
        <v>25</v>
      </c>
      <c r="H644">
        <v>2015</v>
      </c>
      <c r="I644" t="s">
        <v>156</v>
      </c>
      <c r="J644" t="s">
        <v>157</v>
      </c>
      <c r="K644" t="s">
        <v>29</v>
      </c>
      <c r="L644" t="s">
        <v>44</v>
      </c>
      <c r="AB644" t="s">
        <v>1334</v>
      </c>
      <c r="AC644">
        <v>1</v>
      </c>
    </row>
    <row r="645" spans="1:29" x14ac:dyDescent="0.25">
      <c r="A645">
        <v>658</v>
      </c>
      <c r="B645" t="s">
        <v>1563</v>
      </c>
      <c r="C645">
        <v>33</v>
      </c>
      <c r="D645" t="s">
        <v>16</v>
      </c>
      <c r="E645" t="s">
        <v>17</v>
      </c>
      <c r="F645" t="s">
        <v>72</v>
      </c>
      <c r="G645">
        <v>26</v>
      </c>
      <c r="H645">
        <v>2015</v>
      </c>
      <c r="I645" t="s">
        <v>1564</v>
      </c>
      <c r="J645" t="s">
        <v>119</v>
      </c>
      <c r="K645" t="s">
        <v>29</v>
      </c>
      <c r="L645" t="s">
        <v>30</v>
      </c>
      <c r="AB645" t="s">
        <v>1336</v>
      </c>
      <c r="AC645">
        <v>1</v>
      </c>
    </row>
    <row r="646" spans="1:29" x14ac:dyDescent="0.25">
      <c r="A646">
        <v>659</v>
      </c>
      <c r="B646" t="s">
        <v>1566</v>
      </c>
      <c r="C646">
        <v>19</v>
      </c>
      <c r="D646" t="s">
        <v>16</v>
      </c>
      <c r="E646" t="s">
        <v>26</v>
      </c>
      <c r="F646" t="s">
        <v>72</v>
      </c>
      <c r="G646">
        <v>26</v>
      </c>
      <c r="H646">
        <v>2015</v>
      </c>
      <c r="I646" t="s">
        <v>1567</v>
      </c>
      <c r="J646" t="s">
        <v>212</v>
      </c>
      <c r="K646" t="s">
        <v>29</v>
      </c>
      <c r="L646" t="s">
        <v>22</v>
      </c>
      <c r="AB646" t="s">
        <v>1338</v>
      </c>
      <c r="AC646">
        <v>1</v>
      </c>
    </row>
    <row r="647" spans="1:29" x14ac:dyDescent="0.25">
      <c r="A647">
        <v>660</v>
      </c>
      <c r="B647" t="s">
        <v>1569</v>
      </c>
      <c r="C647">
        <v>45</v>
      </c>
      <c r="D647" t="s">
        <v>16</v>
      </c>
      <c r="E647" t="s">
        <v>26</v>
      </c>
      <c r="F647" t="s">
        <v>72</v>
      </c>
      <c r="G647">
        <v>27</v>
      </c>
      <c r="H647">
        <v>2015</v>
      </c>
      <c r="I647" t="s">
        <v>1124</v>
      </c>
      <c r="J647" t="s">
        <v>119</v>
      </c>
      <c r="K647" t="s">
        <v>29</v>
      </c>
      <c r="L647" t="s">
        <v>44</v>
      </c>
      <c r="AB647" t="s">
        <v>1341</v>
      </c>
      <c r="AC647">
        <v>1</v>
      </c>
    </row>
    <row r="648" spans="1:29" x14ac:dyDescent="0.25">
      <c r="A648">
        <v>661</v>
      </c>
      <c r="B648" t="s">
        <v>1571</v>
      </c>
      <c r="C648">
        <v>59</v>
      </c>
      <c r="D648" t="s">
        <v>16</v>
      </c>
      <c r="E648" t="s">
        <v>17</v>
      </c>
      <c r="F648" t="s">
        <v>72</v>
      </c>
      <c r="G648">
        <v>25</v>
      </c>
      <c r="H648">
        <v>2015</v>
      </c>
      <c r="I648" t="s">
        <v>1423</v>
      </c>
      <c r="J648" t="s">
        <v>91</v>
      </c>
      <c r="K648" t="s">
        <v>29</v>
      </c>
      <c r="L648" t="s">
        <v>30</v>
      </c>
      <c r="AB648" t="s">
        <v>718</v>
      </c>
      <c r="AC648">
        <v>1</v>
      </c>
    </row>
    <row r="649" spans="1:29" x14ac:dyDescent="0.25">
      <c r="A649">
        <v>662</v>
      </c>
      <c r="B649" t="s">
        <v>1573</v>
      </c>
      <c r="C649">
        <v>56</v>
      </c>
      <c r="D649" t="s">
        <v>16</v>
      </c>
      <c r="E649" t="s">
        <v>26</v>
      </c>
      <c r="F649" t="s">
        <v>72</v>
      </c>
      <c r="G649">
        <v>27</v>
      </c>
      <c r="H649">
        <v>2015</v>
      </c>
      <c r="I649" t="s">
        <v>544</v>
      </c>
      <c r="J649" t="s">
        <v>212</v>
      </c>
      <c r="K649" t="s">
        <v>29</v>
      </c>
      <c r="L649" t="s">
        <v>61</v>
      </c>
      <c r="AB649" t="s">
        <v>1193</v>
      </c>
      <c r="AC649">
        <v>1</v>
      </c>
    </row>
    <row r="650" spans="1:29" x14ac:dyDescent="0.25">
      <c r="A650">
        <v>663</v>
      </c>
      <c r="B650" t="s">
        <v>1575</v>
      </c>
      <c r="C650">
        <v>23</v>
      </c>
      <c r="D650" t="s">
        <v>16</v>
      </c>
      <c r="E650" t="s">
        <v>26</v>
      </c>
      <c r="F650" t="s">
        <v>72</v>
      </c>
      <c r="G650">
        <v>28</v>
      </c>
      <c r="H650">
        <v>2015</v>
      </c>
      <c r="I650" t="s">
        <v>607</v>
      </c>
      <c r="J650" t="s">
        <v>220</v>
      </c>
      <c r="K650" t="s">
        <v>29</v>
      </c>
      <c r="L650" t="s">
        <v>22</v>
      </c>
      <c r="AB650" t="s">
        <v>1352</v>
      </c>
      <c r="AC650">
        <v>1</v>
      </c>
    </row>
    <row r="651" spans="1:29" x14ac:dyDescent="0.25">
      <c r="A651">
        <v>664</v>
      </c>
      <c r="B651" t="s">
        <v>1577</v>
      </c>
      <c r="C651">
        <v>22</v>
      </c>
      <c r="D651" t="s">
        <v>16</v>
      </c>
      <c r="E651" t="s">
        <v>26</v>
      </c>
      <c r="F651" t="s">
        <v>72</v>
      </c>
      <c r="G651">
        <v>27</v>
      </c>
      <c r="H651">
        <v>2015</v>
      </c>
      <c r="I651" t="s">
        <v>384</v>
      </c>
      <c r="J651" t="s">
        <v>67</v>
      </c>
      <c r="K651" t="s">
        <v>29</v>
      </c>
      <c r="L651" t="s">
        <v>61</v>
      </c>
      <c r="AB651" t="s">
        <v>234</v>
      </c>
      <c r="AC651">
        <v>1</v>
      </c>
    </row>
    <row r="652" spans="1:29" x14ac:dyDescent="0.25">
      <c r="A652">
        <v>665</v>
      </c>
      <c r="B652" t="s">
        <v>1578</v>
      </c>
      <c r="C652">
        <v>41</v>
      </c>
      <c r="D652" t="s">
        <v>16</v>
      </c>
      <c r="E652" t="s">
        <v>26</v>
      </c>
      <c r="F652" t="s">
        <v>72</v>
      </c>
      <c r="G652">
        <v>28</v>
      </c>
      <c r="H652">
        <v>2015</v>
      </c>
      <c r="I652" t="s">
        <v>1368</v>
      </c>
      <c r="J652" t="s">
        <v>43</v>
      </c>
      <c r="K652" t="s">
        <v>29</v>
      </c>
      <c r="L652" t="s">
        <v>61</v>
      </c>
      <c r="AB652" t="s">
        <v>1355</v>
      </c>
      <c r="AC652">
        <v>1</v>
      </c>
    </row>
    <row r="653" spans="1:29" x14ac:dyDescent="0.25">
      <c r="A653">
        <v>666</v>
      </c>
      <c r="B653" t="s">
        <v>1579</v>
      </c>
      <c r="C653">
        <v>34</v>
      </c>
      <c r="D653" t="s">
        <v>16</v>
      </c>
      <c r="E653" t="s">
        <v>40</v>
      </c>
      <c r="F653" t="s">
        <v>72</v>
      </c>
      <c r="G653">
        <v>29</v>
      </c>
      <c r="H653">
        <v>2015</v>
      </c>
      <c r="I653" t="s">
        <v>1282</v>
      </c>
      <c r="J653" t="s">
        <v>164</v>
      </c>
      <c r="K653" t="s">
        <v>29</v>
      </c>
      <c r="L653" t="s">
        <v>30</v>
      </c>
      <c r="AB653" t="s">
        <v>1359</v>
      </c>
      <c r="AC653">
        <v>1</v>
      </c>
    </row>
    <row r="654" spans="1:29" x14ac:dyDescent="0.25">
      <c r="A654">
        <v>667</v>
      </c>
      <c r="B654" t="s">
        <v>1580</v>
      </c>
      <c r="C654">
        <v>47</v>
      </c>
      <c r="D654" t="s">
        <v>16</v>
      </c>
      <c r="E654" t="s">
        <v>40</v>
      </c>
      <c r="F654" t="s">
        <v>72</v>
      </c>
      <c r="G654">
        <v>29</v>
      </c>
      <c r="H654">
        <v>2015</v>
      </c>
      <c r="I654" t="s">
        <v>1581</v>
      </c>
      <c r="J654" t="s">
        <v>60</v>
      </c>
      <c r="K654" t="s">
        <v>29</v>
      </c>
      <c r="L654" t="s">
        <v>53</v>
      </c>
      <c r="AB654" t="s">
        <v>1357</v>
      </c>
      <c r="AC654">
        <v>1</v>
      </c>
    </row>
    <row r="655" spans="1:29" x14ac:dyDescent="0.25">
      <c r="A655">
        <v>669</v>
      </c>
      <c r="B655" t="s">
        <v>1583</v>
      </c>
      <c r="C655">
        <v>53</v>
      </c>
      <c r="D655" t="s">
        <v>16</v>
      </c>
      <c r="E655" t="s">
        <v>26</v>
      </c>
      <c r="F655" t="s">
        <v>72</v>
      </c>
      <c r="G655">
        <v>28</v>
      </c>
      <c r="H655">
        <v>2015</v>
      </c>
      <c r="I655" t="s">
        <v>1324</v>
      </c>
      <c r="J655" t="s">
        <v>136</v>
      </c>
      <c r="K655" t="s">
        <v>29</v>
      </c>
      <c r="L655" t="s">
        <v>30</v>
      </c>
      <c r="AB655" t="s">
        <v>1363</v>
      </c>
      <c r="AC655">
        <v>1</v>
      </c>
    </row>
    <row r="656" spans="1:29" x14ac:dyDescent="0.25">
      <c r="A656">
        <v>670</v>
      </c>
      <c r="B656" t="s">
        <v>1585</v>
      </c>
      <c r="C656">
        <v>57</v>
      </c>
      <c r="D656" t="s">
        <v>16</v>
      </c>
      <c r="E656" t="s">
        <v>48</v>
      </c>
      <c r="F656" t="s">
        <v>72</v>
      </c>
      <c r="G656">
        <v>30</v>
      </c>
      <c r="H656">
        <v>2015</v>
      </c>
      <c r="I656" t="s">
        <v>63</v>
      </c>
      <c r="J656" t="s">
        <v>60</v>
      </c>
      <c r="K656" t="s">
        <v>21</v>
      </c>
      <c r="L656" t="s">
        <v>22</v>
      </c>
      <c r="AB656" t="s">
        <v>1365</v>
      </c>
      <c r="AC656">
        <v>1</v>
      </c>
    </row>
    <row r="657" spans="1:29" x14ac:dyDescent="0.25">
      <c r="A657">
        <v>671</v>
      </c>
      <c r="B657" t="s">
        <v>1587</v>
      </c>
      <c r="C657">
        <v>38</v>
      </c>
      <c r="D657" t="s">
        <v>16</v>
      </c>
      <c r="E657" t="s">
        <v>40</v>
      </c>
      <c r="F657" t="s">
        <v>72</v>
      </c>
      <c r="G657">
        <v>29</v>
      </c>
      <c r="H657">
        <v>2015</v>
      </c>
      <c r="I657" t="s">
        <v>1588</v>
      </c>
      <c r="J657" t="s">
        <v>133</v>
      </c>
      <c r="K657" t="s">
        <v>52</v>
      </c>
      <c r="L657" t="s">
        <v>22</v>
      </c>
      <c r="AB657" t="s">
        <v>1368</v>
      </c>
      <c r="AC657">
        <v>1</v>
      </c>
    </row>
    <row r="658" spans="1:29" x14ac:dyDescent="0.25">
      <c r="A658">
        <v>672</v>
      </c>
      <c r="B658" t="s">
        <v>1589</v>
      </c>
      <c r="C658">
        <v>25</v>
      </c>
      <c r="D658" t="s">
        <v>16</v>
      </c>
      <c r="E658" t="s">
        <v>26</v>
      </c>
      <c r="F658" t="s">
        <v>72</v>
      </c>
      <c r="G658">
        <v>30</v>
      </c>
      <c r="H658">
        <v>2015</v>
      </c>
      <c r="I658" t="s">
        <v>1487</v>
      </c>
      <c r="J658" t="s">
        <v>60</v>
      </c>
      <c r="K658" t="s">
        <v>29</v>
      </c>
      <c r="L658" t="s">
        <v>30</v>
      </c>
      <c r="AB658" t="s">
        <v>463</v>
      </c>
      <c r="AC658">
        <v>1</v>
      </c>
    </row>
    <row r="659" spans="1:29" x14ac:dyDescent="0.25">
      <c r="A659">
        <v>673</v>
      </c>
      <c r="B659" t="s">
        <v>1591</v>
      </c>
      <c r="C659">
        <v>48</v>
      </c>
      <c r="D659" t="s">
        <v>16</v>
      </c>
      <c r="E659" t="s">
        <v>26</v>
      </c>
      <c r="F659" t="s">
        <v>72</v>
      </c>
      <c r="G659">
        <v>30</v>
      </c>
      <c r="H659">
        <v>2015</v>
      </c>
      <c r="I659" t="s">
        <v>969</v>
      </c>
      <c r="J659" t="s">
        <v>157</v>
      </c>
      <c r="K659" t="s">
        <v>29</v>
      </c>
      <c r="L659" t="s">
        <v>30</v>
      </c>
      <c r="AB659" t="s">
        <v>248</v>
      </c>
      <c r="AC659">
        <v>1</v>
      </c>
    </row>
    <row r="660" spans="1:29" x14ac:dyDescent="0.25">
      <c r="A660">
        <v>674</v>
      </c>
      <c r="B660" t="s">
        <v>1592</v>
      </c>
      <c r="C660">
        <v>30</v>
      </c>
      <c r="D660" t="s">
        <v>16</v>
      </c>
      <c r="E660" t="s">
        <v>40</v>
      </c>
      <c r="F660" t="s">
        <v>72</v>
      </c>
      <c r="G660">
        <v>31</v>
      </c>
      <c r="H660">
        <v>2015</v>
      </c>
      <c r="I660" t="s">
        <v>244</v>
      </c>
      <c r="J660" t="s">
        <v>114</v>
      </c>
      <c r="K660" t="s">
        <v>29</v>
      </c>
      <c r="L660" t="s">
        <v>30</v>
      </c>
      <c r="AB660" t="s">
        <v>1374</v>
      </c>
      <c r="AC660">
        <v>1</v>
      </c>
    </row>
    <row r="661" spans="1:29" x14ac:dyDescent="0.25">
      <c r="A661">
        <v>675</v>
      </c>
      <c r="B661" t="s">
        <v>1594</v>
      </c>
      <c r="C661">
        <v>33</v>
      </c>
      <c r="D661" t="s">
        <v>16</v>
      </c>
      <c r="E661" t="s">
        <v>40</v>
      </c>
      <c r="F661" t="s">
        <v>72</v>
      </c>
      <c r="G661">
        <v>31</v>
      </c>
      <c r="H661">
        <v>2015</v>
      </c>
      <c r="I661" t="s">
        <v>100</v>
      </c>
      <c r="J661" t="s">
        <v>164</v>
      </c>
      <c r="K661" t="s">
        <v>29</v>
      </c>
      <c r="L661" t="s">
        <v>30</v>
      </c>
      <c r="AB661" t="s">
        <v>1376</v>
      </c>
      <c r="AC661">
        <v>1</v>
      </c>
    </row>
    <row r="662" spans="1:29" x14ac:dyDescent="0.25">
      <c r="A662">
        <v>676</v>
      </c>
      <c r="B662" t="s">
        <v>1595</v>
      </c>
      <c r="C662">
        <v>34</v>
      </c>
      <c r="D662" t="s">
        <v>16</v>
      </c>
      <c r="E662" t="s">
        <v>26</v>
      </c>
      <c r="F662" t="s">
        <v>72</v>
      </c>
      <c r="G662">
        <v>31</v>
      </c>
      <c r="H662">
        <v>2015</v>
      </c>
      <c r="I662" t="s">
        <v>1596</v>
      </c>
      <c r="J662" t="s">
        <v>164</v>
      </c>
      <c r="K662" t="s">
        <v>29</v>
      </c>
      <c r="L662" t="s">
        <v>30</v>
      </c>
      <c r="AB662" t="s">
        <v>1380</v>
      </c>
      <c r="AC662">
        <v>1</v>
      </c>
    </row>
    <row r="663" spans="1:29" x14ac:dyDescent="0.25">
      <c r="A663">
        <v>677</v>
      </c>
      <c r="B663" t="s">
        <v>1598</v>
      </c>
      <c r="C663">
        <v>52</v>
      </c>
      <c r="D663" t="s">
        <v>16</v>
      </c>
      <c r="E663" t="s">
        <v>57</v>
      </c>
      <c r="F663" t="s">
        <v>77</v>
      </c>
      <c r="G663">
        <v>1</v>
      </c>
      <c r="H663">
        <v>2015</v>
      </c>
      <c r="I663" t="s">
        <v>1539</v>
      </c>
      <c r="J663" t="s">
        <v>242</v>
      </c>
      <c r="K663" t="s">
        <v>29</v>
      </c>
      <c r="L663" t="s">
        <v>30</v>
      </c>
      <c r="AB663" t="s">
        <v>1387</v>
      </c>
      <c r="AC663">
        <v>1</v>
      </c>
    </row>
    <row r="664" spans="1:29" x14ac:dyDescent="0.25">
      <c r="A664">
        <v>678</v>
      </c>
      <c r="B664" t="s">
        <v>1600</v>
      </c>
      <c r="C664">
        <v>63</v>
      </c>
      <c r="D664" t="s">
        <v>16</v>
      </c>
      <c r="E664" t="s">
        <v>26</v>
      </c>
      <c r="F664" t="s">
        <v>77</v>
      </c>
      <c r="G664">
        <v>1</v>
      </c>
      <c r="H664">
        <v>2015</v>
      </c>
      <c r="I664" t="s">
        <v>230</v>
      </c>
      <c r="J664" t="s">
        <v>114</v>
      </c>
      <c r="K664" t="s">
        <v>29</v>
      </c>
      <c r="L664" t="s">
        <v>68</v>
      </c>
      <c r="AB664" t="s">
        <v>1390</v>
      </c>
      <c r="AC664">
        <v>1</v>
      </c>
    </row>
    <row r="665" spans="1:29" x14ac:dyDescent="0.25">
      <c r="A665">
        <v>679</v>
      </c>
      <c r="B665" t="s">
        <v>1601</v>
      </c>
      <c r="C665">
        <v>29</v>
      </c>
      <c r="D665" t="s">
        <v>16</v>
      </c>
      <c r="E665" t="s">
        <v>57</v>
      </c>
      <c r="F665" t="s">
        <v>77</v>
      </c>
      <c r="G665">
        <v>1</v>
      </c>
      <c r="H665">
        <v>2015</v>
      </c>
      <c r="I665" t="s">
        <v>1602</v>
      </c>
      <c r="J665" t="s">
        <v>51</v>
      </c>
      <c r="K665" t="s">
        <v>29</v>
      </c>
      <c r="L665" t="s">
        <v>30</v>
      </c>
      <c r="AB665" t="s">
        <v>1373</v>
      </c>
      <c r="AC665">
        <v>1</v>
      </c>
    </row>
    <row r="666" spans="1:29" x14ac:dyDescent="0.25">
      <c r="A666">
        <v>680</v>
      </c>
      <c r="B666" t="s">
        <v>1603</v>
      </c>
      <c r="C666">
        <v>20</v>
      </c>
      <c r="D666" t="s">
        <v>16</v>
      </c>
      <c r="E666" t="s">
        <v>26</v>
      </c>
      <c r="F666" t="s">
        <v>72</v>
      </c>
      <c r="G666">
        <v>22</v>
      </c>
      <c r="H666">
        <v>2015</v>
      </c>
      <c r="I666" t="s">
        <v>1604</v>
      </c>
      <c r="J666" t="s">
        <v>146</v>
      </c>
      <c r="K666" t="s">
        <v>38</v>
      </c>
      <c r="L666" t="s">
        <v>22</v>
      </c>
      <c r="AB666" t="s">
        <v>1394</v>
      </c>
      <c r="AC666">
        <v>1</v>
      </c>
    </row>
    <row r="667" spans="1:29" x14ac:dyDescent="0.25">
      <c r="A667">
        <v>681</v>
      </c>
      <c r="B667" t="s">
        <v>1606</v>
      </c>
      <c r="C667">
        <v>48</v>
      </c>
      <c r="D667" t="s">
        <v>16</v>
      </c>
      <c r="E667" t="s">
        <v>26</v>
      </c>
      <c r="F667" t="s">
        <v>77</v>
      </c>
      <c r="G667">
        <v>1</v>
      </c>
      <c r="H667">
        <v>2015</v>
      </c>
      <c r="I667" t="s">
        <v>405</v>
      </c>
      <c r="J667" t="s">
        <v>114</v>
      </c>
      <c r="K667" t="s">
        <v>21</v>
      </c>
      <c r="L667" t="s">
        <v>22</v>
      </c>
      <c r="AB667" t="s">
        <v>1389</v>
      </c>
      <c r="AC667">
        <v>1</v>
      </c>
    </row>
    <row r="668" spans="1:29" x14ac:dyDescent="0.25">
      <c r="A668">
        <v>682</v>
      </c>
      <c r="B668" t="s">
        <v>1607</v>
      </c>
      <c r="C668">
        <v>49</v>
      </c>
      <c r="D668" t="s">
        <v>16</v>
      </c>
      <c r="E668" t="s">
        <v>17</v>
      </c>
      <c r="F668" t="s">
        <v>77</v>
      </c>
      <c r="G668">
        <v>3</v>
      </c>
      <c r="H668">
        <v>2015</v>
      </c>
      <c r="I668" t="s">
        <v>355</v>
      </c>
      <c r="J668" t="s">
        <v>60</v>
      </c>
      <c r="K668" t="s">
        <v>29</v>
      </c>
      <c r="L668" t="s">
        <v>30</v>
      </c>
      <c r="AB668" t="s">
        <v>1397</v>
      </c>
      <c r="AC668">
        <v>1</v>
      </c>
    </row>
    <row r="669" spans="1:29" x14ac:dyDescent="0.25">
      <c r="A669">
        <v>683</v>
      </c>
      <c r="B669" t="s">
        <v>1608</v>
      </c>
      <c r="C669">
        <v>18</v>
      </c>
      <c r="D669" t="s">
        <v>16</v>
      </c>
      <c r="E669" t="s">
        <v>26</v>
      </c>
      <c r="F669" t="s">
        <v>77</v>
      </c>
      <c r="G669">
        <v>3</v>
      </c>
      <c r="H669">
        <v>2015</v>
      </c>
      <c r="I669" t="s">
        <v>1609</v>
      </c>
      <c r="J669" t="s">
        <v>103</v>
      </c>
      <c r="K669" t="s">
        <v>29</v>
      </c>
      <c r="L669" t="s">
        <v>30</v>
      </c>
      <c r="AB669" t="s">
        <v>1263</v>
      </c>
      <c r="AC669">
        <v>1</v>
      </c>
    </row>
    <row r="670" spans="1:29" x14ac:dyDescent="0.25">
      <c r="A670">
        <v>684</v>
      </c>
      <c r="B670" t="s">
        <v>1610</v>
      </c>
      <c r="C670">
        <v>35</v>
      </c>
      <c r="D670" t="s">
        <v>16</v>
      </c>
      <c r="E670" t="s">
        <v>26</v>
      </c>
      <c r="F670" t="s">
        <v>77</v>
      </c>
      <c r="G670">
        <v>3</v>
      </c>
      <c r="H670">
        <v>2015</v>
      </c>
      <c r="I670" t="s">
        <v>1490</v>
      </c>
      <c r="J670" t="s">
        <v>116</v>
      </c>
      <c r="K670" t="s">
        <v>29</v>
      </c>
      <c r="L670" t="s">
        <v>44</v>
      </c>
      <c r="AB670" t="s">
        <v>1404</v>
      </c>
      <c r="AC670">
        <v>1</v>
      </c>
    </row>
    <row r="671" spans="1:29" x14ac:dyDescent="0.25">
      <c r="A671">
        <v>685</v>
      </c>
      <c r="B671" t="s">
        <v>1612</v>
      </c>
      <c r="C671">
        <v>71</v>
      </c>
      <c r="D671" t="s">
        <v>16</v>
      </c>
      <c r="E671" t="s">
        <v>26</v>
      </c>
      <c r="F671" t="s">
        <v>77</v>
      </c>
      <c r="G671">
        <v>3</v>
      </c>
      <c r="H671">
        <v>2015</v>
      </c>
      <c r="I671" t="s">
        <v>1613</v>
      </c>
      <c r="J671" t="s">
        <v>203</v>
      </c>
      <c r="K671" t="s">
        <v>29</v>
      </c>
      <c r="L671" t="s">
        <v>30</v>
      </c>
      <c r="AB671" t="s">
        <v>1407</v>
      </c>
      <c r="AC671">
        <v>1</v>
      </c>
    </row>
    <row r="672" spans="1:29" x14ac:dyDescent="0.25">
      <c r="A672">
        <v>686</v>
      </c>
      <c r="B672" t="s">
        <v>1615</v>
      </c>
      <c r="C672">
        <v>55</v>
      </c>
      <c r="D672" t="s">
        <v>16</v>
      </c>
      <c r="E672" t="s">
        <v>40</v>
      </c>
      <c r="F672" t="s">
        <v>77</v>
      </c>
      <c r="G672">
        <v>4</v>
      </c>
      <c r="H672">
        <v>2015</v>
      </c>
      <c r="I672" t="s">
        <v>1584</v>
      </c>
      <c r="J672" t="s">
        <v>60</v>
      </c>
      <c r="K672" t="s">
        <v>29</v>
      </c>
      <c r="L672" t="s">
        <v>57</v>
      </c>
      <c r="AB672" t="s">
        <v>960</v>
      </c>
      <c r="AC672">
        <v>1</v>
      </c>
    </row>
    <row r="673" spans="1:29" x14ac:dyDescent="0.25">
      <c r="A673">
        <v>687</v>
      </c>
      <c r="B673" t="s">
        <v>1616</v>
      </c>
      <c r="C673">
        <v>29</v>
      </c>
      <c r="D673" t="s">
        <v>16</v>
      </c>
      <c r="E673" t="s">
        <v>40</v>
      </c>
      <c r="F673" t="s">
        <v>77</v>
      </c>
      <c r="G673">
        <v>5</v>
      </c>
      <c r="H673">
        <v>2015</v>
      </c>
      <c r="I673" t="s">
        <v>153</v>
      </c>
      <c r="J673" t="s">
        <v>220</v>
      </c>
      <c r="K673" t="s">
        <v>29</v>
      </c>
      <c r="L673" t="s">
        <v>44</v>
      </c>
      <c r="AB673" t="s">
        <v>1410</v>
      </c>
      <c r="AC673">
        <v>1</v>
      </c>
    </row>
    <row r="674" spans="1:29" x14ac:dyDescent="0.25">
      <c r="A674">
        <v>688</v>
      </c>
      <c r="B674" t="s">
        <v>1618</v>
      </c>
      <c r="C674">
        <v>20</v>
      </c>
      <c r="D674" t="s">
        <v>16</v>
      </c>
      <c r="E674" t="s">
        <v>17</v>
      </c>
      <c r="F674" t="s">
        <v>77</v>
      </c>
      <c r="G674">
        <v>5</v>
      </c>
      <c r="H674">
        <v>2015</v>
      </c>
      <c r="I674" t="s">
        <v>1619</v>
      </c>
      <c r="J674" t="s">
        <v>203</v>
      </c>
      <c r="K674" t="s">
        <v>29</v>
      </c>
      <c r="L674" t="s">
        <v>30</v>
      </c>
      <c r="AB674" t="s">
        <v>1412</v>
      </c>
      <c r="AC674">
        <v>1</v>
      </c>
    </row>
    <row r="675" spans="1:29" x14ac:dyDescent="0.25">
      <c r="A675">
        <v>689</v>
      </c>
      <c r="B675" t="s">
        <v>1621</v>
      </c>
      <c r="C675">
        <v>51</v>
      </c>
      <c r="D675" t="s">
        <v>16</v>
      </c>
      <c r="E675" t="s">
        <v>26</v>
      </c>
      <c r="F675" t="s">
        <v>77</v>
      </c>
      <c r="G675">
        <v>5</v>
      </c>
      <c r="H675">
        <v>2015</v>
      </c>
      <c r="I675" t="s">
        <v>1021</v>
      </c>
      <c r="J675" t="s">
        <v>239</v>
      </c>
      <c r="K675" t="s">
        <v>29</v>
      </c>
      <c r="L675" t="s">
        <v>61</v>
      </c>
      <c r="AB675" t="s">
        <v>1416</v>
      </c>
      <c r="AC675">
        <v>1</v>
      </c>
    </row>
    <row r="676" spans="1:29" x14ac:dyDescent="0.25">
      <c r="A676">
        <v>690</v>
      </c>
      <c r="B676" t="s">
        <v>1622</v>
      </c>
      <c r="C676">
        <v>40</v>
      </c>
      <c r="D676" t="s">
        <v>16</v>
      </c>
      <c r="E676" t="s">
        <v>26</v>
      </c>
      <c r="F676" t="s">
        <v>77</v>
      </c>
      <c r="G676">
        <v>5</v>
      </c>
      <c r="H676">
        <v>2015</v>
      </c>
      <c r="I676" t="s">
        <v>1081</v>
      </c>
      <c r="J676" t="s">
        <v>56</v>
      </c>
      <c r="K676" t="s">
        <v>29</v>
      </c>
      <c r="L676" t="s">
        <v>30</v>
      </c>
      <c r="AB676" t="s">
        <v>836</v>
      </c>
      <c r="AC676">
        <v>1</v>
      </c>
    </row>
    <row r="677" spans="1:29" x14ac:dyDescent="0.25">
      <c r="A677">
        <v>691</v>
      </c>
      <c r="B677" t="s">
        <v>1624</v>
      </c>
      <c r="C677">
        <v>39</v>
      </c>
      <c r="D677" t="s">
        <v>16</v>
      </c>
      <c r="E677" t="s">
        <v>17</v>
      </c>
      <c r="F677" t="s">
        <v>77</v>
      </c>
      <c r="G677">
        <v>5</v>
      </c>
      <c r="H677">
        <v>2015</v>
      </c>
      <c r="I677" t="s">
        <v>1183</v>
      </c>
      <c r="J677" t="s">
        <v>37</v>
      </c>
      <c r="K677" t="s">
        <v>29</v>
      </c>
      <c r="L677" t="s">
        <v>30</v>
      </c>
      <c r="AB677" t="s">
        <v>1423</v>
      </c>
      <c r="AC677">
        <v>1</v>
      </c>
    </row>
    <row r="678" spans="1:29" x14ac:dyDescent="0.25">
      <c r="A678">
        <v>692</v>
      </c>
      <c r="B678" t="s">
        <v>1625</v>
      </c>
      <c r="C678">
        <v>18</v>
      </c>
      <c r="D678" t="s">
        <v>16</v>
      </c>
      <c r="E678" t="s">
        <v>26</v>
      </c>
      <c r="F678" t="s">
        <v>77</v>
      </c>
      <c r="G678">
        <v>5</v>
      </c>
      <c r="H678">
        <v>2015</v>
      </c>
      <c r="I678" t="s">
        <v>1301</v>
      </c>
      <c r="J678" t="s">
        <v>125</v>
      </c>
      <c r="K678" t="s">
        <v>29</v>
      </c>
      <c r="L678" t="s">
        <v>61</v>
      </c>
      <c r="AB678" t="s">
        <v>1425</v>
      </c>
      <c r="AC678">
        <v>1</v>
      </c>
    </row>
    <row r="679" spans="1:29" x14ac:dyDescent="0.25">
      <c r="A679">
        <v>693</v>
      </c>
      <c r="B679" t="s">
        <v>1626</v>
      </c>
      <c r="C679">
        <v>31</v>
      </c>
      <c r="D679" t="s">
        <v>16</v>
      </c>
      <c r="E679" t="s">
        <v>17</v>
      </c>
      <c r="F679" t="s">
        <v>77</v>
      </c>
      <c r="G679">
        <v>4</v>
      </c>
      <c r="H679">
        <v>2015</v>
      </c>
      <c r="I679" t="s">
        <v>1627</v>
      </c>
      <c r="J679" t="s">
        <v>111</v>
      </c>
      <c r="K679" t="s">
        <v>29</v>
      </c>
      <c r="L679" t="s">
        <v>53</v>
      </c>
      <c r="AB679" t="s">
        <v>704</v>
      </c>
      <c r="AC679">
        <v>1</v>
      </c>
    </row>
    <row r="680" spans="1:29" x14ac:dyDescent="0.25">
      <c r="A680">
        <v>694</v>
      </c>
      <c r="B680" t="s">
        <v>1629</v>
      </c>
      <c r="C680">
        <v>33</v>
      </c>
      <c r="D680" t="s">
        <v>16</v>
      </c>
      <c r="E680" t="s">
        <v>17</v>
      </c>
      <c r="F680" t="s">
        <v>77</v>
      </c>
      <c r="G680">
        <v>6</v>
      </c>
      <c r="H680">
        <v>2015</v>
      </c>
      <c r="I680" t="s">
        <v>700</v>
      </c>
      <c r="J680" t="s">
        <v>20</v>
      </c>
      <c r="K680" t="s">
        <v>52</v>
      </c>
      <c r="L680" t="s">
        <v>22</v>
      </c>
      <c r="AB680" t="s">
        <v>1175</v>
      </c>
      <c r="AC680">
        <v>1</v>
      </c>
    </row>
    <row r="681" spans="1:29" x14ac:dyDescent="0.25">
      <c r="A681">
        <v>695</v>
      </c>
      <c r="B681" t="s">
        <v>1630</v>
      </c>
      <c r="C681">
        <v>42</v>
      </c>
      <c r="D681" t="s">
        <v>16</v>
      </c>
      <c r="E681" t="s">
        <v>40</v>
      </c>
      <c r="F681" t="s">
        <v>77</v>
      </c>
      <c r="G681">
        <v>6</v>
      </c>
      <c r="H681">
        <v>2015</v>
      </c>
      <c r="I681" t="s">
        <v>823</v>
      </c>
      <c r="J681" t="s">
        <v>125</v>
      </c>
      <c r="K681" t="s">
        <v>29</v>
      </c>
      <c r="L681" t="s">
        <v>61</v>
      </c>
      <c r="AB681" t="s">
        <v>1251</v>
      </c>
      <c r="AC681">
        <v>1</v>
      </c>
    </row>
    <row r="682" spans="1:29" x14ac:dyDescent="0.25">
      <c r="A682">
        <v>698</v>
      </c>
      <c r="B682" t="s">
        <v>1632</v>
      </c>
      <c r="C682">
        <v>30</v>
      </c>
      <c r="D682" t="s">
        <v>16</v>
      </c>
      <c r="E682" t="s">
        <v>26</v>
      </c>
      <c r="F682" t="s">
        <v>77</v>
      </c>
      <c r="G682">
        <v>7</v>
      </c>
      <c r="H682">
        <v>2015</v>
      </c>
      <c r="I682" t="s">
        <v>950</v>
      </c>
      <c r="J682" t="s">
        <v>60</v>
      </c>
      <c r="K682" t="s">
        <v>29</v>
      </c>
      <c r="L682" t="s">
        <v>44</v>
      </c>
      <c r="AB682" t="s">
        <v>1430</v>
      </c>
      <c r="AC682">
        <v>1</v>
      </c>
    </row>
    <row r="683" spans="1:29" x14ac:dyDescent="0.25">
      <c r="A683">
        <v>699</v>
      </c>
      <c r="B683" t="s">
        <v>1633</v>
      </c>
      <c r="C683">
        <v>24</v>
      </c>
      <c r="D683" t="s">
        <v>16</v>
      </c>
      <c r="E683" t="s">
        <v>40</v>
      </c>
      <c r="F683" t="s">
        <v>77</v>
      </c>
      <c r="G683">
        <v>7</v>
      </c>
      <c r="H683">
        <v>2015</v>
      </c>
      <c r="I683" t="s">
        <v>156</v>
      </c>
      <c r="J683" t="s">
        <v>157</v>
      </c>
      <c r="K683" t="s">
        <v>29</v>
      </c>
      <c r="L683" t="s">
        <v>53</v>
      </c>
      <c r="AB683" t="s">
        <v>1432</v>
      </c>
      <c r="AC683">
        <v>1</v>
      </c>
    </row>
    <row r="684" spans="1:29" x14ac:dyDescent="0.25">
      <c r="A684">
        <v>700</v>
      </c>
      <c r="B684" t="s">
        <v>1634</v>
      </c>
      <c r="C684">
        <v>19</v>
      </c>
      <c r="D684" t="s">
        <v>16</v>
      </c>
      <c r="E684" t="s">
        <v>17</v>
      </c>
      <c r="F684" t="s">
        <v>77</v>
      </c>
      <c r="G684">
        <v>7</v>
      </c>
      <c r="H684">
        <v>2015</v>
      </c>
      <c r="I684" t="s">
        <v>175</v>
      </c>
      <c r="J684" t="s">
        <v>114</v>
      </c>
      <c r="K684" t="s">
        <v>29</v>
      </c>
      <c r="L684" t="s">
        <v>22</v>
      </c>
      <c r="AB684" t="s">
        <v>1434</v>
      </c>
      <c r="AC684">
        <v>1</v>
      </c>
    </row>
    <row r="685" spans="1:29" x14ac:dyDescent="0.25">
      <c r="A685">
        <v>701</v>
      </c>
      <c r="B685" t="s">
        <v>1635</v>
      </c>
      <c r="C685">
        <v>28</v>
      </c>
      <c r="D685" t="s">
        <v>16</v>
      </c>
      <c r="E685" t="s">
        <v>17</v>
      </c>
      <c r="F685" t="s">
        <v>77</v>
      </c>
      <c r="G685">
        <v>7</v>
      </c>
      <c r="H685">
        <v>2015</v>
      </c>
      <c r="I685" t="s">
        <v>974</v>
      </c>
      <c r="J685" t="s">
        <v>60</v>
      </c>
      <c r="K685" t="s">
        <v>29</v>
      </c>
      <c r="L685" t="s">
        <v>61</v>
      </c>
      <c r="AB685" t="s">
        <v>505</v>
      </c>
      <c r="AC685">
        <v>1</v>
      </c>
    </row>
    <row r="686" spans="1:29" x14ac:dyDescent="0.25">
      <c r="A686">
        <v>702</v>
      </c>
      <c r="B686" t="s">
        <v>1637</v>
      </c>
      <c r="C686">
        <v>24</v>
      </c>
      <c r="D686" t="s">
        <v>16</v>
      </c>
      <c r="E686" t="s">
        <v>17</v>
      </c>
      <c r="F686" t="s">
        <v>77</v>
      </c>
      <c r="G686">
        <v>8</v>
      </c>
      <c r="H686">
        <v>2015</v>
      </c>
      <c r="I686" t="s">
        <v>1638</v>
      </c>
      <c r="J686" t="s">
        <v>212</v>
      </c>
      <c r="K686" t="s">
        <v>29</v>
      </c>
      <c r="L686" t="s">
        <v>30</v>
      </c>
      <c r="AB686" t="s">
        <v>1438</v>
      </c>
      <c r="AC686">
        <v>1</v>
      </c>
    </row>
    <row r="687" spans="1:29" x14ac:dyDescent="0.25">
      <c r="A687">
        <v>703</v>
      </c>
      <c r="B687" t="s">
        <v>1640</v>
      </c>
      <c r="C687">
        <v>26</v>
      </c>
      <c r="D687" t="s">
        <v>16</v>
      </c>
      <c r="E687" t="s">
        <v>26</v>
      </c>
      <c r="F687" t="s">
        <v>77</v>
      </c>
      <c r="G687">
        <v>7</v>
      </c>
      <c r="H687">
        <v>2015</v>
      </c>
      <c r="I687" t="s">
        <v>1071</v>
      </c>
      <c r="J687" t="s">
        <v>74</v>
      </c>
      <c r="K687" t="s">
        <v>52</v>
      </c>
      <c r="L687" t="s">
        <v>22</v>
      </c>
      <c r="AB687" t="s">
        <v>1420</v>
      </c>
      <c r="AC687">
        <v>1</v>
      </c>
    </row>
    <row r="688" spans="1:29" x14ac:dyDescent="0.25">
      <c r="A688">
        <v>704</v>
      </c>
      <c r="B688" t="s">
        <v>1642</v>
      </c>
      <c r="C688">
        <v>53</v>
      </c>
      <c r="D688" t="s">
        <v>16</v>
      </c>
      <c r="E688" t="s">
        <v>26</v>
      </c>
      <c r="F688" t="s">
        <v>77</v>
      </c>
      <c r="G688">
        <v>7</v>
      </c>
      <c r="H688">
        <v>2015</v>
      </c>
      <c r="I688" t="s">
        <v>1643</v>
      </c>
      <c r="J688" t="s">
        <v>128</v>
      </c>
      <c r="K688" t="s">
        <v>29</v>
      </c>
      <c r="L688" t="s">
        <v>68</v>
      </c>
      <c r="AB688" t="s">
        <v>1445</v>
      </c>
      <c r="AC688">
        <v>1</v>
      </c>
    </row>
    <row r="689" spans="1:29" x14ac:dyDescent="0.25">
      <c r="A689">
        <v>705</v>
      </c>
      <c r="B689" t="s">
        <v>1645</v>
      </c>
      <c r="C689">
        <v>33</v>
      </c>
      <c r="D689" t="s">
        <v>16</v>
      </c>
      <c r="E689" t="s">
        <v>57</v>
      </c>
      <c r="F689" t="s">
        <v>77</v>
      </c>
      <c r="G689">
        <v>8</v>
      </c>
      <c r="H689">
        <v>2015</v>
      </c>
      <c r="I689" t="s">
        <v>428</v>
      </c>
      <c r="J689" t="s">
        <v>114</v>
      </c>
      <c r="K689" t="s">
        <v>29</v>
      </c>
      <c r="L689" t="s">
        <v>30</v>
      </c>
      <c r="AB689" t="s">
        <v>1448</v>
      </c>
      <c r="AC689">
        <v>1</v>
      </c>
    </row>
    <row r="690" spans="1:29" x14ac:dyDescent="0.25">
      <c r="A690">
        <v>706</v>
      </c>
      <c r="B690" t="s">
        <v>1647</v>
      </c>
      <c r="C690">
        <v>58</v>
      </c>
      <c r="D690" t="s">
        <v>16</v>
      </c>
      <c r="E690" t="s">
        <v>26</v>
      </c>
      <c r="F690" t="s">
        <v>77</v>
      </c>
      <c r="G690">
        <v>8</v>
      </c>
      <c r="H690">
        <v>2015</v>
      </c>
      <c r="I690" t="s">
        <v>392</v>
      </c>
      <c r="J690" t="s">
        <v>166</v>
      </c>
      <c r="K690" t="s">
        <v>29</v>
      </c>
      <c r="L690" t="s">
        <v>30</v>
      </c>
      <c r="AB690" t="s">
        <v>1119</v>
      </c>
      <c r="AC690">
        <v>1</v>
      </c>
    </row>
    <row r="691" spans="1:29" x14ac:dyDescent="0.25">
      <c r="A691">
        <v>707</v>
      </c>
      <c r="B691" t="s">
        <v>1648</v>
      </c>
      <c r="C691">
        <v>46</v>
      </c>
      <c r="D691" t="s">
        <v>16</v>
      </c>
      <c r="E691" t="s">
        <v>26</v>
      </c>
      <c r="F691" t="s">
        <v>77</v>
      </c>
      <c r="G691">
        <v>8</v>
      </c>
      <c r="H691">
        <v>2015</v>
      </c>
      <c r="I691" t="s">
        <v>1090</v>
      </c>
      <c r="J691" t="s">
        <v>56</v>
      </c>
      <c r="K691" t="s">
        <v>29</v>
      </c>
      <c r="L691" t="s">
        <v>30</v>
      </c>
      <c r="AB691" t="s">
        <v>1401</v>
      </c>
      <c r="AC691">
        <v>1</v>
      </c>
    </row>
    <row r="692" spans="1:29" x14ac:dyDescent="0.25">
      <c r="A692">
        <v>708</v>
      </c>
      <c r="B692" t="s">
        <v>1650</v>
      </c>
      <c r="C692">
        <v>25</v>
      </c>
      <c r="D692" t="s">
        <v>16</v>
      </c>
      <c r="E692" t="s">
        <v>17</v>
      </c>
      <c r="F692" t="s">
        <v>77</v>
      </c>
      <c r="G692">
        <v>8</v>
      </c>
      <c r="H692">
        <v>2015</v>
      </c>
      <c r="I692" t="s">
        <v>1029</v>
      </c>
      <c r="J692" t="s">
        <v>166</v>
      </c>
      <c r="K692" t="s">
        <v>29</v>
      </c>
      <c r="L692" t="s">
        <v>30</v>
      </c>
      <c r="AB692" t="s">
        <v>1459</v>
      </c>
      <c r="AC692">
        <v>1</v>
      </c>
    </row>
    <row r="693" spans="1:29" x14ac:dyDescent="0.25">
      <c r="A693">
        <v>709</v>
      </c>
      <c r="B693" t="s">
        <v>1651</v>
      </c>
      <c r="C693">
        <v>41</v>
      </c>
      <c r="D693" t="s">
        <v>16</v>
      </c>
      <c r="E693" t="s">
        <v>26</v>
      </c>
      <c r="F693" t="s">
        <v>77</v>
      </c>
      <c r="G693">
        <v>9</v>
      </c>
      <c r="H693">
        <v>2015</v>
      </c>
      <c r="I693" t="s">
        <v>172</v>
      </c>
      <c r="J693" t="s">
        <v>198</v>
      </c>
      <c r="K693" t="s">
        <v>29</v>
      </c>
      <c r="L693" t="s">
        <v>22</v>
      </c>
      <c r="AB693" t="s">
        <v>1461</v>
      </c>
      <c r="AC693">
        <v>1</v>
      </c>
    </row>
    <row r="694" spans="1:29" x14ac:dyDescent="0.25">
      <c r="A694">
        <v>710</v>
      </c>
      <c r="B694" t="s">
        <v>1653</v>
      </c>
      <c r="C694">
        <v>15</v>
      </c>
      <c r="D694" t="s">
        <v>16</v>
      </c>
      <c r="E694" t="s">
        <v>17</v>
      </c>
      <c r="F694" t="s">
        <v>77</v>
      </c>
      <c r="G694">
        <v>10</v>
      </c>
      <c r="H694">
        <v>2015</v>
      </c>
      <c r="I694" t="s">
        <v>196</v>
      </c>
      <c r="J694" t="s">
        <v>116</v>
      </c>
      <c r="K694" t="s">
        <v>29</v>
      </c>
      <c r="L694" t="s">
        <v>68</v>
      </c>
      <c r="AB694" t="s">
        <v>1463</v>
      </c>
      <c r="AC694">
        <v>1</v>
      </c>
    </row>
    <row r="695" spans="1:29" x14ac:dyDescent="0.25">
      <c r="A695">
        <v>711</v>
      </c>
      <c r="B695" t="s">
        <v>1655</v>
      </c>
      <c r="C695">
        <v>22</v>
      </c>
      <c r="D695" t="s">
        <v>16</v>
      </c>
      <c r="E695" t="s">
        <v>40</v>
      </c>
      <c r="F695" t="s">
        <v>77</v>
      </c>
      <c r="G695">
        <v>9</v>
      </c>
      <c r="H695">
        <v>2015</v>
      </c>
      <c r="I695" t="s">
        <v>424</v>
      </c>
      <c r="J695" t="s">
        <v>60</v>
      </c>
      <c r="K695" t="s">
        <v>29</v>
      </c>
      <c r="L695" t="s">
        <v>61</v>
      </c>
      <c r="AB695" t="s">
        <v>1466</v>
      </c>
      <c r="AC695">
        <v>1</v>
      </c>
    </row>
    <row r="696" spans="1:29" x14ac:dyDescent="0.25">
      <c r="A696">
        <v>712</v>
      </c>
      <c r="B696" t="s">
        <v>1657</v>
      </c>
      <c r="C696">
        <v>77</v>
      </c>
      <c r="D696" t="s">
        <v>16</v>
      </c>
      <c r="E696" t="s">
        <v>57</v>
      </c>
      <c r="F696" t="s">
        <v>77</v>
      </c>
      <c r="G696">
        <v>9</v>
      </c>
      <c r="H696">
        <v>2015</v>
      </c>
      <c r="I696" t="s">
        <v>1658</v>
      </c>
      <c r="J696" t="s">
        <v>103</v>
      </c>
      <c r="K696" t="s">
        <v>29</v>
      </c>
      <c r="L696" t="s">
        <v>44</v>
      </c>
      <c r="AB696" t="s">
        <v>311</v>
      </c>
      <c r="AC696">
        <v>1</v>
      </c>
    </row>
    <row r="697" spans="1:29" x14ac:dyDescent="0.25">
      <c r="A697">
        <v>713</v>
      </c>
      <c r="B697" t="s">
        <v>1660</v>
      </c>
      <c r="C697">
        <v>24</v>
      </c>
      <c r="D697" t="s">
        <v>16</v>
      </c>
      <c r="E697" t="s">
        <v>26</v>
      </c>
      <c r="F697" t="s">
        <v>77</v>
      </c>
      <c r="G697">
        <v>10</v>
      </c>
      <c r="H697">
        <v>2015</v>
      </c>
      <c r="I697" t="s">
        <v>982</v>
      </c>
      <c r="J697" t="s">
        <v>51</v>
      </c>
      <c r="K697" t="s">
        <v>29</v>
      </c>
      <c r="L697" t="s">
        <v>68</v>
      </c>
      <c r="AB697" t="s">
        <v>1470</v>
      </c>
      <c r="AC697">
        <v>1</v>
      </c>
    </row>
    <row r="698" spans="1:29" x14ac:dyDescent="0.25">
      <c r="A698">
        <v>714</v>
      </c>
      <c r="B698" t="s">
        <v>1661</v>
      </c>
      <c r="C698">
        <v>32</v>
      </c>
      <c r="D698" t="s">
        <v>16</v>
      </c>
      <c r="E698" t="s">
        <v>26</v>
      </c>
      <c r="F698" t="s">
        <v>65</v>
      </c>
      <c r="G698">
        <v>23</v>
      </c>
      <c r="H698">
        <v>2015</v>
      </c>
      <c r="I698" t="s">
        <v>332</v>
      </c>
      <c r="J698" t="s">
        <v>123</v>
      </c>
      <c r="K698" t="s">
        <v>29</v>
      </c>
      <c r="L698" t="s">
        <v>30</v>
      </c>
      <c r="AB698" t="s">
        <v>1406</v>
      </c>
      <c r="AC698">
        <v>1</v>
      </c>
    </row>
    <row r="699" spans="1:29" x14ac:dyDescent="0.25">
      <c r="A699">
        <v>715</v>
      </c>
      <c r="B699" t="s">
        <v>1662</v>
      </c>
      <c r="C699">
        <v>34</v>
      </c>
      <c r="D699" t="s">
        <v>16</v>
      </c>
      <c r="E699" t="s">
        <v>26</v>
      </c>
      <c r="F699" t="s">
        <v>77</v>
      </c>
      <c r="G699">
        <v>11</v>
      </c>
      <c r="H699">
        <v>2015</v>
      </c>
      <c r="I699" t="s">
        <v>1663</v>
      </c>
      <c r="J699" t="s">
        <v>108</v>
      </c>
      <c r="K699" t="s">
        <v>29</v>
      </c>
      <c r="L699" t="s">
        <v>30</v>
      </c>
      <c r="AB699" t="s">
        <v>723</v>
      </c>
      <c r="AC699">
        <v>1</v>
      </c>
    </row>
    <row r="700" spans="1:29" x14ac:dyDescent="0.25">
      <c r="A700">
        <v>716</v>
      </c>
      <c r="B700" t="s">
        <v>1665</v>
      </c>
      <c r="C700">
        <v>48</v>
      </c>
      <c r="D700" t="s">
        <v>16</v>
      </c>
      <c r="E700" t="s">
        <v>26</v>
      </c>
      <c r="F700" t="s">
        <v>77</v>
      </c>
      <c r="G700">
        <v>11</v>
      </c>
      <c r="H700">
        <v>2015</v>
      </c>
      <c r="I700" t="s">
        <v>371</v>
      </c>
      <c r="J700" t="s">
        <v>114</v>
      </c>
      <c r="K700" t="s">
        <v>29</v>
      </c>
      <c r="L700" t="s">
        <v>61</v>
      </c>
      <c r="AB700" t="s">
        <v>529</v>
      </c>
      <c r="AC700">
        <v>1</v>
      </c>
    </row>
    <row r="701" spans="1:29" x14ac:dyDescent="0.25">
      <c r="A701">
        <v>717</v>
      </c>
      <c r="B701" t="s">
        <v>1667</v>
      </c>
      <c r="C701">
        <v>24</v>
      </c>
      <c r="D701" t="s">
        <v>16</v>
      </c>
      <c r="E701" t="s">
        <v>17</v>
      </c>
      <c r="F701" t="s">
        <v>77</v>
      </c>
      <c r="G701">
        <v>12</v>
      </c>
      <c r="H701">
        <v>2015</v>
      </c>
      <c r="I701" t="s">
        <v>355</v>
      </c>
      <c r="J701" t="s">
        <v>60</v>
      </c>
      <c r="K701" t="s">
        <v>29</v>
      </c>
      <c r="L701" t="s">
        <v>30</v>
      </c>
      <c r="AB701" t="s">
        <v>1196</v>
      </c>
      <c r="AC701">
        <v>1</v>
      </c>
    </row>
    <row r="702" spans="1:29" x14ac:dyDescent="0.25">
      <c r="A702">
        <v>718</v>
      </c>
      <c r="B702" t="s">
        <v>1669</v>
      </c>
      <c r="C702">
        <v>30</v>
      </c>
      <c r="D702" t="s">
        <v>31</v>
      </c>
      <c r="E702" t="s">
        <v>17</v>
      </c>
      <c r="F702" t="s">
        <v>77</v>
      </c>
      <c r="G702">
        <v>12</v>
      </c>
      <c r="H702">
        <v>2015</v>
      </c>
      <c r="I702" t="s">
        <v>88</v>
      </c>
      <c r="J702" t="s">
        <v>60</v>
      </c>
      <c r="K702" t="s">
        <v>29</v>
      </c>
      <c r="L702" t="s">
        <v>61</v>
      </c>
      <c r="AB702" t="s">
        <v>1479</v>
      </c>
      <c r="AC702">
        <v>1</v>
      </c>
    </row>
    <row r="703" spans="1:29" x14ac:dyDescent="0.25">
      <c r="A703">
        <v>719</v>
      </c>
      <c r="B703" t="s">
        <v>1670</v>
      </c>
      <c r="C703">
        <v>27</v>
      </c>
      <c r="D703" t="s">
        <v>16</v>
      </c>
      <c r="E703" t="s">
        <v>40</v>
      </c>
      <c r="F703" t="s">
        <v>77</v>
      </c>
      <c r="G703">
        <v>12</v>
      </c>
      <c r="H703">
        <v>2015</v>
      </c>
      <c r="I703" t="s">
        <v>260</v>
      </c>
      <c r="J703" t="s">
        <v>60</v>
      </c>
      <c r="K703" t="s">
        <v>29</v>
      </c>
      <c r="L703" t="s">
        <v>30</v>
      </c>
      <c r="AB703" t="s">
        <v>1481</v>
      </c>
      <c r="AC703">
        <v>1</v>
      </c>
    </row>
    <row r="704" spans="1:29" x14ac:dyDescent="0.25">
      <c r="A704">
        <v>720</v>
      </c>
      <c r="B704" t="s">
        <v>1671</v>
      </c>
      <c r="C704">
        <v>24</v>
      </c>
      <c r="D704" t="s">
        <v>16</v>
      </c>
      <c r="E704" t="s">
        <v>26</v>
      </c>
      <c r="F704" t="s">
        <v>77</v>
      </c>
      <c r="G704">
        <v>11</v>
      </c>
      <c r="H704">
        <v>2015</v>
      </c>
      <c r="I704" t="s">
        <v>1586</v>
      </c>
      <c r="J704" t="s">
        <v>114</v>
      </c>
      <c r="K704" t="s">
        <v>29</v>
      </c>
      <c r="L704" t="s">
        <v>30</v>
      </c>
      <c r="AB704" t="s">
        <v>1483</v>
      </c>
      <c r="AC704">
        <v>1</v>
      </c>
    </row>
    <row r="705" spans="1:29" x14ac:dyDescent="0.25">
      <c r="A705">
        <v>721</v>
      </c>
      <c r="B705" t="s">
        <v>1673</v>
      </c>
      <c r="C705">
        <v>49</v>
      </c>
      <c r="D705" t="s">
        <v>16</v>
      </c>
      <c r="E705" t="s">
        <v>26</v>
      </c>
      <c r="F705" t="s">
        <v>77</v>
      </c>
      <c r="G705">
        <v>12</v>
      </c>
      <c r="H705">
        <v>2015</v>
      </c>
      <c r="I705" t="s">
        <v>1101</v>
      </c>
      <c r="J705" t="s">
        <v>164</v>
      </c>
      <c r="K705" t="s">
        <v>29</v>
      </c>
      <c r="L705" t="s">
        <v>57</v>
      </c>
      <c r="AB705" t="s">
        <v>1298</v>
      </c>
      <c r="AC705">
        <v>1</v>
      </c>
    </row>
    <row r="706" spans="1:29" x14ac:dyDescent="0.25">
      <c r="A706">
        <v>722</v>
      </c>
      <c r="B706" t="s">
        <v>1675</v>
      </c>
      <c r="C706">
        <v>27</v>
      </c>
      <c r="D706" t="s">
        <v>16</v>
      </c>
      <c r="E706" t="s">
        <v>17</v>
      </c>
      <c r="F706" t="s">
        <v>77</v>
      </c>
      <c r="G706">
        <v>12</v>
      </c>
      <c r="H706">
        <v>2015</v>
      </c>
      <c r="I706" t="s">
        <v>1676</v>
      </c>
      <c r="J706" t="s">
        <v>194</v>
      </c>
      <c r="K706" t="s">
        <v>29</v>
      </c>
      <c r="L706" t="s">
        <v>30</v>
      </c>
      <c r="AB706" t="s">
        <v>1487</v>
      </c>
      <c r="AC706">
        <v>1</v>
      </c>
    </row>
    <row r="707" spans="1:29" x14ac:dyDescent="0.25">
      <c r="A707">
        <v>723</v>
      </c>
      <c r="B707" t="s">
        <v>1677</v>
      </c>
      <c r="C707">
        <v>38</v>
      </c>
      <c r="D707" t="s">
        <v>16</v>
      </c>
      <c r="E707" t="s">
        <v>17</v>
      </c>
      <c r="F707" t="s">
        <v>77</v>
      </c>
      <c r="G707">
        <v>14</v>
      </c>
      <c r="H707">
        <v>2015</v>
      </c>
      <c r="I707" t="s">
        <v>968</v>
      </c>
      <c r="J707" t="s">
        <v>189</v>
      </c>
      <c r="K707" t="s">
        <v>29</v>
      </c>
      <c r="L707" t="s">
        <v>30</v>
      </c>
      <c r="AB707" t="s">
        <v>1226</v>
      </c>
      <c r="AC707">
        <v>1</v>
      </c>
    </row>
    <row r="708" spans="1:29" x14ac:dyDescent="0.25">
      <c r="A708">
        <v>724</v>
      </c>
      <c r="B708" t="s">
        <v>1678</v>
      </c>
      <c r="C708">
        <v>26</v>
      </c>
      <c r="D708" t="s">
        <v>16</v>
      </c>
      <c r="E708" t="s">
        <v>40</v>
      </c>
      <c r="F708" t="s">
        <v>77</v>
      </c>
      <c r="G708">
        <v>14</v>
      </c>
      <c r="H708">
        <v>2015</v>
      </c>
      <c r="I708" t="s">
        <v>363</v>
      </c>
      <c r="J708" t="s">
        <v>114</v>
      </c>
      <c r="K708" t="s">
        <v>29</v>
      </c>
      <c r="L708" t="s">
        <v>30</v>
      </c>
      <c r="AB708" t="s">
        <v>720</v>
      </c>
      <c r="AC708">
        <v>1</v>
      </c>
    </row>
    <row r="709" spans="1:29" x14ac:dyDescent="0.25">
      <c r="A709">
        <v>725</v>
      </c>
      <c r="B709" t="s">
        <v>1680</v>
      </c>
      <c r="C709">
        <v>30</v>
      </c>
      <c r="D709" t="s">
        <v>16</v>
      </c>
      <c r="E709" t="s">
        <v>17</v>
      </c>
      <c r="F709" t="s">
        <v>77</v>
      </c>
      <c r="G709">
        <v>14</v>
      </c>
      <c r="H709">
        <v>2015</v>
      </c>
      <c r="I709" t="s">
        <v>729</v>
      </c>
      <c r="J709" t="s">
        <v>138</v>
      </c>
      <c r="K709" t="s">
        <v>29</v>
      </c>
      <c r="L709" t="s">
        <v>22</v>
      </c>
      <c r="AB709" t="s">
        <v>1493</v>
      </c>
      <c r="AC709">
        <v>1</v>
      </c>
    </row>
    <row r="710" spans="1:29" x14ac:dyDescent="0.25">
      <c r="A710">
        <v>726</v>
      </c>
      <c r="B710" t="s">
        <v>1682</v>
      </c>
      <c r="C710">
        <v>43</v>
      </c>
      <c r="D710" t="s">
        <v>16</v>
      </c>
      <c r="E710" t="s">
        <v>26</v>
      </c>
      <c r="F710" t="s">
        <v>77</v>
      </c>
      <c r="G710">
        <v>15</v>
      </c>
      <c r="H710">
        <v>2015</v>
      </c>
      <c r="I710" t="s">
        <v>346</v>
      </c>
      <c r="J710" t="s">
        <v>116</v>
      </c>
      <c r="K710" t="s">
        <v>29</v>
      </c>
      <c r="L710" t="s">
        <v>22</v>
      </c>
      <c r="AB710" t="s">
        <v>1495</v>
      </c>
      <c r="AC710">
        <v>1</v>
      </c>
    </row>
    <row r="711" spans="1:29" x14ac:dyDescent="0.25">
      <c r="A711">
        <v>727</v>
      </c>
      <c r="B711" t="s">
        <v>1684</v>
      </c>
      <c r="C711">
        <v>23</v>
      </c>
      <c r="D711" t="s">
        <v>16</v>
      </c>
      <c r="E711" t="s">
        <v>17</v>
      </c>
      <c r="F711" t="s">
        <v>77</v>
      </c>
      <c r="G711">
        <v>13</v>
      </c>
      <c r="H711">
        <v>2015</v>
      </c>
      <c r="I711" t="s">
        <v>869</v>
      </c>
      <c r="J711" t="s">
        <v>60</v>
      </c>
      <c r="K711" t="s">
        <v>29</v>
      </c>
      <c r="L711" t="s">
        <v>30</v>
      </c>
      <c r="AB711" t="s">
        <v>237</v>
      </c>
      <c r="AC711">
        <v>1</v>
      </c>
    </row>
    <row r="712" spans="1:29" x14ac:dyDescent="0.25">
      <c r="A712">
        <v>728</v>
      </c>
      <c r="B712" t="s">
        <v>1686</v>
      </c>
      <c r="C712">
        <v>34</v>
      </c>
      <c r="D712" t="s">
        <v>16</v>
      </c>
      <c r="E712" t="s">
        <v>26</v>
      </c>
      <c r="F712" t="s">
        <v>77</v>
      </c>
      <c r="G712">
        <v>15</v>
      </c>
      <c r="H712">
        <v>2015</v>
      </c>
      <c r="I712" t="s">
        <v>1148</v>
      </c>
      <c r="J712" t="s">
        <v>60</v>
      </c>
      <c r="K712" t="s">
        <v>29</v>
      </c>
      <c r="L712" t="s">
        <v>30</v>
      </c>
      <c r="AB712" t="s">
        <v>838</v>
      </c>
      <c r="AC712">
        <v>1</v>
      </c>
    </row>
    <row r="713" spans="1:29" x14ac:dyDescent="0.25">
      <c r="A713">
        <v>729</v>
      </c>
      <c r="B713" t="s">
        <v>1688</v>
      </c>
      <c r="C713">
        <v>30</v>
      </c>
      <c r="D713" t="s">
        <v>16</v>
      </c>
      <c r="E713" t="s">
        <v>26</v>
      </c>
      <c r="F713" t="s">
        <v>77</v>
      </c>
      <c r="G713">
        <v>15</v>
      </c>
      <c r="H713">
        <v>2015</v>
      </c>
      <c r="I713" t="s">
        <v>506</v>
      </c>
      <c r="J713" t="s">
        <v>157</v>
      </c>
      <c r="K713" t="s">
        <v>29</v>
      </c>
      <c r="L713" t="s">
        <v>30</v>
      </c>
      <c r="AB713" t="s">
        <v>1503</v>
      </c>
      <c r="AC713">
        <v>1</v>
      </c>
    </row>
    <row r="714" spans="1:29" x14ac:dyDescent="0.25">
      <c r="A714">
        <v>730</v>
      </c>
      <c r="B714" t="s">
        <v>1689</v>
      </c>
      <c r="C714">
        <v>44</v>
      </c>
      <c r="D714" t="s">
        <v>16</v>
      </c>
      <c r="E714" t="s">
        <v>40</v>
      </c>
      <c r="F714" t="s">
        <v>77</v>
      </c>
      <c r="G714">
        <v>15</v>
      </c>
      <c r="H714">
        <v>2015</v>
      </c>
      <c r="I714" t="s">
        <v>1153</v>
      </c>
      <c r="J714" t="s">
        <v>60</v>
      </c>
      <c r="K714" t="s">
        <v>52</v>
      </c>
      <c r="L714" t="s">
        <v>22</v>
      </c>
      <c r="AB714" t="s">
        <v>662</v>
      </c>
      <c r="AC714">
        <v>1</v>
      </c>
    </row>
    <row r="715" spans="1:29" x14ac:dyDescent="0.25">
      <c r="A715">
        <v>731</v>
      </c>
      <c r="B715" t="s">
        <v>1690</v>
      </c>
      <c r="C715">
        <v>29</v>
      </c>
      <c r="D715" t="s">
        <v>16</v>
      </c>
      <c r="E715" t="s">
        <v>40</v>
      </c>
      <c r="F715" t="s">
        <v>77</v>
      </c>
      <c r="G715">
        <v>16</v>
      </c>
      <c r="H715">
        <v>2015</v>
      </c>
      <c r="I715" t="s">
        <v>424</v>
      </c>
      <c r="J715" t="s">
        <v>60</v>
      </c>
      <c r="K715" t="s">
        <v>29</v>
      </c>
      <c r="L715" t="s">
        <v>30</v>
      </c>
      <c r="AB715" t="s">
        <v>1506</v>
      </c>
      <c r="AC715">
        <v>1</v>
      </c>
    </row>
    <row r="716" spans="1:29" x14ac:dyDescent="0.25">
      <c r="A716">
        <v>732</v>
      </c>
      <c r="B716" t="s">
        <v>1692</v>
      </c>
      <c r="C716">
        <v>47</v>
      </c>
      <c r="D716" t="s">
        <v>16</v>
      </c>
      <c r="E716" t="s">
        <v>26</v>
      </c>
      <c r="F716" t="s">
        <v>77</v>
      </c>
      <c r="G716">
        <v>16</v>
      </c>
      <c r="H716">
        <v>2015</v>
      </c>
      <c r="I716" t="s">
        <v>1210</v>
      </c>
      <c r="J716" t="s">
        <v>114</v>
      </c>
      <c r="K716" t="s">
        <v>29</v>
      </c>
      <c r="L716" t="s">
        <v>30</v>
      </c>
      <c r="AB716" t="s">
        <v>885</v>
      </c>
      <c r="AC716">
        <v>1</v>
      </c>
    </row>
    <row r="717" spans="1:29" x14ac:dyDescent="0.25">
      <c r="A717">
        <v>733</v>
      </c>
      <c r="B717" t="s">
        <v>1694</v>
      </c>
      <c r="C717">
        <v>53</v>
      </c>
      <c r="D717" t="s">
        <v>16</v>
      </c>
      <c r="E717" t="s">
        <v>26</v>
      </c>
      <c r="F717" t="s">
        <v>77</v>
      </c>
      <c r="G717">
        <v>14</v>
      </c>
      <c r="H717">
        <v>2015</v>
      </c>
      <c r="I717" t="s">
        <v>372</v>
      </c>
      <c r="J717" t="s">
        <v>74</v>
      </c>
      <c r="K717" t="s">
        <v>29</v>
      </c>
      <c r="L717" t="s">
        <v>61</v>
      </c>
      <c r="AB717" t="s">
        <v>1510</v>
      </c>
      <c r="AC717">
        <v>1</v>
      </c>
    </row>
    <row r="718" spans="1:29" x14ac:dyDescent="0.25">
      <c r="A718">
        <v>734</v>
      </c>
      <c r="B718" t="s">
        <v>1696</v>
      </c>
      <c r="C718">
        <v>35</v>
      </c>
      <c r="D718" t="s">
        <v>16</v>
      </c>
      <c r="E718" t="s">
        <v>17</v>
      </c>
      <c r="F718" t="s">
        <v>77</v>
      </c>
      <c r="G718">
        <v>17</v>
      </c>
      <c r="H718">
        <v>2015</v>
      </c>
      <c r="I718" t="s">
        <v>230</v>
      </c>
      <c r="J718" t="s">
        <v>114</v>
      </c>
      <c r="K718" t="s">
        <v>29</v>
      </c>
      <c r="L718" t="s">
        <v>30</v>
      </c>
      <c r="AB718" t="s">
        <v>1512</v>
      </c>
      <c r="AC718">
        <v>1</v>
      </c>
    </row>
    <row r="719" spans="1:29" x14ac:dyDescent="0.25">
      <c r="A719">
        <v>735</v>
      </c>
      <c r="B719" t="s">
        <v>1698</v>
      </c>
      <c r="C719">
        <v>40</v>
      </c>
      <c r="D719" t="s">
        <v>16</v>
      </c>
      <c r="E719" t="s">
        <v>40</v>
      </c>
      <c r="F719" t="s">
        <v>77</v>
      </c>
      <c r="G719">
        <v>17</v>
      </c>
      <c r="H719">
        <v>2015</v>
      </c>
      <c r="I719" t="s">
        <v>424</v>
      </c>
      <c r="J719" t="s">
        <v>60</v>
      </c>
      <c r="K719" t="s">
        <v>29</v>
      </c>
      <c r="L719" t="s">
        <v>22</v>
      </c>
      <c r="AB719" t="s">
        <v>1514</v>
      </c>
      <c r="AC719">
        <v>1</v>
      </c>
    </row>
    <row r="720" spans="1:29" x14ac:dyDescent="0.25">
      <c r="A720">
        <v>736</v>
      </c>
      <c r="B720" t="s">
        <v>1699</v>
      </c>
      <c r="C720">
        <v>30</v>
      </c>
      <c r="D720" t="s">
        <v>16</v>
      </c>
      <c r="E720" t="s">
        <v>17</v>
      </c>
      <c r="F720" t="s">
        <v>49</v>
      </c>
      <c r="G720">
        <v>21</v>
      </c>
      <c r="H720">
        <v>2015</v>
      </c>
      <c r="I720" t="s">
        <v>282</v>
      </c>
      <c r="J720" t="s">
        <v>189</v>
      </c>
      <c r="K720" t="s">
        <v>21</v>
      </c>
      <c r="L720" t="s">
        <v>22</v>
      </c>
      <c r="AB720" t="s">
        <v>1516</v>
      </c>
      <c r="AC720">
        <v>1</v>
      </c>
    </row>
    <row r="721" spans="1:29" x14ac:dyDescent="0.25">
      <c r="A721">
        <v>737</v>
      </c>
      <c r="B721" t="s">
        <v>1700</v>
      </c>
      <c r="C721">
        <v>18</v>
      </c>
      <c r="D721" t="s">
        <v>16</v>
      </c>
      <c r="E721" t="s">
        <v>17</v>
      </c>
      <c r="F721" t="s">
        <v>77</v>
      </c>
      <c r="G721">
        <v>19</v>
      </c>
      <c r="H721">
        <v>2015</v>
      </c>
      <c r="I721" t="s">
        <v>257</v>
      </c>
      <c r="J721" t="s">
        <v>154</v>
      </c>
      <c r="K721" t="s">
        <v>29</v>
      </c>
      <c r="L721" t="s">
        <v>80</v>
      </c>
      <c r="AB721" t="s">
        <v>408</v>
      </c>
      <c r="AC721">
        <v>1</v>
      </c>
    </row>
    <row r="722" spans="1:29" x14ac:dyDescent="0.25">
      <c r="A722">
        <v>738</v>
      </c>
      <c r="B722" t="s">
        <v>1702</v>
      </c>
      <c r="C722">
        <v>29</v>
      </c>
      <c r="D722" t="s">
        <v>16</v>
      </c>
      <c r="E722" t="s">
        <v>26</v>
      </c>
      <c r="F722" t="s">
        <v>77</v>
      </c>
      <c r="G722">
        <v>19</v>
      </c>
      <c r="H722">
        <v>2015</v>
      </c>
      <c r="I722" t="s">
        <v>1127</v>
      </c>
      <c r="J722" t="s">
        <v>56</v>
      </c>
      <c r="K722" t="s">
        <v>29</v>
      </c>
      <c r="L722" t="s">
        <v>30</v>
      </c>
      <c r="AB722" t="s">
        <v>305</v>
      </c>
      <c r="AC722">
        <v>1</v>
      </c>
    </row>
    <row r="723" spans="1:29" x14ac:dyDescent="0.25">
      <c r="A723">
        <v>739</v>
      </c>
      <c r="B723" t="s">
        <v>1703</v>
      </c>
      <c r="C723">
        <v>24</v>
      </c>
      <c r="D723" t="s">
        <v>16</v>
      </c>
      <c r="E723" t="s">
        <v>17</v>
      </c>
      <c r="F723" t="s">
        <v>77</v>
      </c>
      <c r="G723">
        <v>19</v>
      </c>
      <c r="H723">
        <v>2015</v>
      </c>
      <c r="I723" t="s">
        <v>352</v>
      </c>
      <c r="J723" t="s">
        <v>146</v>
      </c>
      <c r="K723" t="s">
        <v>29</v>
      </c>
      <c r="L723" t="s">
        <v>30</v>
      </c>
      <c r="AB723" t="s">
        <v>1521</v>
      </c>
      <c r="AC723">
        <v>1</v>
      </c>
    </row>
    <row r="724" spans="1:29" x14ac:dyDescent="0.25">
      <c r="A724">
        <v>740</v>
      </c>
      <c r="B724" t="s">
        <v>1704</v>
      </c>
      <c r="C724">
        <v>23</v>
      </c>
      <c r="D724" t="s">
        <v>16</v>
      </c>
      <c r="E724" t="s">
        <v>40</v>
      </c>
      <c r="F724" t="s">
        <v>77</v>
      </c>
      <c r="G724">
        <v>16</v>
      </c>
      <c r="H724">
        <v>2015</v>
      </c>
      <c r="I724" t="s">
        <v>1705</v>
      </c>
      <c r="J724" t="s">
        <v>60</v>
      </c>
      <c r="K724" t="s">
        <v>29</v>
      </c>
      <c r="L724" t="s">
        <v>57</v>
      </c>
      <c r="AB724" t="s">
        <v>1524</v>
      </c>
      <c r="AC724">
        <v>1</v>
      </c>
    </row>
    <row r="725" spans="1:29" x14ac:dyDescent="0.25">
      <c r="A725">
        <v>741</v>
      </c>
      <c r="B725" t="s">
        <v>1706</v>
      </c>
      <c r="C725">
        <v>44</v>
      </c>
      <c r="D725" t="s">
        <v>16</v>
      </c>
      <c r="E725" t="s">
        <v>26</v>
      </c>
      <c r="F725" t="s">
        <v>77</v>
      </c>
      <c r="G725">
        <v>19</v>
      </c>
      <c r="H725">
        <v>2015</v>
      </c>
      <c r="I725" t="s">
        <v>1707</v>
      </c>
      <c r="J725" t="s">
        <v>166</v>
      </c>
      <c r="K725" t="s">
        <v>29</v>
      </c>
      <c r="L725" t="s">
        <v>30</v>
      </c>
      <c r="AB725" t="s">
        <v>900</v>
      </c>
      <c r="AC725">
        <v>1</v>
      </c>
    </row>
    <row r="726" spans="1:29" x14ac:dyDescent="0.25">
      <c r="A726">
        <v>742</v>
      </c>
      <c r="B726" t="s">
        <v>1708</v>
      </c>
      <c r="C726">
        <v>50</v>
      </c>
      <c r="D726" t="s">
        <v>16</v>
      </c>
      <c r="E726" t="s">
        <v>26</v>
      </c>
      <c r="F726" t="s">
        <v>77</v>
      </c>
      <c r="G726">
        <v>20</v>
      </c>
      <c r="H726">
        <v>2015</v>
      </c>
      <c r="I726" t="s">
        <v>1709</v>
      </c>
      <c r="J726" t="s">
        <v>34</v>
      </c>
      <c r="K726" t="s">
        <v>29</v>
      </c>
      <c r="L726" t="s">
        <v>22</v>
      </c>
      <c r="AB726" t="s">
        <v>1532</v>
      </c>
      <c r="AC726">
        <v>1</v>
      </c>
    </row>
    <row r="727" spans="1:29" x14ac:dyDescent="0.25">
      <c r="A727">
        <v>743</v>
      </c>
      <c r="B727" t="s">
        <v>1710</v>
      </c>
      <c r="C727">
        <v>17</v>
      </c>
      <c r="D727" t="s">
        <v>16</v>
      </c>
      <c r="E727" t="s">
        <v>40</v>
      </c>
      <c r="F727" t="s">
        <v>77</v>
      </c>
      <c r="G727">
        <v>20</v>
      </c>
      <c r="H727">
        <v>2015</v>
      </c>
      <c r="I727" t="s">
        <v>630</v>
      </c>
      <c r="J727" t="s">
        <v>60</v>
      </c>
      <c r="K727" t="s">
        <v>29</v>
      </c>
      <c r="L727" t="s">
        <v>30</v>
      </c>
      <c r="AB727" t="s">
        <v>1393</v>
      </c>
      <c r="AC727">
        <v>1</v>
      </c>
    </row>
    <row r="728" spans="1:29" x14ac:dyDescent="0.25">
      <c r="A728">
        <v>744</v>
      </c>
      <c r="B728" t="s">
        <v>1711</v>
      </c>
      <c r="C728">
        <v>57</v>
      </c>
      <c r="D728" t="s">
        <v>16</v>
      </c>
      <c r="E728" t="s">
        <v>26</v>
      </c>
      <c r="F728" t="s">
        <v>77</v>
      </c>
      <c r="G728">
        <v>21</v>
      </c>
      <c r="H728">
        <v>2015</v>
      </c>
      <c r="I728" t="s">
        <v>1009</v>
      </c>
      <c r="J728" t="s">
        <v>56</v>
      </c>
      <c r="K728" t="s">
        <v>29</v>
      </c>
      <c r="L728" t="s">
        <v>57</v>
      </c>
      <c r="AB728" t="s">
        <v>1537</v>
      </c>
      <c r="AC728">
        <v>1</v>
      </c>
    </row>
    <row r="729" spans="1:29" x14ac:dyDescent="0.25">
      <c r="A729">
        <v>745</v>
      </c>
      <c r="B729" t="s">
        <v>1712</v>
      </c>
      <c r="C729">
        <v>38</v>
      </c>
      <c r="D729" t="s">
        <v>16</v>
      </c>
      <c r="E729" t="s">
        <v>26</v>
      </c>
      <c r="F729" t="s">
        <v>77</v>
      </c>
      <c r="G729">
        <v>21</v>
      </c>
      <c r="H729">
        <v>2015</v>
      </c>
      <c r="I729" t="s">
        <v>1055</v>
      </c>
      <c r="J729" t="s">
        <v>166</v>
      </c>
      <c r="K729" t="s">
        <v>29</v>
      </c>
      <c r="L729" t="s">
        <v>61</v>
      </c>
      <c r="AB729" t="s">
        <v>1539</v>
      </c>
      <c r="AC729">
        <v>1</v>
      </c>
    </row>
    <row r="730" spans="1:29" x14ac:dyDescent="0.25">
      <c r="A730">
        <v>746</v>
      </c>
      <c r="B730" t="s">
        <v>1714</v>
      </c>
      <c r="C730">
        <v>30</v>
      </c>
      <c r="D730" t="s">
        <v>16</v>
      </c>
      <c r="E730" t="s">
        <v>26</v>
      </c>
      <c r="F730" t="s">
        <v>77</v>
      </c>
      <c r="G730">
        <v>21</v>
      </c>
      <c r="H730">
        <v>2015</v>
      </c>
      <c r="I730" t="s">
        <v>1549</v>
      </c>
      <c r="J730" t="s">
        <v>138</v>
      </c>
      <c r="K730" t="s">
        <v>29</v>
      </c>
      <c r="L730" t="s">
        <v>22</v>
      </c>
      <c r="AB730" t="s">
        <v>402</v>
      </c>
      <c r="AC730">
        <v>1</v>
      </c>
    </row>
    <row r="731" spans="1:29" x14ac:dyDescent="0.25">
      <c r="A731">
        <v>747</v>
      </c>
      <c r="B731" t="s">
        <v>1716</v>
      </c>
      <c r="C731">
        <v>31</v>
      </c>
      <c r="D731" t="s">
        <v>16</v>
      </c>
      <c r="E731" t="s">
        <v>26</v>
      </c>
      <c r="F731" t="s">
        <v>77</v>
      </c>
      <c r="G731">
        <v>22</v>
      </c>
      <c r="H731">
        <v>2015</v>
      </c>
      <c r="I731" t="s">
        <v>628</v>
      </c>
      <c r="J731" t="s">
        <v>150</v>
      </c>
      <c r="K731" t="s">
        <v>29</v>
      </c>
      <c r="L731" t="s">
        <v>30</v>
      </c>
      <c r="AB731" t="s">
        <v>1543</v>
      </c>
      <c r="AC731">
        <v>1</v>
      </c>
    </row>
    <row r="732" spans="1:29" x14ac:dyDescent="0.25">
      <c r="A732">
        <v>748</v>
      </c>
      <c r="B732" t="s">
        <v>1718</v>
      </c>
      <c r="C732">
        <v>57</v>
      </c>
      <c r="D732" t="s">
        <v>16</v>
      </c>
      <c r="E732" t="s">
        <v>26</v>
      </c>
      <c r="F732" t="s">
        <v>77</v>
      </c>
      <c r="G732">
        <v>21</v>
      </c>
      <c r="H732">
        <v>2015</v>
      </c>
      <c r="I732" t="s">
        <v>210</v>
      </c>
      <c r="J732" t="s">
        <v>51</v>
      </c>
      <c r="K732" t="s">
        <v>52</v>
      </c>
      <c r="L732" t="s">
        <v>22</v>
      </c>
      <c r="AB732" t="s">
        <v>1305</v>
      </c>
      <c r="AC732">
        <v>1</v>
      </c>
    </row>
    <row r="733" spans="1:29" x14ac:dyDescent="0.25">
      <c r="A733">
        <v>749</v>
      </c>
      <c r="B733" t="s">
        <v>1720</v>
      </c>
      <c r="C733">
        <v>39</v>
      </c>
      <c r="D733" t="s">
        <v>16</v>
      </c>
      <c r="E733" t="s">
        <v>17</v>
      </c>
      <c r="F733" t="s">
        <v>77</v>
      </c>
      <c r="G733">
        <v>22</v>
      </c>
      <c r="H733">
        <v>2015</v>
      </c>
      <c r="I733" t="s">
        <v>1721</v>
      </c>
      <c r="J733" t="s">
        <v>189</v>
      </c>
      <c r="K733" t="s">
        <v>29</v>
      </c>
      <c r="L733" t="s">
        <v>30</v>
      </c>
      <c r="AB733" t="s">
        <v>1549</v>
      </c>
      <c r="AC733">
        <v>1</v>
      </c>
    </row>
    <row r="734" spans="1:29" x14ac:dyDescent="0.25">
      <c r="A734">
        <v>750</v>
      </c>
      <c r="B734" t="s">
        <v>1723</v>
      </c>
      <c r="C734">
        <v>29</v>
      </c>
      <c r="D734" t="s">
        <v>16</v>
      </c>
      <c r="E734" t="s">
        <v>26</v>
      </c>
      <c r="F734" t="s">
        <v>77</v>
      </c>
      <c r="G734">
        <v>22</v>
      </c>
      <c r="H734">
        <v>2015</v>
      </c>
      <c r="I734" t="s">
        <v>241</v>
      </c>
      <c r="J734" t="s">
        <v>60</v>
      </c>
      <c r="K734" t="s">
        <v>29</v>
      </c>
      <c r="L734" t="s">
        <v>53</v>
      </c>
      <c r="AB734" t="s">
        <v>1553</v>
      </c>
      <c r="AC734">
        <v>1</v>
      </c>
    </row>
    <row r="735" spans="1:29" x14ac:dyDescent="0.25">
      <c r="A735">
        <v>751</v>
      </c>
      <c r="B735" t="s">
        <v>1724</v>
      </c>
      <c r="C735">
        <v>26</v>
      </c>
      <c r="D735" t="s">
        <v>16</v>
      </c>
      <c r="E735" t="s">
        <v>26</v>
      </c>
      <c r="F735" t="s">
        <v>77</v>
      </c>
      <c r="G735">
        <v>22</v>
      </c>
      <c r="H735">
        <v>2015</v>
      </c>
      <c r="I735" t="s">
        <v>46</v>
      </c>
      <c r="J735" t="s">
        <v>47</v>
      </c>
      <c r="K735" t="s">
        <v>29</v>
      </c>
      <c r="L735" t="s">
        <v>68</v>
      </c>
      <c r="AB735" t="s">
        <v>1556</v>
      </c>
      <c r="AC735">
        <v>1</v>
      </c>
    </row>
    <row r="736" spans="1:29" x14ac:dyDescent="0.25">
      <c r="A736">
        <v>752</v>
      </c>
      <c r="B736" t="s">
        <v>1725</v>
      </c>
      <c r="C736">
        <v>36</v>
      </c>
      <c r="D736" t="s">
        <v>16</v>
      </c>
      <c r="E736" t="s">
        <v>26</v>
      </c>
      <c r="F736" t="s">
        <v>77</v>
      </c>
      <c r="G736">
        <v>23</v>
      </c>
      <c r="H736">
        <v>2015</v>
      </c>
      <c r="I736" t="s">
        <v>162</v>
      </c>
      <c r="J736" t="s">
        <v>34</v>
      </c>
      <c r="K736" t="s">
        <v>29</v>
      </c>
      <c r="L736" t="s">
        <v>57</v>
      </c>
      <c r="AB736" t="s">
        <v>1256</v>
      </c>
      <c r="AC736">
        <v>1</v>
      </c>
    </row>
    <row r="737" spans="1:29" x14ac:dyDescent="0.25">
      <c r="A737">
        <v>753</v>
      </c>
      <c r="B737" t="s">
        <v>1727</v>
      </c>
      <c r="C737">
        <v>21</v>
      </c>
      <c r="D737" t="s">
        <v>16</v>
      </c>
      <c r="E737" t="s">
        <v>26</v>
      </c>
      <c r="F737" t="s">
        <v>77</v>
      </c>
      <c r="G737">
        <v>23</v>
      </c>
      <c r="H737">
        <v>2015</v>
      </c>
      <c r="I737" t="s">
        <v>403</v>
      </c>
      <c r="J737" t="s">
        <v>180</v>
      </c>
      <c r="K737" t="s">
        <v>29</v>
      </c>
      <c r="L737" t="s">
        <v>44</v>
      </c>
      <c r="AB737" t="s">
        <v>1185</v>
      </c>
      <c r="AC737">
        <v>1</v>
      </c>
    </row>
    <row r="738" spans="1:29" x14ac:dyDescent="0.25">
      <c r="A738">
        <v>754</v>
      </c>
      <c r="B738" t="s">
        <v>1728</v>
      </c>
      <c r="C738">
        <v>53</v>
      </c>
      <c r="D738" t="s">
        <v>16</v>
      </c>
      <c r="E738" t="s">
        <v>26</v>
      </c>
      <c r="F738" t="s">
        <v>77</v>
      </c>
      <c r="G738">
        <v>23</v>
      </c>
      <c r="H738">
        <v>2015</v>
      </c>
      <c r="I738" t="s">
        <v>165</v>
      </c>
      <c r="J738" t="s">
        <v>166</v>
      </c>
      <c r="K738" t="s">
        <v>29</v>
      </c>
      <c r="L738" t="s">
        <v>30</v>
      </c>
      <c r="AB738" t="s">
        <v>1367</v>
      </c>
      <c r="AC738">
        <v>1</v>
      </c>
    </row>
    <row r="739" spans="1:29" x14ac:dyDescent="0.25">
      <c r="A739">
        <v>755</v>
      </c>
      <c r="B739" t="s">
        <v>1729</v>
      </c>
      <c r="C739">
        <v>36</v>
      </c>
      <c r="D739" t="s">
        <v>16</v>
      </c>
      <c r="E739" t="s">
        <v>26</v>
      </c>
      <c r="F739" t="s">
        <v>77</v>
      </c>
      <c r="G739">
        <v>23</v>
      </c>
      <c r="H739">
        <v>2015</v>
      </c>
      <c r="I739" t="s">
        <v>711</v>
      </c>
      <c r="J739" t="s">
        <v>91</v>
      </c>
      <c r="K739" t="s">
        <v>29</v>
      </c>
      <c r="L739" t="s">
        <v>30</v>
      </c>
      <c r="AB739" t="s">
        <v>1562</v>
      </c>
      <c r="AC739">
        <v>1</v>
      </c>
    </row>
    <row r="740" spans="1:29" x14ac:dyDescent="0.25">
      <c r="A740">
        <v>756</v>
      </c>
      <c r="B740" t="s">
        <v>1731</v>
      </c>
      <c r="C740">
        <v>57</v>
      </c>
      <c r="D740" t="s">
        <v>16</v>
      </c>
      <c r="E740" t="s">
        <v>26</v>
      </c>
      <c r="F740" t="s">
        <v>77</v>
      </c>
      <c r="G740">
        <v>23</v>
      </c>
      <c r="H740">
        <v>2015</v>
      </c>
      <c r="I740" t="s">
        <v>156</v>
      </c>
      <c r="J740" t="s">
        <v>157</v>
      </c>
      <c r="K740" t="s">
        <v>29</v>
      </c>
      <c r="L740" t="s">
        <v>30</v>
      </c>
      <c r="AB740" t="s">
        <v>1565</v>
      </c>
      <c r="AC740">
        <v>1</v>
      </c>
    </row>
    <row r="741" spans="1:29" x14ac:dyDescent="0.25">
      <c r="A741">
        <v>757</v>
      </c>
      <c r="B741" t="s">
        <v>1732</v>
      </c>
      <c r="C741">
        <v>64</v>
      </c>
      <c r="D741" t="s">
        <v>16</v>
      </c>
      <c r="E741" t="s">
        <v>26</v>
      </c>
      <c r="F741" t="s">
        <v>77</v>
      </c>
      <c r="G741">
        <v>22</v>
      </c>
      <c r="H741">
        <v>2015</v>
      </c>
      <c r="I741" t="s">
        <v>1213</v>
      </c>
      <c r="J741" t="s">
        <v>203</v>
      </c>
      <c r="K741" t="s">
        <v>29</v>
      </c>
      <c r="L741" t="s">
        <v>61</v>
      </c>
      <c r="AB741" t="s">
        <v>1570</v>
      </c>
      <c r="AC741">
        <v>1</v>
      </c>
    </row>
    <row r="742" spans="1:29" x14ac:dyDescent="0.25">
      <c r="A742">
        <v>758</v>
      </c>
      <c r="B742" t="s">
        <v>1733</v>
      </c>
      <c r="C742">
        <v>30</v>
      </c>
      <c r="D742" t="s">
        <v>16</v>
      </c>
      <c r="E742" t="s">
        <v>40</v>
      </c>
      <c r="F742" t="s">
        <v>77</v>
      </c>
      <c r="G742">
        <v>25</v>
      </c>
      <c r="H742">
        <v>2015</v>
      </c>
      <c r="I742" t="s">
        <v>1734</v>
      </c>
      <c r="J742" t="s">
        <v>164</v>
      </c>
      <c r="K742" t="s">
        <v>29</v>
      </c>
      <c r="L742" t="s">
        <v>30</v>
      </c>
      <c r="AB742" t="s">
        <v>1572</v>
      </c>
      <c r="AC742">
        <v>1</v>
      </c>
    </row>
    <row r="743" spans="1:29" x14ac:dyDescent="0.25">
      <c r="A743">
        <v>759</v>
      </c>
      <c r="B743" t="s">
        <v>1736</v>
      </c>
      <c r="C743">
        <v>34</v>
      </c>
      <c r="D743" t="s">
        <v>16</v>
      </c>
      <c r="E743" t="s">
        <v>17</v>
      </c>
      <c r="F743" t="s">
        <v>77</v>
      </c>
      <c r="G743">
        <v>25</v>
      </c>
      <c r="H743">
        <v>2015</v>
      </c>
      <c r="I743" t="s">
        <v>1737</v>
      </c>
      <c r="J743" t="s">
        <v>103</v>
      </c>
      <c r="K743" t="s">
        <v>29</v>
      </c>
      <c r="L743" t="s">
        <v>61</v>
      </c>
      <c r="AB743" t="s">
        <v>1574</v>
      </c>
      <c r="AC743">
        <v>1</v>
      </c>
    </row>
    <row r="744" spans="1:29" x14ac:dyDescent="0.25">
      <c r="A744">
        <v>760</v>
      </c>
      <c r="B744" t="s">
        <v>1739</v>
      </c>
      <c r="C744">
        <v>51</v>
      </c>
      <c r="D744" t="s">
        <v>16</v>
      </c>
      <c r="E744" t="s">
        <v>26</v>
      </c>
      <c r="F744" t="s">
        <v>77</v>
      </c>
      <c r="G744">
        <v>25</v>
      </c>
      <c r="H744">
        <v>2015</v>
      </c>
      <c r="I744" t="s">
        <v>1740</v>
      </c>
      <c r="J744" t="s">
        <v>91</v>
      </c>
      <c r="K744" t="s">
        <v>29</v>
      </c>
      <c r="L744" t="s">
        <v>30</v>
      </c>
      <c r="AB744" t="s">
        <v>1576</v>
      </c>
      <c r="AC744">
        <v>1</v>
      </c>
    </row>
    <row r="745" spans="1:29" x14ac:dyDescent="0.25">
      <c r="A745">
        <v>761</v>
      </c>
      <c r="B745" t="s">
        <v>1742</v>
      </c>
      <c r="C745">
        <v>45</v>
      </c>
      <c r="D745" t="s">
        <v>16</v>
      </c>
      <c r="E745" t="s">
        <v>26</v>
      </c>
      <c r="F745" t="s">
        <v>77</v>
      </c>
      <c r="G745">
        <v>25</v>
      </c>
      <c r="H745">
        <v>2015</v>
      </c>
      <c r="I745" t="s">
        <v>308</v>
      </c>
      <c r="J745" t="s">
        <v>51</v>
      </c>
      <c r="K745" t="s">
        <v>29</v>
      </c>
      <c r="L745" t="s">
        <v>30</v>
      </c>
      <c r="AB745" t="s">
        <v>1534</v>
      </c>
      <c r="AC745">
        <v>1</v>
      </c>
    </row>
    <row r="746" spans="1:29" x14ac:dyDescent="0.25">
      <c r="A746">
        <v>762</v>
      </c>
      <c r="B746" t="s">
        <v>1744</v>
      </c>
      <c r="C746">
        <v>22</v>
      </c>
      <c r="D746" t="s">
        <v>16</v>
      </c>
      <c r="E746" t="s">
        <v>26</v>
      </c>
      <c r="F746" t="s">
        <v>77</v>
      </c>
      <c r="G746">
        <v>26</v>
      </c>
      <c r="H746">
        <v>2015</v>
      </c>
      <c r="I746" t="s">
        <v>1086</v>
      </c>
      <c r="J746" t="s">
        <v>220</v>
      </c>
      <c r="K746" t="s">
        <v>29</v>
      </c>
      <c r="L746" t="s">
        <v>44</v>
      </c>
      <c r="AB746" t="s">
        <v>1582</v>
      </c>
      <c r="AC746">
        <v>1</v>
      </c>
    </row>
    <row r="747" spans="1:29" x14ac:dyDescent="0.25">
      <c r="A747">
        <v>763</v>
      </c>
      <c r="B747" t="s">
        <v>1745</v>
      </c>
      <c r="C747">
        <v>22</v>
      </c>
      <c r="D747" t="s">
        <v>16</v>
      </c>
      <c r="E747" t="s">
        <v>40</v>
      </c>
      <c r="F747" t="s">
        <v>77</v>
      </c>
      <c r="G747">
        <v>25</v>
      </c>
      <c r="H747">
        <v>2015</v>
      </c>
      <c r="I747" t="s">
        <v>911</v>
      </c>
      <c r="J747" t="s">
        <v>91</v>
      </c>
      <c r="K747" t="s">
        <v>29</v>
      </c>
      <c r="L747" t="s">
        <v>30</v>
      </c>
      <c r="AB747" t="s">
        <v>1584</v>
      </c>
      <c r="AC747">
        <v>1</v>
      </c>
    </row>
    <row r="748" spans="1:29" x14ac:dyDescent="0.25">
      <c r="A748">
        <v>764</v>
      </c>
      <c r="B748" t="s">
        <v>1746</v>
      </c>
      <c r="C748">
        <v>19</v>
      </c>
      <c r="D748" t="s">
        <v>16</v>
      </c>
      <c r="E748" t="s">
        <v>26</v>
      </c>
      <c r="F748" t="s">
        <v>77</v>
      </c>
      <c r="G748">
        <v>20</v>
      </c>
      <c r="H748">
        <v>2015</v>
      </c>
      <c r="I748" t="s">
        <v>333</v>
      </c>
      <c r="J748" t="s">
        <v>194</v>
      </c>
      <c r="K748" t="s">
        <v>29</v>
      </c>
      <c r="L748" t="s">
        <v>30</v>
      </c>
      <c r="AB748" t="s">
        <v>1590</v>
      </c>
      <c r="AC748">
        <v>1</v>
      </c>
    </row>
    <row r="749" spans="1:29" x14ac:dyDescent="0.25">
      <c r="A749">
        <v>766</v>
      </c>
      <c r="B749" t="s">
        <v>1747</v>
      </c>
      <c r="C749">
        <v>46</v>
      </c>
      <c r="D749" t="s">
        <v>16</v>
      </c>
      <c r="E749" t="s">
        <v>26</v>
      </c>
      <c r="F749" t="s">
        <v>77</v>
      </c>
      <c r="G749">
        <v>26</v>
      </c>
      <c r="H749">
        <v>2015</v>
      </c>
      <c r="I749" t="s">
        <v>1098</v>
      </c>
      <c r="J749" t="s">
        <v>220</v>
      </c>
      <c r="K749" t="s">
        <v>29</v>
      </c>
      <c r="L749" t="s">
        <v>30</v>
      </c>
      <c r="AB749" t="s">
        <v>1593</v>
      </c>
      <c r="AC749">
        <v>1</v>
      </c>
    </row>
    <row r="750" spans="1:29" x14ac:dyDescent="0.25">
      <c r="A750">
        <v>767</v>
      </c>
      <c r="B750" t="s">
        <v>1748</v>
      </c>
      <c r="C750">
        <v>30</v>
      </c>
      <c r="D750" t="s">
        <v>16</v>
      </c>
      <c r="E750" t="s">
        <v>17</v>
      </c>
      <c r="F750" t="s">
        <v>77</v>
      </c>
      <c r="G750">
        <v>27</v>
      </c>
      <c r="H750">
        <v>2015</v>
      </c>
      <c r="I750" t="s">
        <v>355</v>
      </c>
      <c r="J750" t="s">
        <v>60</v>
      </c>
      <c r="K750" t="s">
        <v>29</v>
      </c>
      <c r="L750" t="s">
        <v>53</v>
      </c>
      <c r="AB750" t="s">
        <v>185</v>
      </c>
      <c r="AC750">
        <v>1</v>
      </c>
    </row>
    <row r="751" spans="1:29" x14ac:dyDescent="0.25">
      <c r="A751">
        <v>768</v>
      </c>
      <c r="B751" t="s">
        <v>1750</v>
      </c>
      <c r="C751">
        <v>43</v>
      </c>
      <c r="D751" t="s">
        <v>16</v>
      </c>
      <c r="E751" t="s">
        <v>17</v>
      </c>
      <c r="F751" t="s">
        <v>77</v>
      </c>
      <c r="G751">
        <v>27</v>
      </c>
      <c r="H751">
        <v>2015</v>
      </c>
      <c r="I751" t="s">
        <v>405</v>
      </c>
      <c r="J751" t="s">
        <v>114</v>
      </c>
      <c r="K751" t="s">
        <v>29</v>
      </c>
      <c r="L751" t="s">
        <v>44</v>
      </c>
      <c r="AB751" t="s">
        <v>1597</v>
      </c>
      <c r="AC751">
        <v>1</v>
      </c>
    </row>
    <row r="752" spans="1:29" x14ac:dyDescent="0.25">
      <c r="A752">
        <v>769</v>
      </c>
      <c r="B752" t="s">
        <v>1752</v>
      </c>
      <c r="C752">
        <v>29</v>
      </c>
      <c r="D752" t="s">
        <v>16</v>
      </c>
      <c r="E752" t="s">
        <v>40</v>
      </c>
      <c r="F752" t="s">
        <v>77</v>
      </c>
      <c r="G752">
        <v>27</v>
      </c>
      <c r="H752">
        <v>2015</v>
      </c>
      <c r="I752" t="s">
        <v>88</v>
      </c>
      <c r="J752" t="s">
        <v>60</v>
      </c>
      <c r="K752" t="s">
        <v>29</v>
      </c>
      <c r="L752" t="s">
        <v>53</v>
      </c>
      <c r="AB752" t="s">
        <v>1599</v>
      </c>
      <c r="AC752">
        <v>1</v>
      </c>
    </row>
    <row r="753" spans="1:29" x14ac:dyDescent="0.25">
      <c r="A753">
        <v>770</v>
      </c>
      <c r="B753" t="s">
        <v>1754</v>
      </c>
      <c r="C753">
        <v>54</v>
      </c>
      <c r="D753" t="s">
        <v>16</v>
      </c>
      <c r="E753" t="s">
        <v>26</v>
      </c>
      <c r="F753" t="s">
        <v>77</v>
      </c>
      <c r="G753">
        <v>28</v>
      </c>
      <c r="H753">
        <v>2015</v>
      </c>
      <c r="I753" t="s">
        <v>1023</v>
      </c>
      <c r="J753" t="s">
        <v>60</v>
      </c>
      <c r="K753" t="s">
        <v>29</v>
      </c>
      <c r="L753" t="s">
        <v>61</v>
      </c>
      <c r="AB753" t="s">
        <v>1520</v>
      </c>
      <c r="AC753">
        <v>1</v>
      </c>
    </row>
    <row r="754" spans="1:29" x14ac:dyDescent="0.25">
      <c r="A754">
        <v>772</v>
      </c>
      <c r="B754" t="s">
        <v>1756</v>
      </c>
      <c r="C754">
        <v>64</v>
      </c>
      <c r="D754" t="s">
        <v>16</v>
      </c>
      <c r="E754" t="s">
        <v>26</v>
      </c>
      <c r="F754" t="s">
        <v>58</v>
      </c>
      <c r="G754">
        <v>25</v>
      </c>
      <c r="H754">
        <v>2015</v>
      </c>
      <c r="I754" t="s">
        <v>1344</v>
      </c>
      <c r="J754" t="s">
        <v>203</v>
      </c>
      <c r="K754" t="s">
        <v>38</v>
      </c>
      <c r="L754" t="s">
        <v>22</v>
      </c>
      <c r="AB754" t="s">
        <v>1465</v>
      </c>
      <c r="AC754">
        <v>1</v>
      </c>
    </row>
    <row r="755" spans="1:29" x14ac:dyDescent="0.25">
      <c r="A755">
        <v>773</v>
      </c>
      <c r="B755" t="s">
        <v>1757</v>
      </c>
      <c r="C755">
        <v>64</v>
      </c>
      <c r="D755" t="s">
        <v>31</v>
      </c>
      <c r="E755" t="s">
        <v>26</v>
      </c>
      <c r="F755" t="s">
        <v>58</v>
      </c>
      <c r="G755">
        <v>25</v>
      </c>
      <c r="H755">
        <v>2015</v>
      </c>
      <c r="I755" t="s">
        <v>1344</v>
      </c>
      <c r="J755" t="s">
        <v>203</v>
      </c>
      <c r="K755" t="s">
        <v>38</v>
      </c>
      <c r="L755" t="s">
        <v>22</v>
      </c>
      <c r="AB755" t="s">
        <v>687</v>
      </c>
      <c r="AC755">
        <v>1</v>
      </c>
    </row>
    <row r="756" spans="1:29" x14ac:dyDescent="0.25">
      <c r="A756">
        <v>774</v>
      </c>
      <c r="B756" t="s">
        <v>1758</v>
      </c>
      <c r="C756">
        <v>28</v>
      </c>
      <c r="D756" t="s">
        <v>16</v>
      </c>
      <c r="E756" t="s">
        <v>26</v>
      </c>
      <c r="F756" t="s">
        <v>77</v>
      </c>
      <c r="G756">
        <v>28</v>
      </c>
      <c r="H756">
        <v>2015</v>
      </c>
      <c r="I756" t="s">
        <v>1759</v>
      </c>
      <c r="J756" t="s">
        <v>136</v>
      </c>
      <c r="K756" t="s">
        <v>29</v>
      </c>
      <c r="L756" t="s">
        <v>30</v>
      </c>
      <c r="AB756" t="s">
        <v>1611</v>
      </c>
      <c r="AC756">
        <v>1</v>
      </c>
    </row>
    <row r="757" spans="1:29" x14ac:dyDescent="0.25">
      <c r="A757">
        <v>775</v>
      </c>
      <c r="B757" t="s">
        <v>1760</v>
      </c>
      <c r="C757">
        <v>41</v>
      </c>
      <c r="D757" t="s">
        <v>16</v>
      </c>
      <c r="E757" t="s">
        <v>40</v>
      </c>
      <c r="F757" t="s">
        <v>77</v>
      </c>
      <c r="G757">
        <v>28</v>
      </c>
      <c r="H757">
        <v>2015</v>
      </c>
      <c r="I757" t="s">
        <v>672</v>
      </c>
      <c r="J757" t="s">
        <v>114</v>
      </c>
      <c r="K757" t="s">
        <v>29</v>
      </c>
      <c r="L757" t="s">
        <v>80</v>
      </c>
      <c r="AB757" t="s">
        <v>1614</v>
      </c>
      <c r="AC757">
        <v>1</v>
      </c>
    </row>
    <row r="758" spans="1:29" x14ac:dyDescent="0.25">
      <c r="A758">
        <v>776</v>
      </c>
      <c r="B758" t="s">
        <v>1762</v>
      </c>
      <c r="C758">
        <v>61</v>
      </c>
      <c r="D758" t="s">
        <v>16</v>
      </c>
      <c r="E758" t="s">
        <v>17</v>
      </c>
      <c r="F758" t="s">
        <v>77</v>
      </c>
      <c r="G758">
        <v>28</v>
      </c>
      <c r="H758">
        <v>2015</v>
      </c>
      <c r="I758" t="s">
        <v>1479</v>
      </c>
      <c r="J758" t="s">
        <v>189</v>
      </c>
      <c r="K758" t="s">
        <v>29</v>
      </c>
      <c r="L758" t="s">
        <v>22</v>
      </c>
      <c r="AB758" t="s">
        <v>1536</v>
      </c>
      <c r="AC758">
        <v>1</v>
      </c>
    </row>
    <row r="759" spans="1:29" x14ac:dyDescent="0.25">
      <c r="A759">
        <v>777</v>
      </c>
      <c r="B759" t="s">
        <v>1764</v>
      </c>
      <c r="C759">
        <v>25</v>
      </c>
      <c r="D759" t="s">
        <v>16</v>
      </c>
      <c r="E759" t="s">
        <v>17</v>
      </c>
      <c r="F759" t="s">
        <v>77</v>
      </c>
      <c r="G759">
        <v>29</v>
      </c>
      <c r="H759">
        <v>2015</v>
      </c>
      <c r="I759" t="s">
        <v>1551</v>
      </c>
      <c r="J759" t="s">
        <v>157</v>
      </c>
      <c r="K759" t="s">
        <v>29</v>
      </c>
      <c r="L759" t="s">
        <v>30</v>
      </c>
      <c r="AB759" t="s">
        <v>1617</v>
      </c>
      <c r="AC759">
        <v>1</v>
      </c>
    </row>
    <row r="760" spans="1:29" x14ac:dyDescent="0.25">
      <c r="A760">
        <v>778</v>
      </c>
      <c r="B760" t="s">
        <v>1765</v>
      </c>
      <c r="C760">
        <v>43</v>
      </c>
      <c r="D760" t="s">
        <v>16</v>
      </c>
      <c r="E760" t="s">
        <v>40</v>
      </c>
      <c r="F760" t="s">
        <v>77</v>
      </c>
      <c r="G760">
        <v>29</v>
      </c>
      <c r="H760">
        <v>2015</v>
      </c>
      <c r="I760" t="s">
        <v>672</v>
      </c>
      <c r="J760" t="s">
        <v>114</v>
      </c>
      <c r="K760" t="s">
        <v>29</v>
      </c>
      <c r="L760" t="s">
        <v>61</v>
      </c>
      <c r="AB760" t="s">
        <v>1620</v>
      </c>
      <c r="AC760">
        <v>1</v>
      </c>
    </row>
    <row r="761" spans="1:29" x14ac:dyDescent="0.25">
      <c r="A761">
        <v>779</v>
      </c>
      <c r="B761" t="s">
        <v>1767</v>
      </c>
      <c r="C761">
        <v>29</v>
      </c>
      <c r="D761" t="s">
        <v>16</v>
      </c>
      <c r="E761" t="s">
        <v>40</v>
      </c>
      <c r="F761" t="s">
        <v>77</v>
      </c>
      <c r="G761">
        <v>29</v>
      </c>
      <c r="H761">
        <v>2015</v>
      </c>
      <c r="I761" t="s">
        <v>565</v>
      </c>
      <c r="J761" t="s">
        <v>111</v>
      </c>
      <c r="K761" t="s">
        <v>29</v>
      </c>
      <c r="L761" t="s">
        <v>68</v>
      </c>
      <c r="AB761" t="s">
        <v>1623</v>
      </c>
      <c r="AC761">
        <v>1</v>
      </c>
    </row>
    <row r="762" spans="1:29" x14ac:dyDescent="0.25">
      <c r="A762">
        <v>781</v>
      </c>
      <c r="B762" t="s">
        <v>1769</v>
      </c>
      <c r="C762">
        <v>20</v>
      </c>
      <c r="D762" t="s">
        <v>16</v>
      </c>
      <c r="E762" t="s">
        <v>26</v>
      </c>
      <c r="F762" t="s">
        <v>77</v>
      </c>
      <c r="G762">
        <v>30</v>
      </c>
      <c r="H762">
        <v>2015</v>
      </c>
      <c r="I762" t="s">
        <v>683</v>
      </c>
      <c r="J762" t="s">
        <v>198</v>
      </c>
      <c r="K762" t="s">
        <v>29</v>
      </c>
      <c r="L762" t="s">
        <v>30</v>
      </c>
      <c r="AB762" t="s">
        <v>1351</v>
      </c>
      <c r="AC762">
        <v>1</v>
      </c>
    </row>
    <row r="763" spans="1:29" x14ac:dyDescent="0.25">
      <c r="A763">
        <v>782</v>
      </c>
      <c r="B763" t="s">
        <v>1771</v>
      </c>
      <c r="C763">
        <v>40</v>
      </c>
      <c r="D763" t="s">
        <v>16</v>
      </c>
      <c r="E763" t="s">
        <v>40</v>
      </c>
      <c r="F763" t="s">
        <v>77</v>
      </c>
      <c r="G763">
        <v>30</v>
      </c>
      <c r="H763">
        <v>2015</v>
      </c>
      <c r="I763" t="s">
        <v>1602</v>
      </c>
      <c r="J763" t="s">
        <v>51</v>
      </c>
      <c r="K763" t="s">
        <v>29</v>
      </c>
      <c r="L763" t="s">
        <v>30</v>
      </c>
      <c r="AB763" t="s">
        <v>1628</v>
      </c>
      <c r="AC763">
        <v>1</v>
      </c>
    </row>
    <row r="764" spans="1:29" x14ac:dyDescent="0.25">
      <c r="A764">
        <v>783</v>
      </c>
      <c r="B764" t="s">
        <v>1773</v>
      </c>
      <c r="C764">
        <v>46</v>
      </c>
      <c r="D764" t="s">
        <v>16</v>
      </c>
      <c r="E764" t="s">
        <v>26</v>
      </c>
      <c r="F764" t="s">
        <v>77</v>
      </c>
      <c r="G764">
        <v>31</v>
      </c>
      <c r="H764">
        <v>2015</v>
      </c>
      <c r="I764" t="s">
        <v>1332</v>
      </c>
      <c r="J764" t="s">
        <v>67</v>
      </c>
      <c r="K764" t="s">
        <v>29</v>
      </c>
      <c r="L764" t="s">
        <v>61</v>
      </c>
      <c r="AB764" t="s">
        <v>780</v>
      </c>
      <c r="AC764">
        <v>1</v>
      </c>
    </row>
    <row r="765" spans="1:29" x14ac:dyDescent="0.25">
      <c r="A765">
        <v>784</v>
      </c>
      <c r="B765" t="s">
        <v>1775</v>
      </c>
      <c r="C765">
        <v>23</v>
      </c>
      <c r="D765" t="s">
        <v>16</v>
      </c>
      <c r="E765" t="s">
        <v>26</v>
      </c>
      <c r="F765" t="s">
        <v>77</v>
      </c>
      <c r="G765">
        <v>28</v>
      </c>
      <c r="H765">
        <v>2015</v>
      </c>
      <c r="I765" t="s">
        <v>272</v>
      </c>
      <c r="J765" t="s">
        <v>114</v>
      </c>
      <c r="K765" t="s">
        <v>29</v>
      </c>
      <c r="L765" t="s">
        <v>30</v>
      </c>
      <c r="AB765" t="s">
        <v>1631</v>
      </c>
      <c r="AC765">
        <v>1</v>
      </c>
    </row>
    <row r="766" spans="1:29" x14ac:dyDescent="0.25">
      <c r="A766">
        <v>785</v>
      </c>
      <c r="B766" t="s">
        <v>1776</v>
      </c>
      <c r="C766">
        <v>48</v>
      </c>
      <c r="D766" t="s">
        <v>16</v>
      </c>
      <c r="E766" t="s">
        <v>17</v>
      </c>
      <c r="F766" t="s">
        <v>77</v>
      </c>
      <c r="G766">
        <v>31</v>
      </c>
      <c r="H766">
        <v>2015</v>
      </c>
      <c r="I766" t="s">
        <v>581</v>
      </c>
      <c r="J766" t="s">
        <v>194</v>
      </c>
      <c r="K766" t="s">
        <v>52</v>
      </c>
      <c r="L766" t="s">
        <v>22</v>
      </c>
      <c r="AB766" t="s">
        <v>1248</v>
      </c>
      <c r="AC766">
        <v>1</v>
      </c>
    </row>
    <row r="767" spans="1:29" x14ac:dyDescent="0.25">
      <c r="A767">
        <v>786</v>
      </c>
      <c r="B767" t="s">
        <v>1778</v>
      </c>
      <c r="C767">
        <v>33</v>
      </c>
      <c r="D767" t="s">
        <v>16</v>
      </c>
      <c r="E767" t="s">
        <v>17</v>
      </c>
      <c r="F767" t="s">
        <v>83</v>
      </c>
      <c r="G767">
        <v>1</v>
      </c>
      <c r="H767">
        <v>2015</v>
      </c>
      <c r="I767" t="s">
        <v>361</v>
      </c>
      <c r="J767" t="s">
        <v>242</v>
      </c>
      <c r="K767" t="s">
        <v>29</v>
      </c>
      <c r="L767" t="s">
        <v>30</v>
      </c>
      <c r="AB767" t="s">
        <v>1205</v>
      </c>
      <c r="AC767">
        <v>1</v>
      </c>
    </row>
    <row r="768" spans="1:29" x14ac:dyDescent="0.25">
      <c r="A768">
        <v>787</v>
      </c>
      <c r="B768" t="s">
        <v>1779</v>
      </c>
      <c r="C768">
        <v>18</v>
      </c>
      <c r="D768" t="s">
        <v>16</v>
      </c>
      <c r="E768" t="s">
        <v>17</v>
      </c>
      <c r="F768" t="s">
        <v>83</v>
      </c>
      <c r="G768">
        <v>1</v>
      </c>
      <c r="H768">
        <v>2015</v>
      </c>
      <c r="I768" t="s">
        <v>1529</v>
      </c>
      <c r="J768" t="s">
        <v>180</v>
      </c>
      <c r="K768" t="s">
        <v>38</v>
      </c>
      <c r="L768" t="s">
        <v>57</v>
      </c>
      <c r="AB768" t="s">
        <v>1636</v>
      </c>
      <c r="AC768">
        <v>1</v>
      </c>
    </row>
    <row r="769" spans="1:29" x14ac:dyDescent="0.25">
      <c r="A769">
        <v>788</v>
      </c>
      <c r="B769" t="s">
        <v>1781</v>
      </c>
      <c r="C769">
        <v>18</v>
      </c>
      <c r="D769" t="s">
        <v>16</v>
      </c>
      <c r="E769" t="s">
        <v>26</v>
      </c>
      <c r="F769" t="s">
        <v>77</v>
      </c>
      <c r="G769">
        <v>31</v>
      </c>
      <c r="H769">
        <v>2015</v>
      </c>
      <c r="I769" t="s">
        <v>1053</v>
      </c>
      <c r="J769" t="s">
        <v>20</v>
      </c>
      <c r="K769" t="s">
        <v>52</v>
      </c>
      <c r="L769" t="s">
        <v>22</v>
      </c>
      <c r="AB769" t="s">
        <v>1639</v>
      </c>
      <c r="AC769">
        <v>1</v>
      </c>
    </row>
    <row r="770" spans="1:29" x14ac:dyDescent="0.25">
      <c r="A770">
        <v>789</v>
      </c>
      <c r="B770" t="s">
        <v>1783</v>
      </c>
      <c r="C770">
        <v>47</v>
      </c>
      <c r="D770" t="s">
        <v>16</v>
      </c>
      <c r="E770" t="s">
        <v>26</v>
      </c>
      <c r="F770" t="s">
        <v>83</v>
      </c>
      <c r="G770">
        <v>1</v>
      </c>
      <c r="H770">
        <v>2015</v>
      </c>
      <c r="I770" t="s">
        <v>179</v>
      </c>
      <c r="J770" t="s">
        <v>164</v>
      </c>
      <c r="K770" t="s">
        <v>29</v>
      </c>
      <c r="L770" t="s">
        <v>30</v>
      </c>
      <c r="AB770" t="s">
        <v>1641</v>
      </c>
      <c r="AC770">
        <v>1</v>
      </c>
    </row>
    <row r="771" spans="1:29" x14ac:dyDescent="0.25">
      <c r="A771">
        <v>790</v>
      </c>
      <c r="B771" t="s">
        <v>1784</v>
      </c>
      <c r="C771">
        <v>76</v>
      </c>
      <c r="D771" t="s">
        <v>16</v>
      </c>
      <c r="E771" t="s">
        <v>26</v>
      </c>
      <c r="F771" t="s">
        <v>83</v>
      </c>
      <c r="G771">
        <v>1</v>
      </c>
      <c r="H771">
        <v>2015</v>
      </c>
      <c r="I771" t="s">
        <v>1785</v>
      </c>
      <c r="J771" t="s">
        <v>194</v>
      </c>
      <c r="K771" t="s">
        <v>29</v>
      </c>
      <c r="L771" t="s">
        <v>30</v>
      </c>
      <c r="AB771" t="s">
        <v>1644</v>
      </c>
      <c r="AC771">
        <v>1</v>
      </c>
    </row>
    <row r="772" spans="1:29" x14ac:dyDescent="0.25">
      <c r="A772">
        <v>791</v>
      </c>
      <c r="B772" t="s">
        <v>1786</v>
      </c>
      <c r="C772">
        <v>31</v>
      </c>
      <c r="D772" t="s">
        <v>16</v>
      </c>
      <c r="E772" t="s">
        <v>26</v>
      </c>
      <c r="F772" t="s">
        <v>77</v>
      </c>
      <c r="G772">
        <v>27</v>
      </c>
      <c r="H772">
        <v>2015</v>
      </c>
      <c r="I772" t="s">
        <v>424</v>
      </c>
      <c r="J772" t="s">
        <v>60</v>
      </c>
      <c r="K772" t="s">
        <v>21</v>
      </c>
      <c r="L772" t="s">
        <v>22</v>
      </c>
      <c r="AB772" t="s">
        <v>1646</v>
      </c>
      <c r="AC772">
        <v>1</v>
      </c>
    </row>
    <row r="773" spans="1:29" x14ac:dyDescent="0.25">
      <c r="A773">
        <v>792</v>
      </c>
      <c r="B773" t="s">
        <v>1787</v>
      </c>
      <c r="C773">
        <v>45</v>
      </c>
      <c r="D773" t="s">
        <v>16</v>
      </c>
      <c r="E773" t="s">
        <v>26</v>
      </c>
      <c r="F773" t="s">
        <v>83</v>
      </c>
      <c r="G773">
        <v>2</v>
      </c>
      <c r="H773">
        <v>2015</v>
      </c>
      <c r="I773" t="s">
        <v>1735</v>
      </c>
      <c r="J773" t="s">
        <v>51</v>
      </c>
      <c r="K773" t="s">
        <v>29</v>
      </c>
      <c r="L773" t="s">
        <v>30</v>
      </c>
      <c r="AB773" t="s">
        <v>1609</v>
      </c>
      <c r="AC773">
        <v>1</v>
      </c>
    </row>
    <row r="774" spans="1:29" x14ac:dyDescent="0.25">
      <c r="A774">
        <v>793</v>
      </c>
      <c r="B774" t="s">
        <v>1789</v>
      </c>
      <c r="C774">
        <v>37</v>
      </c>
      <c r="D774" t="s">
        <v>16</v>
      </c>
      <c r="E774" t="s">
        <v>26</v>
      </c>
      <c r="F774" t="s">
        <v>83</v>
      </c>
      <c r="G774">
        <v>4</v>
      </c>
      <c r="H774">
        <v>2015</v>
      </c>
      <c r="I774" t="s">
        <v>1445</v>
      </c>
      <c r="J774" t="s">
        <v>216</v>
      </c>
      <c r="K774" t="s">
        <v>29</v>
      </c>
      <c r="L774" t="s">
        <v>30</v>
      </c>
      <c r="AB774" t="s">
        <v>1649</v>
      </c>
      <c r="AC774">
        <v>1</v>
      </c>
    </row>
    <row r="775" spans="1:29" x14ac:dyDescent="0.25">
      <c r="A775">
        <v>794</v>
      </c>
      <c r="B775" t="s">
        <v>1791</v>
      </c>
      <c r="C775">
        <v>27</v>
      </c>
      <c r="D775" t="s">
        <v>16</v>
      </c>
      <c r="E775" t="s">
        <v>26</v>
      </c>
      <c r="F775" t="s">
        <v>83</v>
      </c>
      <c r="G775">
        <v>4</v>
      </c>
      <c r="H775">
        <v>2015</v>
      </c>
      <c r="I775" t="s">
        <v>1117</v>
      </c>
      <c r="J775" t="s">
        <v>60</v>
      </c>
      <c r="K775" t="s">
        <v>29</v>
      </c>
      <c r="L775" t="s">
        <v>30</v>
      </c>
      <c r="AB775" t="s">
        <v>940</v>
      </c>
      <c r="AC775">
        <v>1</v>
      </c>
    </row>
    <row r="776" spans="1:29" x14ac:dyDescent="0.25">
      <c r="A776">
        <v>795</v>
      </c>
      <c r="B776" t="s">
        <v>1792</v>
      </c>
      <c r="C776">
        <v>49</v>
      </c>
      <c r="D776" t="s">
        <v>16</v>
      </c>
      <c r="E776" t="s">
        <v>40</v>
      </c>
      <c r="F776" t="s">
        <v>83</v>
      </c>
      <c r="G776">
        <v>4</v>
      </c>
      <c r="H776">
        <v>2015</v>
      </c>
      <c r="I776" t="s">
        <v>947</v>
      </c>
      <c r="J776" t="s">
        <v>116</v>
      </c>
      <c r="K776" t="s">
        <v>29</v>
      </c>
      <c r="L776" t="s">
        <v>53</v>
      </c>
      <c r="AB776" t="s">
        <v>1652</v>
      </c>
      <c r="AC776">
        <v>1</v>
      </c>
    </row>
    <row r="777" spans="1:29" x14ac:dyDescent="0.25">
      <c r="A777">
        <v>796</v>
      </c>
      <c r="B777" t="s">
        <v>1794</v>
      </c>
      <c r="C777">
        <v>36</v>
      </c>
      <c r="D777" t="s">
        <v>16</v>
      </c>
      <c r="E777" t="s">
        <v>26</v>
      </c>
      <c r="F777" t="s">
        <v>83</v>
      </c>
      <c r="G777">
        <v>4</v>
      </c>
      <c r="H777">
        <v>2015</v>
      </c>
      <c r="I777" t="s">
        <v>1795</v>
      </c>
      <c r="J777" t="s">
        <v>114</v>
      </c>
      <c r="K777" t="s">
        <v>29</v>
      </c>
      <c r="L777" t="s">
        <v>30</v>
      </c>
      <c r="AB777" t="s">
        <v>1654</v>
      </c>
      <c r="AC777">
        <v>1</v>
      </c>
    </row>
    <row r="778" spans="1:29" x14ac:dyDescent="0.25">
      <c r="A778">
        <v>797</v>
      </c>
      <c r="B778" t="s">
        <v>1797</v>
      </c>
      <c r="C778">
        <v>21</v>
      </c>
      <c r="D778" t="s">
        <v>16</v>
      </c>
      <c r="E778" t="s">
        <v>17</v>
      </c>
      <c r="F778" t="s">
        <v>83</v>
      </c>
      <c r="G778">
        <v>5</v>
      </c>
      <c r="H778">
        <v>2015</v>
      </c>
      <c r="I778" t="s">
        <v>753</v>
      </c>
      <c r="J778" t="s">
        <v>166</v>
      </c>
      <c r="K778" t="s">
        <v>29</v>
      </c>
      <c r="L778" t="s">
        <v>44</v>
      </c>
      <c r="AB778" t="s">
        <v>1656</v>
      </c>
      <c r="AC778">
        <v>1</v>
      </c>
    </row>
    <row r="779" spans="1:29" x14ac:dyDescent="0.25">
      <c r="A779">
        <v>798</v>
      </c>
      <c r="B779" t="s">
        <v>1799</v>
      </c>
      <c r="C779">
        <v>32</v>
      </c>
      <c r="D779" t="s">
        <v>16</v>
      </c>
      <c r="E779" t="s">
        <v>40</v>
      </c>
      <c r="F779" t="s">
        <v>83</v>
      </c>
      <c r="G779">
        <v>5</v>
      </c>
      <c r="H779">
        <v>2015</v>
      </c>
      <c r="I779" t="s">
        <v>630</v>
      </c>
      <c r="J779" t="s">
        <v>60</v>
      </c>
      <c r="K779" t="s">
        <v>29</v>
      </c>
      <c r="L779" t="s">
        <v>53</v>
      </c>
      <c r="AB779" t="s">
        <v>1659</v>
      </c>
      <c r="AC779">
        <v>1</v>
      </c>
    </row>
    <row r="780" spans="1:29" x14ac:dyDescent="0.25">
      <c r="A780">
        <v>799</v>
      </c>
      <c r="B780" t="s">
        <v>1800</v>
      </c>
      <c r="C780">
        <v>47</v>
      </c>
      <c r="D780" t="s">
        <v>16</v>
      </c>
      <c r="E780" t="s">
        <v>40</v>
      </c>
      <c r="F780" t="s">
        <v>83</v>
      </c>
      <c r="G780">
        <v>5</v>
      </c>
      <c r="H780">
        <v>2015</v>
      </c>
      <c r="I780" t="s">
        <v>974</v>
      </c>
      <c r="J780" t="s">
        <v>60</v>
      </c>
      <c r="K780" t="s">
        <v>52</v>
      </c>
      <c r="L780" t="s">
        <v>22</v>
      </c>
      <c r="AB780" t="s">
        <v>1447</v>
      </c>
      <c r="AC780">
        <v>1</v>
      </c>
    </row>
    <row r="781" spans="1:29" x14ac:dyDescent="0.25">
      <c r="A781">
        <v>800</v>
      </c>
      <c r="B781" t="s">
        <v>1801</v>
      </c>
      <c r="C781">
        <v>60</v>
      </c>
      <c r="D781" t="s">
        <v>16</v>
      </c>
      <c r="E781" t="s">
        <v>26</v>
      </c>
      <c r="F781" t="s">
        <v>83</v>
      </c>
      <c r="G781">
        <v>6</v>
      </c>
      <c r="H781">
        <v>2015</v>
      </c>
      <c r="I781" t="s">
        <v>911</v>
      </c>
      <c r="J781" t="s">
        <v>91</v>
      </c>
      <c r="K781" t="s">
        <v>29</v>
      </c>
      <c r="L781" t="s">
        <v>30</v>
      </c>
      <c r="AB781" t="s">
        <v>1664</v>
      </c>
      <c r="AC781">
        <v>1</v>
      </c>
    </row>
    <row r="782" spans="1:29" x14ac:dyDescent="0.25">
      <c r="A782">
        <v>801</v>
      </c>
      <c r="B782" t="s">
        <v>1802</v>
      </c>
      <c r="C782">
        <v>63</v>
      </c>
      <c r="D782" t="s">
        <v>16</v>
      </c>
      <c r="E782" t="s">
        <v>26</v>
      </c>
      <c r="F782" t="s">
        <v>83</v>
      </c>
      <c r="G782">
        <v>6</v>
      </c>
      <c r="H782">
        <v>2015</v>
      </c>
      <c r="I782" t="s">
        <v>1743</v>
      </c>
      <c r="J782" t="s">
        <v>208</v>
      </c>
      <c r="K782" t="s">
        <v>21</v>
      </c>
      <c r="L782" t="s">
        <v>22</v>
      </c>
      <c r="AB782" t="s">
        <v>1666</v>
      </c>
      <c r="AC782">
        <v>1</v>
      </c>
    </row>
    <row r="783" spans="1:29" x14ac:dyDescent="0.25">
      <c r="A783">
        <v>802</v>
      </c>
      <c r="B783" t="s">
        <v>1803</v>
      </c>
      <c r="C783">
        <v>35</v>
      </c>
      <c r="D783" t="s">
        <v>16</v>
      </c>
      <c r="E783" t="s">
        <v>17</v>
      </c>
      <c r="F783" t="s">
        <v>83</v>
      </c>
      <c r="G783">
        <v>5</v>
      </c>
      <c r="H783">
        <v>2015</v>
      </c>
      <c r="I783" t="s">
        <v>1804</v>
      </c>
      <c r="J783" t="s">
        <v>203</v>
      </c>
      <c r="K783" t="s">
        <v>29</v>
      </c>
      <c r="L783" t="s">
        <v>30</v>
      </c>
      <c r="AB783" t="s">
        <v>1668</v>
      </c>
      <c r="AC783">
        <v>1</v>
      </c>
    </row>
    <row r="784" spans="1:29" x14ac:dyDescent="0.25">
      <c r="A784">
        <v>803</v>
      </c>
      <c r="B784" t="s">
        <v>1805</v>
      </c>
      <c r="C784">
        <v>27</v>
      </c>
      <c r="D784" t="s">
        <v>31</v>
      </c>
      <c r="E784" t="s">
        <v>17</v>
      </c>
      <c r="F784" t="s">
        <v>83</v>
      </c>
      <c r="G784">
        <v>5</v>
      </c>
      <c r="H784">
        <v>2015</v>
      </c>
      <c r="I784" t="s">
        <v>1804</v>
      </c>
      <c r="J784" t="s">
        <v>203</v>
      </c>
      <c r="K784" t="s">
        <v>29</v>
      </c>
      <c r="L784" t="s">
        <v>22</v>
      </c>
      <c r="AB784" t="s">
        <v>800</v>
      </c>
      <c r="AC784">
        <v>1</v>
      </c>
    </row>
    <row r="785" spans="1:29" x14ac:dyDescent="0.25">
      <c r="A785">
        <v>804</v>
      </c>
      <c r="B785" t="s">
        <v>1807</v>
      </c>
      <c r="C785">
        <v>28</v>
      </c>
      <c r="D785" t="s">
        <v>16</v>
      </c>
      <c r="E785" t="s">
        <v>71</v>
      </c>
      <c r="F785" t="s">
        <v>83</v>
      </c>
      <c r="G785">
        <v>6</v>
      </c>
      <c r="H785">
        <v>2015</v>
      </c>
      <c r="I785" t="s">
        <v>1564</v>
      </c>
      <c r="J785" t="s">
        <v>119</v>
      </c>
      <c r="K785" t="s">
        <v>29</v>
      </c>
      <c r="L785" t="s">
        <v>30</v>
      </c>
      <c r="AB785" t="s">
        <v>538</v>
      </c>
      <c r="AC785">
        <v>1</v>
      </c>
    </row>
    <row r="786" spans="1:29" x14ac:dyDescent="0.25">
      <c r="A786">
        <v>805</v>
      </c>
      <c r="B786" t="s">
        <v>1808</v>
      </c>
      <c r="C786">
        <v>33</v>
      </c>
      <c r="D786" t="s">
        <v>16</v>
      </c>
      <c r="E786" t="s">
        <v>26</v>
      </c>
      <c r="F786" t="s">
        <v>83</v>
      </c>
      <c r="G786">
        <v>4</v>
      </c>
      <c r="H786">
        <v>2015</v>
      </c>
      <c r="I786" t="s">
        <v>990</v>
      </c>
      <c r="J786" t="s">
        <v>103</v>
      </c>
      <c r="K786" t="s">
        <v>52</v>
      </c>
      <c r="L786" t="s">
        <v>22</v>
      </c>
      <c r="AB786" t="s">
        <v>1672</v>
      </c>
      <c r="AC786">
        <v>1</v>
      </c>
    </row>
    <row r="787" spans="1:29" x14ac:dyDescent="0.25">
      <c r="A787">
        <v>806</v>
      </c>
      <c r="B787" t="s">
        <v>1809</v>
      </c>
      <c r="C787">
        <v>45</v>
      </c>
      <c r="D787" t="s">
        <v>16</v>
      </c>
      <c r="E787" t="s">
        <v>40</v>
      </c>
      <c r="F787" t="s">
        <v>83</v>
      </c>
      <c r="G787">
        <v>6</v>
      </c>
      <c r="H787">
        <v>2015</v>
      </c>
      <c r="I787" t="s">
        <v>327</v>
      </c>
      <c r="J787" t="s">
        <v>164</v>
      </c>
      <c r="K787" t="s">
        <v>21</v>
      </c>
      <c r="L787" t="s">
        <v>22</v>
      </c>
      <c r="AB787" t="s">
        <v>1674</v>
      </c>
      <c r="AC787">
        <v>1</v>
      </c>
    </row>
    <row r="788" spans="1:29" x14ac:dyDescent="0.25">
      <c r="A788">
        <v>807</v>
      </c>
      <c r="B788" t="s">
        <v>1810</v>
      </c>
      <c r="C788">
        <v>23</v>
      </c>
      <c r="D788" t="s">
        <v>16</v>
      </c>
      <c r="E788" t="s">
        <v>26</v>
      </c>
      <c r="F788" t="s">
        <v>83</v>
      </c>
      <c r="G788">
        <v>3</v>
      </c>
      <c r="H788">
        <v>2015</v>
      </c>
      <c r="I788" t="s">
        <v>1412</v>
      </c>
      <c r="J788" t="s">
        <v>176</v>
      </c>
      <c r="K788" t="s">
        <v>29</v>
      </c>
      <c r="L788" t="s">
        <v>61</v>
      </c>
      <c r="AB788" t="s">
        <v>617</v>
      </c>
      <c r="AC788">
        <v>1</v>
      </c>
    </row>
    <row r="789" spans="1:29" x14ac:dyDescent="0.25">
      <c r="A789">
        <v>808</v>
      </c>
      <c r="B789" t="s">
        <v>1811</v>
      </c>
      <c r="C789">
        <v>41</v>
      </c>
      <c r="D789" t="s">
        <v>16</v>
      </c>
      <c r="E789" t="s">
        <v>17</v>
      </c>
      <c r="F789" t="s">
        <v>83</v>
      </c>
      <c r="G789">
        <v>7</v>
      </c>
      <c r="H789">
        <v>2015</v>
      </c>
      <c r="I789" t="s">
        <v>724</v>
      </c>
      <c r="J789" t="s">
        <v>146</v>
      </c>
      <c r="K789" t="s">
        <v>53</v>
      </c>
      <c r="L789" t="s">
        <v>22</v>
      </c>
      <c r="AB789" t="s">
        <v>707</v>
      </c>
      <c r="AC789">
        <v>1</v>
      </c>
    </row>
    <row r="790" spans="1:29" x14ac:dyDescent="0.25">
      <c r="A790">
        <v>809</v>
      </c>
      <c r="B790" t="s">
        <v>1813</v>
      </c>
      <c r="C790">
        <v>45</v>
      </c>
      <c r="D790" t="s">
        <v>16</v>
      </c>
      <c r="E790" t="s">
        <v>40</v>
      </c>
      <c r="F790" t="s">
        <v>83</v>
      </c>
      <c r="G790">
        <v>7</v>
      </c>
      <c r="H790">
        <v>2015</v>
      </c>
      <c r="I790" t="s">
        <v>950</v>
      </c>
      <c r="J790" t="s">
        <v>60</v>
      </c>
      <c r="K790" t="s">
        <v>29</v>
      </c>
      <c r="L790" t="s">
        <v>53</v>
      </c>
      <c r="AB790" t="s">
        <v>1679</v>
      </c>
      <c r="AC790">
        <v>1</v>
      </c>
    </row>
    <row r="791" spans="1:29" x14ac:dyDescent="0.25">
      <c r="A791">
        <v>810</v>
      </c>
      <c r="B791" t="s">
        <v>1815</v>
      </c>
      <c r="C791">
        <v>42</v>
      </c>
      <c r="D791" t="s">
        <v>16</v>
      </c>
      <c r="E791" t="s">
        <v>26</v>
      </c>
      <c r="F791" t="s">
        <v>83</v>
      </c>
      <c r="G791">
        <v>7</v>
      </c>
      <c r="H791">
        <v>2015</v>
      </c>
      <c r="I791" t="s">
        <v>1101</v>
      </c>
      <c r="J791" t="s">
        <v>164</v>
      </c>
      <c r="K791" t="s">
        <v>29</v>
      </c>
      <c r="L791" t="s">
        <v>30</v>
      </c>
      <c r="AB791" t="s">
        <v>1681</v>
      </c>
      <c r="AC791">
        <v>1</v>
      </c>
    </row>
    <row r="792" spans="1:29" x14ac:dyDescent="0.25">
      <c r="A792">
        <v>811</v>
      </c>
      <c r="B792" t="s">
        <v>1817</v>
      </c>
      <c r="C792">
        <v>45</v>
      </c>
      <c r="D792" t="s">
        <v>16</v>
      </c>
      <c r="E792" t="s">
        <v>17</v>
      </c>
      <c r="F792" t="s">
        <v>58</v>
      </c>
      <c r="G792">
        <v>31</v>
      </c>
      <c r="H792">
        <v>2015</v>
      </c>
      <c r="I792" t="s">
        <v>1132</v>
      </c>
      <c r="J792" t="s">
        <v>34</v>
      </c>
      <c r="K792" t="s">
        <v>21</v>
      </c>
      <c r="L792" t="s">
        <v>22</v>
      </c>
      <c r="AB792" t="s">
        <v>1683</v>
      </c>
      <c r="AC792">
        <v>1</v>
      </c>
    </row>
    <row r="793" spans="1:29" x14ac:dyDescent="0.25">
      <c r="A793">
        <v>812</v>
      </c>
      <c r="B793" t="s">
        <v>1818</v>
      </c>
      <c r="C793">
        <v>25</v>
      </c>
      <c r="D793" t="s">
        <v>16</v>
      </c>
      <c r="E793" t="s">
        <v>26</v>
      </c>
      <c r="F793" t="s">
        <v>83</v>
      </c>
      <c r="G793">
        <v>9</v>
      </c>
      <c r="H793">
        <v>2015</v>
      </c>
      <c r="I793" t="s">
        <v>516</v>
      </c>
      <c r="J793" t="s">
        <v>239</v>
      </c>
      <c r="K793" t="s">
        <v>29</v>
      </c>
      <c r="L793" t="s">
        <v>30</v>
      </c>
      <c r="AB793" t="s">
        <v>1685</v>
      </c>
      <c r="AC793">
        <v>1</v>
      </c>
    </row>
    <row r="794" spans="1:29" x14ac:dyDescent="0.25">
      <c r="A794">
        <v>813</v>
      </c>
      <c r="B794" t="s">
        <v>1819</v>
      </c>
      <c r="C794">
        <v>37</v>
      </c>
      <c r="D794" t="s">
        <v>16</v>
      </c>
      <c r="E794" t="s">
        <v>17</v>
      </c>
      <c r="F794" t="s">
        <v>83</v>
      </c>
      <c r="G794">
        <v>9</v>
      </c>
      <c r="H794">
        <v>2015</v>
      </c>
      <c r="I794" t="s">
        <v>430</v>
      </c>
      <c r="J794" t="s">
        <v>154</v>
      </c>
      <c r="K794" t="s">
        <v>29</v>
      </c>
      <c r="L794" t="s">
        <v>53</v>
      </c>
      <c r="AB794" t="s">
        <v>1687</v>
      </c>
      <c r="AC794">
        <v>1</v>
      </c>
    </row>
    <row r="795" spans="1:29" x14ac:dyDescent="0.25">
      <c r="A795">
        <v>814</v>
      </c>
      <c r="B795" t="s">
        <v>1821</v>
      </c>
      <c r="C795">
        <v>33</v>
      </c>
      <c r="D795" t="s">
        <v>16</v>
      </c>
      <c r="E795" t="s">
        <v>64</v>
      </c>
      <c r="F795" t="s">
        <v>83</v>
      </c>
      <c r="G795">
        <v>9</v>
      </c>
      <c r="H795">
        <v>2015</v>
      </c>
      <c r="I795" t="s">
        <v>1556</v>
      </c>
      <c r="J795" t="s">
        <v>24</v>
      </c>
      <c r="K795" t="s">
        <v>29</v>
      </c>
      <c r="L795" t="s">
        <v>30</v>
      </c>
      <c r="AB795" t="s">
        <v>1693</v>
      </c>
      <c r="AC795">
        <v>1</v>
      </c>
    </row>
    <row r="796" spans="1:29" x14ac:dyDescent="0.25">
      <c r="A796">
        <v>815</v>
      </c>
      <c r="B796" t="s">
        <v>1822</v>
      </c>
      <c r="C796">
        <v>29</v>
      </c>
      <c r="D796" t="s">
        <v>16</v>
      </c>
      <c r="E796" t="s">
        <v>17</v>
      </c>
      <c r="F796" t="s">
        <v>83</v>
      </c>
      <c r="G796">
        <v>10</v>
      </c>
      <c r="H796">
        <v>2015</v>
      </c>
      <c r="I796" t="s">
        <v>196</v>
      </c>
      <c r="J796" t="s">
        <v>116</v>
      </c>
      <c r="K796" t="s">
        <v>29</v>
      </c>
      <c r="L796" t="s">
        <v>30</v>
      </c>
      <c r="AB796" t="s">
        <v>1695</v>
      </c>
      <c r="AC796">
        <v>1</v>
      </c>
    </row>
    <row r="797" spans="1:29" x14ac:dyDescent="0.25">
      <c r="A797">
        <v>816</v>
      </c>
      <c r="B797" t="s">
        <v>1824</v>
      </c>
      <c r="C797">
        <v>32</v>
      </c>
      <c r="D797" t="s">
        <v>16</v>
      </c>
      <c r="E797" t="s">
        <v>26</v>
      </c>
      <c r="F797" t="s">
        <v>83</v>
      </c>
      <c r="G797">
        <v>10</v>
      </c>
      <c r="H797">
        <v>2015</v>
      </c>
      <c r="I797" t="s">
        <v>1322</v>
      </c>
      <c r="J797" t="s">
        <v>60</v>
      </c>
      <c r="K797" t="s">
        <v>29</v>
      </c>
      <c r="L797" t="s">
        <v>30</v>
      </c>
      <c r="AB797" t="s">
        <v>1697</v>
      </c>
      <c r="AC797">
        <v>1</v>
      </c>
    </row>
    <row r="798" spans="1:29" x14ac:dyDescent="0.25">
      <c r="A798">
        <v>817</v>
      </c>
      <c r="B798" t="s">
        <v>1826</v>
      </c>
      <c r="C798">
        <v>34</v>
      </c>
      <c r="D798" t="s">
        <v>16</v>
      </c>
      <c r="E798" t="s">
        <v>40</v>
      </c>
      <c r="F798" t="s">
        <v>83</v>
      </c>
      <c r="G798">
        <v>10</v>
      </c>
      <c r="H798">
        <v>2015</v>
      </c>
      <c r="I798" t="s">
        <v>659</v>
      </c>
      <c r="J798" t="s">
        <v>60</v>
      </c>
      <c r="K798" t="s">
        <v>29</v>
      </c>
      <c r="L798" t="s">
        <v>61</v>
      </c>
      <c r="AB798" t="s">
        <v>828</v>
      </c>
      <c r="AC798">
        <v>1</v>
      </c>
    </row>
    <row r="799" spans="1:29" x14ac:dyDescent="0.25">
      <c r="A799">
        <v>818</v>
      </c>
      <c r="B799" t="s">
        <v>1827</v>
      </c>
      <c r="C799">
        <v>41</v>
      </c>
      <c r="D799" t="s">
        <v>16</v>
      </c>
      <c r="E799" t="s">
        <v>40</v>
      </c>
      <c r="F799" t="s">
        <v>83</v>
      </c>
      <c r="G799">
        <v>10</v>
      </c>
      <c r="H799">
        <v>2015</v>
      </c>
      <c r="I799" t="s">
        <v>741</v>
      </c>
      <c r="J799" t="s">
        <v>60</v>
      </c>
      <c r="K799" t="s">
        <v>29</v>
      </c>
      <c r="L799" t="s">
        <v>30</v>
      </c>
      <c r="AB799" t="s">
        <v>1559</v>
      </c>
      <c r="AC799">
        <v>1</v>
      </c>
    </row>
    <row r="800" spans="1:29" x14ac:dyDescent="0.25">
      <c r="A800">
        <v>819</v>
      </c>
      <c r="B800" t="s">
        <v>181</v>
      </c>
      <c r="C800">
        <v>31</v>
      </c>
      <c r="D800" t="s">
        <v>16</v>
      </c>
      <c r="E800" t="s">
        <v>57</v>
      </c>
      <c r="F800" t="s">
        <v>83</v>
      </c>
      <c r="G800">
        <v>11</v>
      </c>
      <c r="H800">
        <v>2015</v>
      </c>
      <c r="I800" t="s">
        <v>556</v>
      </c>
      <c r="J800" t="s">
        <v>103</v>
      </c>
      <c r="K800" t="s">
        <v>29</v>
      </c>
      <c r="L800" t="s">
        <v>57</v>
      </c>
      <c r="AB800" t="s">
        <v>1701</v>
      </c>
      <c r="AC800">
        <v>1</v>
      </c>
    </row>
    <row r="801" spans="1:29" x14ac:dyDescent="0.25">
      <c r="A801">
        <v>820</v>
      </c>
      <c r="B801" t="s">
        <v>1829</v>
      </c>
      <c r="C801">
        <v>37</v>
      </c>
      <c r="D801" t="s">
        <v>31</v>
      </c>
      <c r="E801" t="s">
        <v>40</v>
      </c>
      <c r="F801" t="s">
        <v>41</v>
      </c>
      <c r="G801">
        <v>2</v>
      </c>
      <c r="H801">
        <v>2015</v>
      </c>
      <c r="I801" t="s">
        <v>997</v>
      </c>
      <c r="J801" t="s">
        <v>67</v>
      </c>
      <c r="K801" t="s">
        <v>21</v>
      </c>
      <c r="L801" t="s">
        <v>22</v>
      </c>
      <c r="AB801" t="s">
        <v>1658</v>
      </c>
      <c r="AC801">
        <v>1</v>
      </c>
    </row>
    <row r="802" spans="1:29" x14ac:dyDescent="0.25">
      <c r="A802">
        <v>821</v>
      </c>
      <c r="B802" t="s">
        <v>1830</v>
      </c>
      <c r="C802">
        <v>31</v>
      </c>
      <c r="D802" t="s">
        <v>16</v>
      </c>
      <c r="E802" t="s">
        <v>48</v>
      </c>
      <c r="F802" t="s">
        <v>83</v>
      </c>
      <c r="G802">
        <v>10</v>
      </c>
      <c r="H802">
        <v>2015</v>
      </c>
      <c r="I802" t="s">
        <v>1730</v>
      </c>
      <c r="J802" t="s">
        <v>189</v>
      </c>
      <c r="K802" t="s">
        <v>29</v>
      </c>
      <c r="L802" t="s">
        <v>61</v>
      </c>
      <c r="AB802" t="s">
        <v>1469</v>
      </c>
      <c r="AC802">
        <v>1</v>
      </c>
    </row>
    <row r="803" spans="1:29" x14ac:dyDescent="0.25">
      <c r="A803">
        <v>822</v>
      </c>
      <c r="B803" t="s">
        <v>1831</v>
      </c>
      <c r="C803">
        <v>24</v>
      </c>
      <c r="D803" t="s">
        <v>16</v>
      </c>
      <c r="E803" t="s">
        <v>40</v>
      </c>
      <c r="F803" t="s">
        <v>72</v>
      </c>
      <c r="G803">
        <v>20</v>
      </c>
      <c r="H803">
        <v>2015</v>
      </c>
      <c r="I803" t="s">
        <v>565</v>
      </c>
      <c r="J803" t="s">
        <v>111</v>
      </c>
      <c r="K803" t="s">
        <v>21</v>
      </c>
      <c r="L803" t="s">
        <v>22</v>
      </c>
      <c r="AB803" t="s">
        <v>1414</v>
      </c>
      <c r="AC803">
        <v>1</v>
      </c>
    </row>
    <row r="804" spans="1:29" x14ac:dyDescent="0.25">
      <c r="A804">
        <v>823</v>
      </c>
      <c r="B804" t="s">
        <v>1832</v>
      </c>
      <c r="C804">
        <v>23</v>
      </c>
      <c r="D804" t="s">
        <v>16</v>
      </c>
      <c r="E804" t="s">
        <v>26</v>
      </c>
      <c r="F804" t="s">
        <v>83</v>
      </c>
      <c r="G804">
        <v>12</v>
      </c>
      <c r="H804">
        <v>2015</v>
      </c>
      <c r="I804" t="s">
        <v>1833</v>
      </c>
      <c r="J804" t="s">
        <v>34</v>
      </c>
      <c r="K804" t="s">
        <v>29</v>
      </c>
      <c r="L804" t="s">
        <v>57</v>
      </c>
      <c r="AB804" t="s">
        <v>1285</v>
      </c>
      <c r="AC804">
        <v>1</v>
      </c>
    </row>
    <row r="805" spans="1:29" x14ac:dyDescent="0.25">
      <c r="A805">
        <v>824</v>
      </c>
      <c r="B805" t="s">
        <v>1834</v>
      </c>
      <c r="C805">
        <v>39</v>
      </c>
      <c r="D805" t="s">
        <v>16</v>
      </c>
      <c r="E805" t="s">
        <v>26</v>
      </c>
      <c r="F805" t="s">
        <v>83</v>
      </c>
      <c r="G805">
        <v>13</v>
      </c>
      <c r="H805">
        <v>2015</v>
      </c>
      <c r="I805" t="s">
        <v>1835</v>
      </c>
      <c r="J805" t="s">
        <v>94</v>
      </c>
      <c r="K805" t="s">
        <v>29</v>
      </c>
      <c r="L805" t="s">
        <v>30</v>
      </c>
      <c r="AB805" t="s">
        <v>1713</v>
      </c>
      <c r="AC805">
        <v>1</v>
      </c>
    </row>
    <row r="806" spans="1:29" x14ac:dyDescent="0.25">
      <c r="A806">
        <v>825</v>
      </c>
      <c r="B806" t="s">
        <v>1837</v>
      </c>
      <c r="C806">
        <v>45</v>
      </c>
      <c r="D806" t="s">
        <v>16</v>
      </c>
      <c r="E806" t="s">
        <v>26</v>
      </c>
      <c r="F806" t="s">
        <v>83</v>
      </c>
      <c r="G806">
        <v>12</v>
      </c>
      <c r="H806">
        <v>2015</v>
      </c>
      <c r="I806" t="s">
        <v>1227</v>
      </c>
      <c r="J806" t="s">
        <v>220</v>
      </c>
      <c r="K806" t="s">
        <v>29</v>
      </c>
      <c r="L806" t="s">
        <v>30</v>
      </c>
      <c r="AB806" t="s">
        <v>1715</v>
      </c>
      <c r="AC806">
        <v>1</v>
      </c>
    </row>
    <row r="807" spans="1:29" x14ac:dyDescent="0.25">
      <c r="A807">
        <v>826</v>
      </c>
      <c r="B807" t="s">
        <v>1839</v>
      </c>
      <c r="C807">
        <v>67</v>
      </c>
      <c r="D807" t="s">
        <v>16</v>
      </c>
      <c r="E807" t="s">
        <v>17</v>
      </c>
      <c r="F807" t="s">
        <v>83</v>
      </c>
      <c r="G807">
        <v>13</v>
      </c>
      <c r="H807">
        <v>2015</v>
      </c>
      <c r="I807" t="s">
        <v>1713</v>
      </c>
      <c r="J807" t="s">
        <v>198</v>
      </c>
      <c r="K807" t="s">
        <v>29</v>
      </c>
      <c r="L807" t="s">
        <v>30</v>
      </c>
      <c r="AB807" t="s">
        <v>1717</v>
      </c>
      <c r="AC807">
        <v>1</v>
      </c>
    </row>
    <row r="808" spans="1:29" x14ac:dyDescent="0.25">
      <c r="A808">
        <v>827</v>
      </c>
      <c r="B808" t="s">
        <v>1840</v>
      </c>
      <c r="C808">
        <v>24</v>
      </c>
      <c r="D808" t="s">
        <v>16</v>
      </c>
      <c r="E808" t="s">
        <v>26</v>
      </c>
      <c r="F808" t="s">
        <v>83</v>
      </c>
      <c r="G808">
        <v>8</v>
      </c>
      <c r="H808">
        <v>2015</v>
      </c>
      <c r="I808" t="s">
        <v>78</v>
      </c>
      <c r="J808" t="s">
        <v>194</v>
      </c>
      <c r="K808" t="s">
        <v>21</v>
      </c>
      <c r="L808" t="s">
        <v>22</v>
      </c>
      <c r="AB808" t="s">
        <v>1719</v>
      </c>
      <c r="AC808">
        <v>1</v>
      </c>
    </row>
    <row r="809" spans="1:29" x14ac:dyDescent="0.25">
      <c r="A809">
        <v>828</v>
      </c>
      <c r="B809" t="s">
        <v>1841</v>
      </c>
      <c r="C809">
        <v>29</v>
      </c>
      <c r="D809" t="s">
        <v>16</v>
      </c>
      <c r="E809" t="s">
        <v>26</v>
      </c>
      <c r="F809" t="s">
        <v>83</v>
      </c>
      <c r="G809">
        <v>13</v>
      </c>
      <c r="H809">
        <v>2015</v>
      </c>
      <c r="I809" t="s">
        <v>618</v>
      </c>
      <c r="J809" t="s">
        <v>114</v>
      </c>
      <c r="K809" t="s">
        <v>29</v>
      </c>
      <c r="L809" t="s">
        <v>68</v>
      </c>
      <c r="AB809" t="s">
        <v>1722</v>
      </c>
      <c r="AC809">
        <v>1</v>
      </c>
    </row>
    <row r="810" spans="1:29" x14ac:dyDescent="0.25">
      <c r="A810">
        <v>829</v>
      </c>
      <c r="B810" t="s">
        <v>1843</v>
      </c>
      <c r="C810">
        <v>25</v>
      </c>
      <c r="D810" t="s">
        <v>16</v>
      </c>
      <c r="E810" t="s">
        <v>17</v>
      </c>
      <c r="F810" t="s">
        <v>83</v>
      </c>
      <c r="G810">
        <v>14</v>
      </c>
      <c r="H810">
        <v>2015</v>
      </c>
      <c r="I810" t="s">
        <v>787</v>
      </c>
      <c r="J810" t="s">
        <v>125</v>
      </c>
      <c r="K810" t="s">
        <v>29</v>
      </c>
      <c r="L810" t="s">
        <v>30</v>
      </c>
      <c r="AB810" t="s">
        <v>623</v>
      </c>
      <c r="AC810">
        <v>1</v>
      </c>
    </row>
    <row r="811" spans="1:29" x14ac:dyDescent="0.25">
      <c r="A811">
        <v>830</v>
      </c>
      <c r="B811" t="s">
        <v>1844</v>
      </c>
      <c r="C811">
        <v>28</v>
      </c>
      <c r="D811" t="s">
        <v>16</v>
      </c>
      <c r="E811" t="s">
        <v>26</v>
      </c>
      <c r="F811" t="s">
        <v>83</v>
      </c>
      <c r="G811">
        <v>14</v>
      </c>
      <c r="H811">
        <v>2015</v>
      </c>
      <c r="I811" t="s">
        <v>258</v>
      </c>
      <c r="J811" t="s">
        <v>60</v>
      </c>
      <c r="K811" t="s">
        <v>29</v>
      </c>
      <c r="L811" t="s">
        <v>57</v>
      </c>
      <c r="AB811" t="s">
        <v>1093</v>
      </c>
      <c r="AC811">
        <v>1</v>
      </c>
    </row>
    <row r="812" spans="1:29" x14ac:dyDescent="0.25">
      <c r="A812">
        <v>831</v>
      </c>
      <c r="B812" t="s">
        <v>1845</v>
      </c>
      <c r="C812">
        <v>21</v>
      </c>
      <c r="D812" t="s">
        <v>16</v>
      </c>
      <c r="E812" t="s">
        <v>17</v>
      </c>
      <c r="F812" t="s">
        <v>83</v>
      </c>
      <c r="G812">
        <v>15</v>
      </c>
      <c r="H812">
        <v>2015</v>
      </c>
      <c r="I812" t="s">
        <v>533</v>
      </c>
      <c r="J812" t="s">
        <v>119</v>
      </c>
      <c r="K812" t="s">
        <v>29</v>
      </c>
      <c r="L812" t="s">
        <v>53</v>
      </c>
      <c r="AB812" t="s">
        <v>1726</v>
      </c>
      <c r="AC812">
        <v>1</v>
      </c>
    </row>
    <row r="813" spans="1:29" x14ac:dyDescent="0.25">
      <c r="A813">
        <v>832</v>
      </c>
      <c r="B813" t="s">
        <v>1847</v>
      </c>
      <c r="C813">
        <v>44</v>
      </c>
      <c r="D813" t="s">
        <v>16</v>
      </c>
      <c r="E813" t="s">
        <v>26</v>
      </c>
      <c r="F813" t="s">
        <v>83</v>
      </c>
      <c r="G813">
        <v>11</v>
      </c>
      <c r="H813">
        <v>2015</v>
      </c>
      <c r="I813" t="s">
        <v>434</v>
      </c>
      <c r="J813" t="s">
        <v>67</v>
      </c>
      <c r="K813" t="s">
        <v>29</v>
      </c>
      <c r="L813" t="s">
        <v>30</v>
      </c>
      <c r="AB813" t="s">
        <v>1730</v>
      </c>
      <c r="AC813">
        <v>1</v>
      </c>
    </row>
    <row r="814" spans="1:29" x14ac:dyDescent="0.25">
      <c r="A814">
        <v>833</v>
      </c>
      <c r="B814" t="s">
        <v>1848</v>
      </c>
      <c r="C814">
        <v>32</v>
      </c>
      <c r="D814" t="s">
        <v>16</v>
      </c>
      <c r="E814" t="s">
        <v>40</v>
      </c>
      <c r="F814" t="s">
        <v>83</v>
      </c>
      <c r="G814">
        <v>15</v>
      </c>
      <c r="H814">
        <v>2015</v>
      </c>
      <c r="I814" t="s">
        <v>88</v>
      </c>
      <c r="J814" t="s">
        <v>60</v>
      </c>
      <c r="K814" t="s">
        <v>29</v>
      </c>
      <c r="L814" t="s">
        <v>30</v>
      </c>
      <c r="AB814" t="s">
        <v>508</v>
      </c>
      <c r="AC814">
        <v>1</v>
      </c>
    </row>
    <row r="815" spans="1:29" x14ac:dyDescent="0.25">
      <c r="A815">
        <v>834</v>
      </c>
      <c r="B815" t="s">
        <v>1849</v>
      </c>
      <c r="C815">
        <v>51</v>
      </c>
      <c r="D815" t="s">
        <v>16</v>
      </c>
      <c r="E815" t="s">
        <v>40</v>
      </c>
      <c r="F815" t="s">
        <v>83</v>
      </c>
      <c r="G815">
        <v>15</v>
      </c>
      <c r="H815">
        <v>2015</v>
      </c>
      <c r="I815" t="s">
        <v>911</v>
      </c>
      <c r="J815" t="s">
        <v>91</v>
      </c>
      <c r="K815" t="s">
        <v>29</v>
      </c>
      <c r="L815" t="s">
        <v>57</v>
      </c>
      <c r="AB815" t="s">
        <v>1613</v>
      </c>
      <c r="AC815">
        <v>1</v>
      </c>
    </row>
    <row r="816" spans="1:29" x14ac:dyDescent="0.25">
      <c r="A816">
        <v>835</v>
      </c>
      <c r="B816" t="s">
        <v>1850</v>
      </c>
      <c r="C816">
        <v>19</v>
      </c>
      <c r="D816" t="s">
        <v>16</v>
      </c>
      <c r="E816" t="s">
        <v>64</v>
      </c>
      <c r="F816" t="s">
        <v>83</v>
      </c>
      <c r="G816">
        <v>8</v>
      </c>
      <c r="H816">
        <v>2015</v>
      </c>
      <c r="I816" t="s">
        <v>852</v>
      </c>
      <c r="J816" t="s">
        <v>24</v>
      </c>
      <c r="K816" t="s">
        <v>29</v>
      </c>
      <c r="L816" t="s">
        <v>30</v>
      </c>
      <c r="AB816" t="s">
        <v>1735</v>
      </c>
      <c r="AC816">
        <v>1</v>
      </c>
    </row>
    <row r="817" spans="1:29" x14ac:dyDescent="0.25">
      <c r="A817">
        <v>836</v>
      </c>
      <c r="B817" t="s">
        <v>1851</v>
      </c>
      <c r="C817">
        <v>27</v>
      </c>
      <c r="D817" t="s">
        <v>16</v>
      </c>
      <c r="E817" t="s">
        <v>17</v>
      </c>
      <c r="F817" t="s">
        <v>83</v>
      </c>
      <c r="G817">
        <v>16</v>
      </c>
      <c r="H817">
        <v>2015</v>
      </c>
      <c r="I817" t="s">
        <v>104</v>
      </c>
      <c r="J817" t="s">
        <v>119</v>
      </c>
      <c r="K817" t="s">
        <v>29</v>
      </c>
      <c r="L817" t="s">
        <v>30</v>
      </c>
      <c r="AB817" t="s">
        <v>1738</v>
      </c>
      <c r="AC817">
        <v>1</v>
      </c>
    </row>
    <row r="818" spans="1:29" x14ac:dyDescent="0.25">
      <c r="A818">
        <v>837</v>
      </c>
      <c r="B818" t="s">
        <v>1853</v>
      </c>
      <c r="C818">
        <v>50</v>
      </c>
      <c r="D818" t="s">
        <v>16</v>
      </c>
      <c r="E818" t="s">
        <v>26</v>
      </c>
      <c r="F818" t="s">
        <v>83</v>
      </c>
      <c r="G818">
        <v>17</v>
      </c>
      <c r="H818">
        <v>2015</v>
      </c>
      <c r="I818" t="s">
        <v>286</v>
      </c>
      <c r="J818" t="s">
        <v>146</v>
      </c>
      <c r="K818" t="s">
        <v>29</v>
      </c>
      <c r="L818" t="s">
        <v>30</v>
      </c>
      <c r="AB818" t="s">
        <v>1741</v>
      </c>
      <c r="AC818">
        <v>1</v>
      </c>
    </row>
    <row r="819" spans="1:29" x14ac:dyDescent="0.25">
      <c r="A819">
        <v>839</v>
      </c>
      <c r="B819" t="s">
        <v>1854</v>
      </c>
      <c r="C819">
        <v>19</v>
      </c>
      <c r="D819" t="s">
        <v>16</v>
      </c>
      <c r="E819" t="s">
        <v>40</v>
      </c>
      <c r="F819" t="s">
        <v>83</v>
      </c>
      <c r="G819">
        <v>13</v>
      </c>
      <c r="H819">
        <v>2015</v>
      </c>
      <c r="I819" t="s">
        <v>1777</v>
      </c>
      <c r="J819" t="s">
        <v>60</v>
      </c>
      <c r="K819" t="s">
        <v>38</v>
      </c>
      <c r="L819" t="s">
        <v>22</v>
      </c>
      <c r="AB819" t="s">
        <v>1743</v>
      </c>
      <c r="AC819">
        <v>1</v>
      </c>
    </row>
    <row r="820" spans="1:29" x14ac:dyDescent="0.25">
      <c r="A820">
        <v>840</v>
      </c>
      <c r="B820" t="s">
        <v>1856</v>
      </c>
      <c r="C820">
        <v>39</v>
      </c>
      <c r="D820" t="s">
        <v>16</v>
      </c>
      <c r="E820" t="s">
        <v>40</v>
      </c>
      <c r="F820" t="s">
        <v>83</v>
      </c>
      <c r="G820">
        <v>16</v>
      </c>
      <c r="H820">
        <v>2015</v>
      </c>
      <c r="I820" t="s">
        <v>88</v>
      </c>
      <c r="J820" t="s">
        <v>60</v>
      </c>
      <c r="K820" t="s">
        <v>29</v>
      </c>
      <c r="L820" t="s">
        <v>30</v>
      </c>
      <c r="AB820" t="s">
        <v>445</v>
      </c>
      <c r="AC820">
        <v>1</v>
      </c>
    </row>
    <row r="821" spans="1:29" x14ac:dyDescent="0.25">
      <c r="A821">
        <v>841</v>
      </c>
      <c r="B821" t="s">
        <v>1857</v>
      </c>
      <c r="C821">
        <v>61</v>
      </c>
      <c r="D821" t="s">
        <v>16</v>
      </c>
      <c r="E821" t="s">
        <v>26</v>
      </c>
      <c r="F821" t="s">
        <v>83</v>
      </c>
      <c r="G821">
        <v>17</v>
      </c>
      <c r="H821">
        <v>2015</v>
      </c>
      <c r="I821" t="s">
        <v>417</v>
      </c>
      <c r="J821" t="s">
        <v>125</v>
      </c>
      <c r="K821" t="s">
        <v>29</v>
      </c>
      <c r="L821" t="s">
        <v>30</v>
      </c>
      <c r="AB821" t="s">
        <v>1047</v>
      </c>
      <c r="AC821">
        <v>1</v>
      </c>
    </row>
    <row r="822" spans="1:29" x14ac:dyDescent="0.25">
      <c r="A822">
        <v>842</v>
      </c>
      <c r="B822" t="s">
        <v>1858</v>
      </c>
      <c r="C822">
        <v>59</v>
      </c>
      <c r="D822" t="s">
        <v>16</v>
      </c>
      <c r="E822" t="s">
        <v>48</v>
      </c>
      <c r="F822" t="s">
        <v>83</v>
      </c>
      <c r="G822">
        <v>9</v>
      </c>
      <c r="H822">
        <v>2015</v>
      </c>
      <c r="I822" t="s">
        <v>804</v>
      </c>
      <c r="J822" t="s">
        <v>60</v>
      </c>
      <c r="K822" t="s">
        <v>29</v>
      </c>
      <c r="L822" t="s">
        <v>61</v>
      </c>
      <c r="AB822" t="s">
        <v>598</v>
      </c>
      <c r="AC822">
        <v>1</v>
      </c>
    </row>
    <row r="823" spans="1:29" x14ac:dyDescent="0.25">
      <c r="A823">
        <v>843</v>
      </c>
      <c r="B823" t="s">
        <v>1860</v>
      </c>
      <c r="C823">
        <v>46</v>
      </c>
      <c r="D823" t="s">
        <v>16</v>
      </c>
      <c r="E823" t="s">
        <v>26</v>
      </c>
      <c r="F823" t="s">
        <v>83</v>
      </c>
      <c r="G823">
        <v>18</v>
      </c>
      <c r="H823">
        <v>2015</v>
      </c>
      <c r="I823" t="s">
        <v>680</v>
      </c>
      <c r="J823" t="s">
        <v>220</v>
      </c>
      <c r="K823" t="s">
        <v>29</v>
      </c>
      <c r="L823" t="s">
        <v>57</v>
      </c>
      <c r="AB823" t="s">
        <v>1749</v>
      </c>
      <c r="AC823">
        <v>1</v>
      </c>
    </row>
    <row r="824" spans="1:29" x14ac:dyDescent="0.25">
      <c r="A824">
        <v>844</v>
      </c>
      <c r="B824" t="s">
        <v>1861</v>
      </c>
      <c r="C824">
        <v>32</v>
      </c>
      <c r="D824" t="s">
        <v>16</v>
      </c>
      <c r="E824" t="s">
        <v>26</v>
      </c>
      <c r="F824" t="s">
        <v>83</v>
      </c>
      <c r="G824">
        <v>18</v>
      </c>
      <c r="H824">
        <v>2015</v>
      </c>
      <c r="I824" t="s">
        <v>1852</v>
      </c>
      <c r="J824" t="s">
        <v>60</v>
      </c>
      <c r="K824" t="s">
        <v>29</v>
      </c>
      <c r="L824" t="s">
        <v>22</v>
      </c>
      <c r="AB824" t="s">
        <v>1751</v>
      </c>
      <c r="AC824">
        <v>1</v>
      </c>
    </row>
    <row r="825" spans="1:29" x14ac:dyDescent="0.25">
      <c r="A825">
        <v>845</v>
      </c>
      <c r="B825" t="s">
        <v>1863</v>
      </c>
      <c r="C825">
        <v>57</v>
      </c>
      <c r="D825" t="s">
        <v>16</v>
      </c>
      <c r="E825" t="s">
        <v>26</v>
      </c>
      <c r="F825" t="s">
        <v>83</v>
      </c>
      <c r="G825">
        <v>18</v>
      </c>
      <c r="H825">
        <v>2015</v>
      </c>
      <c r="I825" t="s">
        <v>1864</v>
      </c>
      <c r="J825" t="s">
        <v>34</v>
      </c>
      <c r="K825" t="s">
        <v>29</v>
      </c>
      <c r="L825" t="s">
        <v>30</v>
      </c>
      <c r="AB825" t="s">
        <v>1753</v>
      </c>
      <c r="AC825">
        <v>1</v>
      </c>
    </row>
    <row r="826" spans="1:29" x14ac:dyDescent="0.25">
      <c r="A826">
        <v>846</v>
      </c>
      <c r="B826" t="s">
        <v>1866</v>
      </c>
      <c r="C826">
        <v>46</v>
      </c>
      <c r="D826" t="s">
        <v>16</v>
      </c>
      <c r="E826" t="s">
        <v>26</v>
      </c>
      <c r="F826" t="s">
        <v>83</v>
      </c>
      <c r="G826">
        <v>19</v>
      </c>
      <c r="H826">
        <v>2015</v>
      </c>
      <c r="I826" t="s">
        <v>1867</v>
      </c>
      <c r="J826" t="s">
        <v>119</v>
      </c>
      <c r="K826" t="s">
        <v>29</v>
      </c>
      <c r="L826" t="s">
        <v>30</v>
      </c>
      <c r="AB826" t="s">
        <v>1755</v>
      </c>
      <c r="AC826">
        <v>1</v>
      </c>
    </row>
    <row r="827" spans="1:29" x14ac:dyDescent="0.25">
      <c r="A827">
        <v>847</v>
      </c>
      <c r="B827" t="s">
        <v>1868</v>
      </c>
      <c r="C827">
        <v>50</v>
      </c>
      <c r="D827" t="s">
        <v>16</v>
      </c>
      <c r="E827" t="s">
        <v>64</v>
      </c>
      <c r="F827" t="s">
        <v>83</v>
      </c>
      <c r="G827">
        <v>18</v>
      </c>
      <c r="H827">
        <v>2015</v>
      </c>
      <c r="I827" t="s">
        <v>483</v>
      </c>
      <c r="J827" t="s">
        <v>56</v>
      </c>
      <c r="K827" t="s">
        <v>21</v>
      </c>
      <c r="L827" t="s">
        <v>22</v>
      </c>
      <c r="AB827" t="s">
        <v>1085</v>
      </c>
      <c r="AC827">
        <v>1</v>
      </c>
    </row>
    <row r="828" spans="1:29" x14ac:dyDescent="0.25">
      <c r="A828">
        <v>848</v>
      </c>
      <c r="B828" t="s">
        <v>1869</v>
      </c>
      <c r="C828">
        <v>56</v>
      </c>
      <c r="D828" t="s">
        <v>16</v>
      </c>
      <c r="E828" t="s">
        <v>26</v>
      </c>
      <c r="F828" t="s">
        <v>83</v>
      </c>
      <c r="G828">
        <v>20</v>
      </c>
      <c r="H828">
        <v>2015</v>
      </c>
      <c r="I828" t="s">
        <v>1870</v>
      </c>
      <c r="J828" t="s">
        <v>116</v>
      </c>
      <c r="K828" t="s">
        <v>29</v>
      </c>
      <c r="L828" t="s">
        <v>30</v>
      </c>
      <c r="AB828" t="s">
        <v>339</v>
      </c>
      <c r="AC828">
        <v>1</v>
      </c>
    </row>
    <row r="829" spans="1:29" x14ac:dyDescent="0.25">
      <c r="A829">
        <v>849</v>
      </c>
      <c r="B829" t="s">
        <v>1871</v>
      </c>
      <c r="C829">
        <v>23</v>
      </c>
      <c r="D829" t="s">
        <v>16</v>
      </c>
      <c r="E829" t="s">
        <v>26</v>
      </c>
      <c r="F829" t="s">
        <v>83</v>
      </c>
      <c r="G829">
        <v>20</v>
      </c>
      <c r="H829">
        <v>2015</v>
      </c>
      <c r="I829" t="s">
        <v>1069</v>
      </c>
      <c r="J829" t="s">
        <v>203</v>
      </c>
      <c r="K829" t="s">
        <v>29</v>
      </c>
      <c r="L829" t="s">
        <v>30</v>
      </c>
      <c r="AB829" t="s">
        <v>1627</v>
      </c>
      <c r="AC829">
        <v>1</v>
      </c>
    </row>
    <row r="830" spans="1:29" x14ac:dyDescent="0.25">
      <c r="A830">
        <v>850</v>
      </c>
      <c r="B830" t="s">
        <v>1872</v>
      </c>
      <c r="C830">
        <v>24</v>
      </c>
      <c r="D830" t="s">
        <v>16</v>
      </c>
      <c r="E830" t="s">
        <v>40</v>
      </c>
      <c r="F830" t="s">
        <v>83</v>
      </c>
      <c r="G830">
        <v>21</v>
      </c>
      <c r="H830">
        <v>2015</v>
      </c>
      <c r="I830" t="s">
        <v>405</v>
      </c>
      <c r="J830" t="s">
        <v>114</v>
      </c>
      <c r="K830" t="s">
        <v>29</v>
      </c>
      <c r="L830" t="s">
        <v>30</v>
      </c>
      <c r="AB830" t="s">
        <v>1763</v>
      </c>
      <c r="AC830">
        <v>1</v>
      </c>
    </row>
    <row r="831" spans="1:29" x14ac:dyDescent="0.25">
      <c r="A831">
        <v>852</v>
      </c>
      <c r="B831" t="s">
        <v>1874</v>
      </c>
      <c r="C831">
        <v>48</v>
      </c>
      <c r="D831" t="s">
        <v>31</v>
      </c>
      <c r="E831" t="s">
        <v>26</v>
      </c>
      <c r="F831" t="s">
        <v>83</v>
      </c>
      <c r="G831">
        <v>20</v>
      </c>
      <c r="H831">
        <v>2015</v>
      </c>
      <c r="I831" t="s">
        <v>320</v>
      </c>
      <c r="J831" t="s">
        <v>146</v>
      </c>
      <c r="K831" t="s">
        <v>38</v>
      </c>
      <c r="L831" t="s">
        <v>22</v>
      </c>
      <c r="AB831" t="s">
        <v>439</v>
      </c>
      <c r="AC831">
        <v>1</v>
      </c>
    </row>
    <row r="832" spans="1:29" x14ac:dyDescent="0.25">
      <c r="A832">
        <v>853</v>
      </c>
      <c r="B832" t="s">
        <v>1875</v>
      </c>
      <c r="C832">
        <v>32</v>
      </c>
      <c r="D832" t="s">
        <v>16</v>
      </c>
      <c r="E832" t="s">
        <v>17</v>
      </c>
      <c r="F832" t="s">
        <v>83</v>
      </c>
      <c r="G832">
        <v>22</v>
      </c>
      <c r="H832">
        <v>2015</v>
      </c>
      <c r="I832" t="s">
        <v>1859</v>
      </c>
      <c r="J832" t="s">
        <v>60</v>
      </c>
      <c r="K832" t="s">
        <v>29</v>
      </c>
      <c r="L832" t="s">
        <v>30</v>
      </c>
      <c r="AB832" t="s">
        <v>1766</v>
      </c>
      <c r="AC832">
        <v>1</v>
      </c>
    </row>
    <row r="833" spans="1:29" x14ac:dyDescent="0.25">
      <c r="A833">
        <v>854</v>
      </c>
      <c r="B833" t="s">
        <v>1876</v>
      </c>
      <c r="C833">
        <v>25</v>
      </c>
      <c r="D833" t="s">
        <v>16</v>
      </c>
      <c r="E833" t="s">
        <v>40</v>
      </c>
      <c r="F833" t="s">
        <v>72</v>
      </c>
      <c r="G833">
        <v>22</v>
      </c>
      <c r="H833">
        <v>2015</v>
      </c>
      <c r="I833" t="s">
        <v>1453</v>
      </c>
      <c r="J833" t="s">
        <v>239</v>
      </c>
      <c r="K833" t="s">
        <v>29</v>
      </c>
      <c r="L833" t="s">
        <v>30</v>
      </c>
      <c r="AB833" t="s">
        <v>1770</v>
      </c>
      <c r="AC833">
        <v>1</v>
      </c>
    </row>
    <row r="834" spans="1:29" x14ac:dyDescent="0.25">
      <c r="A834">
        <v>855</v>
      </c>
      <c r="B834" t="s">
        <v>1878</v>
      </c>
      <c r="C834">
        <v>27</v>
      </c>
      <c r="D834" t="s">
        <v>16</v>
      </c>
      <c r="E834" t="s">
        <v>26</v>
      </c>
      <c r="F834" t="s">
        <v>83</v>
      </c>
      <c r="G834">
        <v>21</v>
      </c>
      <c r="H834">
        <v>2015</v>
      </c>
      <c r="I834" t="s">
        <v>1865</v>
      </c>
      <c r="J834" t="s">
        <v>60</v>
      </c>
      <c r="K834" t="s">
        <v>29</v>
      </c>
      <c r="L834" t="s">
        <v>30</v>
      </c>
      <c r="AB834" t="s">
        <v>1774</v>
      </c>
      <c r="AC834">
        <v>1</v>
      </c>
    </row>
    <row r="835" spans="1:29" x14ac:dyDescent="0.25">
      <c r="A835">
        <v>856</v>
      </c>
      <c r="B835" t="s">
        <v>1879</v>
      </c>
      <c r="C835">
        <v>23</v>
      </c>
      <c r="D835" t="s">
        <v>31</v>
      </c>
      <c r="E835" t="s">
        <v>26</v>
      </c>
      <c r="F835" t="s">
        <v>83</v>
      </c>
      <c r="G835">
        <v>21</v>
      </c>
      <c r="H835">
        <v>2015</v>
      </c>
      <c r="I835" t="s">
        <v>1865</v>
      </c>
      <c r="J835" t="s">
        <v>60</v>
      </c>
      <c r="K835" t="s">
        <v>29</v>
      </c>
      <c r="L835" t="s">
        <v>30</v>
      </c>
      <c r="AB835" t="s">
        <v>288</v>
      </c>
      <c r="AC835">
        <v>1</v>
      </c>
    </row>
    <row r="836" spans="1:29" x14ac:dyDescent="0.25">
      <c r="A836">
        <v>857</v>
      </c>
      <c r="B836" t="s">
        <v>1880</v>
      </c>
      <c r="C836">
        <v>21</v>
      </c>
      <c r="D836" t="s">
        <v>16</v>
      </c>
      <c r="E836" t="s">
        <v>26</v>
      </c>
      <c r="F836" t="s">
        <v>83</v>
      </c>
      <c r="G836">
        <v>21</v>
      </c>
      <c r="H836">
        <v>2015</v>
      </c>
      <c r="I836" t="s">
        <v>1654</v>
      </c>
      <c r="J836" t="s">
        <v>114</v>
      </c>
      <c r="K836" t="s">
        <v>29</v>
      </c>
      <c r="L836" t="s">
        <v>57</v>
      </c>
      <c r="AB836" t="s">
        <v>1780</v>
      </c>
      <c r="AC836">
        <v>1</v>
      </c>
    </row>
    <row r="837" spans="1:29" x14ac:dyDescent="0.25">
      <c r="A837">
        <v>858</v>
      </c>
      <c r="B837" t="s">
        <v>1882</v>
      </c>
      <c r="C837">
        <v>24</v>
      </c>
      <c r="D837" t="s">
        <v>16</v>
      </c>
      <c r="E837" t="s">
        <v>26</v>
      </c>
      <c r="F837" t="s">
        <v>83</v>
      </c>
      <c r="G837">
        <v>21</v>
      </c>
      <c r="H837">
        <v>2015</v>
      </c>
      <c r="I837" t="s">
        <v>252</v>
      </c>
      <c r="J837" t="s">
        <v>91</v>
      </c>
      <c r="K837" t="s">
        <v>29</v>
      </c>
      <c r="L837" t="s">
        <v>30</v>
      </c>
      <c r="AB837" t="s">
        <v>1782</v>
      </c>
      <c r="AC837">
        <v>1</v>
      </c>
    </row>
    <row r="838" spans="1:29" x14ac:dyDescent="0.25">
      <c r="A838">
        <v>859</v>
      </c>
      <c r="B838" t="s">
        <v>1883</v>
      </c>
      <c r="C838">
        <v>24</v>
      </c>
      <c r="D838" t="s">
        <v>16</v>
      </c>
      <c r="E838" t="s">
        <v>40</v>
      </c>
      <c r="F838" t="s">
        <v>83</v>
      </c>
      <c r="G838">
        <v>21</v>
      </c>
      <c r="H838">
        <v>2015</v>
      </c>
      <c r="I838" t="s">
        <v>219</v>
      </c>
      <c r="J838" t="s">
        <v>91</v>
      </c>
      <c r="K838" t="s">
        <v>29</v>
      </c>
      <c r="L838" t="s">
        <v>22</v>
      </c>
      <c r="AB838" t="s">
        <v>1123</v>
      </c>
      <c r="AC838">
        <v>1</v>
      </c>
    </row>
    <row r="839" spans="1:29" x14ac:dyDescent="0.25">
      <c r="A839">
        <v>860</v>
      </c>
      <c r="B839" t="s">
        <v>1885</v>
      </c>
      <c r="C839">
        <v>26</v>
      </c>
      <c r="D839" t="s">
        <v>16</v>
      </c>
      <c r="E839" t="s">
        <v>26</v>
      </c>
      <c r="F839" t="s">
        <v>83</v>
      </c>
      <c r="G839">
        <v>22</v>
      </c>
      <c r="H839">
        <v>2015</v>
      </c>
      <c r="I839" t="s">
        <v>1551</v>
      </c>
      <c r="J839" t="s">
        <v>157</v>
      </c>
      <c r="K839" t="s">
        <v>29</v>
      </c>
      <c r="L839" t="s">
        <v>30</v>
      </c>
      <c r="AB839" t="s">
        <v>689</v>
      </c>
      <c r="AC839">
        <v>1</v>
      </c>
    </row>
    <row r="840" spans="1:29" x14ac:dyDescent="0.25">
      <c r="A840">
        <v>861</v>
      </c>
      <c r="B840" t="s">
        <v>1887</v>
      </c>
      <c r="C840">
        <v>55</v>
      </c>
      <c r="D840" t="s">
        <v>16</v>
      </c>
      <c r="E840" t="s">
        <v>26</v>
      </c>
      <c r="F840" t="s">
        <v>83</v>
      </c>
      <c r="G840">
        <v>22</v>
      </c>
      <c r="H840">
        <v>2015</v>
      </c>
      <c r="I840" t="s">
        <v>145</v>
      </c>
      <c r="J840" t="s">
        <v>60</v>
      </c>
      <c r="K840" t="s">
        <v>29</v>
      </c>
      <c r="L840" t="s">
        <v>30</v>
      </c>
      <c r="AB840" t="s">
        <v>1788</v>
      </c>
      <c r="AC840">
        <v>1</v>
      </c>
    </row>
    <row r="841" spans="1:29" x14ac:dyDescent="0.25">
      <c r="A841">
        <v>862</v>
      </c>
      <c r="B841" t="s">
        <v>1889</v>
      </c>
      <c r="C841">
        <v>33</v>
      </c>
      <c r="D841" t="s">
        <v>16</v>
      </c>
      <c r="E841" t="s">
        <v>26</v>
      </c>
      <c r="F841" t="s">
        <v>83</v>
      </c>
      <c r="G841">
        <v>22</v>
      </c>
      <c r="H841">
        <v>2015</v>
      </c>
      <c r="I841" t="s">
        <v>1537</v>
      </c>
      <c r="J841" t="s">
        <v>91</v>
      </c>
      <c r="K841" t="s">
        <v>29</v>
      </c>
      <c r="L841" t="s">
        <v>30</v>
      </c>
      <c r="AB841" t="s">
        <v>1790</v>
      </c>
      <c r="AC841">
        <v>1</v>
      </c>
    </row>
    <row r="842" spans="1:29" x14ac:dyDescent="0.25">
      <c r="A842">
        <v>863</v>
      </c>
      <c r="B842" t="s">
        <v>1890</v>
      </c>
      <c r="C842">
        <v>48</v>
      </c>
      <c r="D842" t="s">
        <v>16</v>
      </c>
      <c r="E842" t="s">
        <v>17</v>
      </c>
      <c r="F842" t="s">
        <v>83</v>
      </c>
      <c r="G842">
        <v>23</v>
      </c>
      <c r="H842">
        <v>2015</v>
      </c>
      <c r="I842" t="s">
        <v>135</v>
      </c>
      <c r="J842" t="s">
        <v>136</v>
      </c>
      <c r="K842" t="s">
        <v>29</v>
      </c>
      <c r="L842" t="s">
        <v>61</v>
      </c>
      <c r="AB842" t="s">
        <v>1473</v>
      </c>
      <c r="AC842">
        <v>1</v>
      </c>
    </row>
    <row r="843" spans="1:29" x14ac:dyDescent="0.25">
      <c r="A843">
        <v>864</v>
      </c>
      <c r="B843" t="s">
        <v>1891</v>
      </c>
      <c r="C843">
        <v>28</v>
      </c>
      <c r="D843" t="s">
        <v>16</v>
      </c>
      <c r="E843" t="s">
        <v>17</v>
      </c>
      <c r="F843" t="s">
        <v>83</v>
      </c>
      <c r="G843">
        <v>23</v>
      </c>
      <c r="H843">
        <v>2015</v>
      </c>
      <c r="I843" t="s">
        <v>773</v>
      </c>
      <c r="J843" t="s">
        <v>85</v>
      </c>
      <c r="K843" t="s">
        <v>29</v>
      </c>
      <c r="L843" t="s">
        <v>30</v>
      </c>
      <c r="AB843" t="s">
        <v>1798</v>
      </c>
      <c r="AC843">
        <v>1</v>
      </c>
    </row>
    <row r="844" spans="1:29" x14ac:dyDescent="0.25">
      <c r="A844">
        <v>865</v>
      </c>
      <c r="B844" t="s">
        <v>1893</v>
      </c>
      <c r="C844">
        <v>19</v>
      </c>
      <c r="D844" t="s">
        <v>16</v>
      </c>
      <c r="E844" t="s">
        <v>17</v>
      </c>
      <c r="F844" t="s">
        <v>83</v>
      </c>
      <c r="G844">
        <v>23</v>
      </c>
      <c r="H844">
        <v>2015</v>
      </c>
      <c r="I844" t="s">
        <v>1770</v>
      </c>
      <c r="J844" t="s">
        <v>138</v>
      </c>
      <c r="K844" t="s">
        <v>29</v>
      </c>
      <c r="L844" t="s">
        <v>22</v>
      </c>
      <c r="AB844" t="s">
        <v>174</v>
      </c>
      <c r="AC844">
        <v>1</v>
      </c>
    </row>
    <row r="845" spans="1:29" x14ac:dyDescent="0.25">
      <c r="A845">
        <v>866</v>
      </c>
      <c r="B845" t="s">
        <v>1894</v>
      </c>
      <c r="C845">
        <v>35</v>
      </c>
      <c r="D845" t="s">
        <v>16</v>
      </c>
      <c r="E845" t="s">
        <v>26</v>
      </c>
      <c r="F845" t="s">
        <v>83</v>
      </c>
      <c r="G845">
        <v>23</v>
      </c>
      <c r="H845">
        <v>2015</v>
      </c>
      <c r="I845" t="s">
        <v>1390</v>
      </c>
      <c r="J845" t="s">
        <v>114</v>
      </c>
      <c r="K845" t="s">
        <v>29</v>
      </c>
      <c r="L845" t="s">
        <v>30</v>
      </c>
      <c r="AB845" t="s">
        <v>266</v>
      </c>
      <c r="AC845">
        <v>1</v>
      </c>
    </row>
    <row r="846" spans="1:29" x14ac:dyDescent="0.25">
      <c r="A846">
        <v>867</v>
      </c>
      <c r="B846" t="s">
        <v>1896</v>
      </c>
      <c r="C846">
        <v>42</v>
      </c>
      <c r="D846" t="s">
        <v>16</v>
      </c>
      <c r="E846" t="s">
        <v>17</v>
      </c>
      <c r="F846" t="s">
        <v>83</v>
      </c>
      <c r="G846">
        <v>24</v>
      </c>
      <c r="H846">
        <v>2015</v>
      </c>
      <c r="I846" t="s">
        <v>911</v>
      </c>
      <c r="J846" t="s">
        <v>91</v>
      </c>
      <c r="K846" t="s">
        <v>29</v>
      </c>
      <c r="L846" t="s">
        <v>61</v>
      </c>
      <c r="AB846" t="s">
        <v>830</v>
      </c>
      <c r="AC846">
        <v>1</v>
      </c>
    </row>
    <row r="847" spans="1:29" x14ac:dyDescent="0.25">
      <c r="A847">
        <v>868</v>
      </c>
      <c r="B847" t="s">
        <v>1897</v>
      </c>
      <c r="C847">
        <v>45</v>
      </c>
      <c r="D847" t="s">
        <v>16</v>
      </c>
      <c r="E847" t="s">
        <v>26</v>
      </c>
      <c r="F847" t="s">
        <v>83</v>
      </c>
      <c r="G847">
        <v>23</v>
      </c>
      <c r="H847">
        <v>2015</v>
      </c>
      <c r="I847" t="s">
        <v>1898</v>
      </c>
      <c r="J847" t="s">
        <v>203</v>
      </c>
      <c r="K847" t="s">
        <v>29</v>
      </c>
      <c r="L847" t="s">
        <v>30</v>
      </c>
      <c r="AB847" t="s">
        <v>1097</v>
      </c>
      <c r="AC847">
        <v>1</v>
      </c>
    </row>
    <row r="848" spans="1:29" x14ac:dyDescent="0.25">
      <c r="A848">
        <v>869</v>
      </c>
      <c r="B848" t="s">
        <v>1899</v>
      </c>
      <c r="C848">
        <v>17</v>
      </c>
      <c r="D848" t="s">
        <v>16</v>
      </c>
      <c r="E848" t="s">
        <v>26</v>
      </c>
      <c r="F848" t="s">
        <v>83</v>
      </c>
      <c r="G848">
        <v>24</v>
      </c>
      <c r="H848">
        <v>2015</v>
      </c>
      <c r="I848" t="s">
        <v>931</v>
      </c>
      <c r="J848" t="s">
        <v>67</v>
      </c>
      <c r="K848" t="s">
        <v>29</v>
      </c>
      <c r="L848" t="s">
        <v>30</v>
      </c>
      <c r="AB848" t="s">
        <v>1806</v>
      </c>
      <c r="AC848">
        <v>1</v>
      </c>
    </row>
    <row r="849" spans="1:29" x14ac:dyDescent="0.25">
      <c r="A849">
        <v>870</v>
      </c>
      <c r="B849" t="s">
        <v>1900</v>
      </c>
      <c r="C849">
        <v>30</v>
      </c>
      <c r="D849" t="s">
        <v>16</v>
      </c>
      <c r="E849" t="s">
        <v>64</v>
      </c>
      <c r="F849" t="s">
        <v>83</v>
      </c>
      <c r="G849">
        <v>24</v>
      </c>
      <c r="H849">
        <v>2015</v>
      </c>
      <c r="I849" t="s">
        <v>171</v>
      </c>
      <c r="J849" t="s">
        <v>150</v>
      </c>
      <c r="K849" t="s">
        <v>29</v>
      </c>
      <c r="L849" t="s">
        <v>53</v>
      </c>
      <c r="AB849" t="s">
        <v>927</v>
      </c>
      <c r="AC849">
        <v>1</v>
      </c>
    </row>
    <row r="850" spans="1:29" x14ac:dyDescent="0.25">
      <c r="A850">
        <v>871</v>
      </c>
      <c r="B850" t="s">
        <v>1901</v>
      </c>
      <c r="C850">
        <v>21</v>
      </c>
      <c r="D850" t="s">
        <v>16</v>
      </c>
      <c r="E850" t="s">
        <v>26</v>
      </c>
      <c r="F850" t="s">
        <v>83</v>
      </c>
      <c r="G850">
        <v>25</v>
      </c>
      <c r="H850">
        <v>2015</v>
      </c>
      <c r="I850" t="s">
        <v>78</v>
      </c>
      <c r="J850" t="s">
        <v>194</v>
      </c>
      <c r="K850" t="s">
        <v>29</v>
      </c>
      <c r="L850" t="s">
        <v>22</v>
      </c>
      <c r="AB850" t="s">
        <v>263</v>
      </c>
      <c r="AC850">
        <v>1</v>
      </c>
    </row>
    <row r="851" spans="1:29" x14ac:dyDescent="0.25">
      <c r="A851">
        <v>872</v>
      </c>
      <c r="B851" t="s">
        <v>1902</v>
      </c>
      <c r="C851">
        <v>34</v>
      </c>
      <c r="D851" t="s">
        <v>16</v>
      </c>
      <c r="E851" t="s">
        <v>17</v>
      </c>
      <c r="F851" t="s">
        <v>83</v>
      </c>
      <c r="G851">
        <v>25</v>
      </c>
      <c r="H851">
        <v>2015</v>
      </c>
      <c r="I851" t="s">
        <v>565</v>
      </c>
      <c r="J851" t="s">
        <v>111</v>
      </c>
      <c r="K851" t="s">
        <v>29</v>
      </c>
      <c r="L851" t="s">
        <v>61</v>
      </c>
      <c r="AB851" t="s">
        <v>697</v>
      </c>
      <c r="AC851">
        <v>1</v>
      </c>
    </row>
    <row r="852" spans="1:29" x14ac:dyDescent="0.25">
      <c r="A852">
        <v>873</v>
      </c>
      <c r="B852" t="s">
        <v>1903</v>
      </c>
      <c r="C852">
        <v>45</v>
      </c>
      <c r="D852" t="s">
        <v>16</v>
      </c>
      <c r="E852" t="s">
        <v>26</v>
      </c>
      <c r="F852" t="s">
        <v>83</v>
      </c>
      <c r="G852">
        <v>25</v>
      </c>
      <c r="H852">
        <v>2015</v>
      </c>
      <c r="I852" t="s">
        <v>1904</v>
      </c>
      <c r="J852" t="s">
        <v>51</v>
      </c>
      <c r="K852" t="s">
        <v>29</v>
      </c>
      <c r="L852" t="s">
        <v>30</v>
      </c>
      <c r="AB852" t="s">
        <v>1037</v>
      </c>
      <c r="AC852">
        <v>1</v>
      </c>
    </row>
    <row r="853" spans="1:29" x14ac:dyDescent="0.25">
      <c r="A853">
        <v>874</v>
      </c>
      <c r="B853" t="s">
        <v>1905</v>
      </c>
      <c r="C853">
        <v>37</v>
      </c>
      <c r="D853" t="s">
        <v>31</v>
      </c>
      <c r="E853" t="s">
        <v>40</v>
      </c>
      <c r="F853" t="s">
        <v>83</v>
      </c>
      <c r="G853">
        <v>27</v>
      </c>
      <c r="H853">
        <v>2015</v>
      </c>
      <c r="I853" t="s">
        <v>88</v>
      </c>
      <c r="J853" t="s">
        <v>60</v>
      </c>
      <c r="K853" t="s">
        <v>29</v>
      </c>
      <c r="L853" t="s">
        <v>61</v>
      </c>
      <c r="AB853" t="s">
        <v>1812</v>
      </c>
      <c r="AC853">
        <v>1</v>
      </c>
    </row>
    <row r="854" spans="1:29" x14ac:dyDescent="0.25">
      <c r="A854">
        <v>875</v>
      </c>
      <c r="B854" t="s">
        <v>1907</v>
      </c>
      <c r="C854">
        <v>46</v>
      </c>
      <c r="D854" t="s">
        <v>16</v>
      </c>
      <c r="E854" t="s">
        <v>17</v>
      </c>
      <c r="F854" t="s">
        <v>83</v>
      </c>
      <c r="G854">
        <v>26</v>
      </c>
      <c r="H854">
        <v>2015</v>
      </c>
      <c r="I854" t="s">
        <v>264</v>
      </c>
      <c r="J854" t="s">
        <v>119</v>
      </c>
      <c r="K854" t="s">
        <v>29</v>
      </c>
      <c r="L854" t="s">
        <v>61</v>
      </c>
      <c r="AB854" t="s">
        <v>1814</v>
      </c>
      <c r="AC854">
        <v>1</v>
      </c>
    </row>
    <row r="855" spans="1:29" x14ac:dyDescent="0.25">
      <c r="A855">
        <v>876</v>
      </c>
      <c r="B855" t="s">
        <v>1908</v>
      </c>
      <c r="C855">
        <v>23</v>
      </c>
      <c r="D855" t="s">
        <v>16</v>
      </c>
      <c r="E855" t="s">
        <v>40</v>
      </c>
      <c r="F855" t="s">
        <v>83</v>
      </c>
      <c r="G855">
        <v>26</v>
      </c>
      <c r="H855">
        <v>2015</v>
      </c>
      <c r="I855" t="s">
        <v>1334</v>
      </c>
      <c r="J855" t="s">
        <v>164</v>
      </c>
      <c r="K855" t="s">
        <v>29</v>
      </c>
      <c r="L855" t="s">
        <v>30</v>
      </c>
      <c r="AB855" t="s">
        <v>1816</v>
      </c>
      <c r="AC855">
        <v>1</v>
      </c>
    </row>
    <row r="856" spans="1:29" x14ac:dyDescent="0.25">
      <c r="A856">
        <v>877</v>
      </c>
      <c r="B856" t="s">
        <v>1910</v>
      </c>
      <c r="C856">
        <v>43</v>
      </c>
      <c r="D856" t="s">
        <v>16</v>
      </c>
      <c r="E856" t="s">
        <v>26</v>
      </c>
      <c r="F856" t="s">
        <v>83</v>
      </c>
      <c r="G856">
        <v>27</v>
      </c>
      <c r="H856">
        <v>2015</v>
      </c>
      <c r="I856" t="s">
        <v>1823</v>
      </c>
      <c r="J856" t="s">
        <v>20</v>
      </c>
      <c r="K856" t="s">
        <v>29</v>
      </c>
      <c r="L856" t="s">
        <v>30</v>
      </c>
      <c r="AB856" t="s">
        <v>110</v>
      </c>
      <c r="AC856">
        <v>1</v>
      </c>
    </row>
    <row r="857" spans="1:29" x14ac:dyDescent="0.25">
      <c r="A857">
        <v>878</v>
      </c>
      <c r="B857" t="s">
        <v>1912</v>
      </c>
      <c r="C857">
        <v>31</v>
      </c>
      <c r="D857" t="s">
        <v>16</v>
      </c>
      <c r="E857" t="s">
        <v>17</v>
      </c>
      <c r="F857" t="s">
        <v>83</v>
      </c>
      <c r="G857">
        <v>28</v>
      </c>
      <c r="H857">
        <v>2015</v>
      </c>
      <c r="I857" t="s">
        <v>1553</v>
      </c>
      <c r="J857" t="s">
        <v>91</v>
      </c>
      <c r="K857" t="s">
        <v>29</v>
      </c>
      <c r="L857" t="s">
        <v>22</v>
      </c>
      <c r="AB857" t="s">
        <v>317</v>
      </c>
      <c r="AC857">
        <v>1</v>
      </c>
    </row>
    <row r="858" spans="1:29" x14ac:dyDescent="0.25">
      <c r="A858">
        <v>879</v>
      </c>
      <c r="B858" t="s">
        <v>1914</v>
      </c>
      <c r="C858">
        <v>59</v>
      </c>
      <c r="D858" t="s">
        <v>16</v>
      </c>
      <c r="E858" t="s">
        <v>40</v>
      </c>
      <c r="F858" t="s">
        <v>83</v>
      </c>
      <c r="G858">
        <v>28</v>
      </c>
      <c r="H858">
        <v>2015</v>
      </c>
      <c r="I858" t="s">
        <v>1023</v>
      </c>
      <c r="J858" t="s">
        <v>60</v>
      </c>
      <c r="K858" t="s">
        <v>29</v>
      </c>
      <c r="L858" t="s">
        <v>44</v>
      </c>
      <c r="AB858" t="s">
        <v>1820</v>
      </c>
      <c r="AC858">
        <v>1</v>
      </c>
    </row>
    <row r="859" spans="1:29" x14ac:dyDescent="0.25">
      <c r="A859">
        <v>880</v>
      </c>
      <c r="B859" t="s">
        <v>1916</v>
      </c>
      <c r="C859">
        <v>40</v>
      </c>
      <c r="D859" t="s">
        <v>16</v>
      </c>
      <c r="E859" t="s">
        <v>40</v>
      </c>
      <c r="F859" t="s">
        <v>83</v>
      </c>
      <c r="G859">
        <v>27</v>
      </c>
      <c r="H859">
        <v>2015</v>
      </c>
      <c r="I859" t="s">
        <v>1715</v>
      </c>
      <c r="J859" t="s">
        <v>114</v>
      </c>
      <c r="K859" t="s">
        <v>29</v>
      </c>
      <c r="L859" t="s">
        <v>30</v>
      </c>
      <c r="AB859" t="s">
        <v>1212</v>
      </c>
      <c r="AC859">
        <v>1</v>
      </c>
    </row>
    <row r="860" spans="1:29" x14ac:dyDescent="0.25">
      <c r="A860">
        <v>881</v>
      </c>
      <c r="B860" t="s">
        <v>1917</v>
      </c>
      <c r="C860">
        <v>53</v>
      </c>
      <c r="D860" t="s">
        <v>16</v>
      </c>
      <c r="E860" t="s">
        <v>26</v>
      </c>
      <c r="F860" t="s">
        <v>83</v>
      </c>
      <c r="G860">
        <v>24</v>
      </c>
      <c r="H860">
        <v>2015</v>
      </c>
      <c r="I860" t="s">
        <v>196</v>
      </c>
      <c r="J860" t="s">
        <v>116</v>
      </c>
      <c r="K860" t="s">
        <v>38</v>
      </c>
      <c r="L860" t="s">
        <v>22</v>
      </c>
      <c r="AB860" t="s">
        <v>1823</v>
      </c>
      <c r="AC860">
        <v>1</v>
      </c>
    </row>
    <row r="861" spans="1:29" x14ac:dyDescent="0.25">
      <c r="A861">
        <v>882</v>
      </c>
      <c r="B861" t="s">
        <v>1919</v>
      </c>
      <c r="C861">
        <v>28</v>
      </c>
      <c r="D861" t="s">
        <v>16</v>
      </c>
      <c r="E861" t="s">
        <v>17</v>
      </c>
      <c r="F861" t="s">
        <v>83</v>
      </c>
      <c r="G861">
        <v>29</v>
      </c>
      <c r="H861">
        <v>2015</v>
      </c>
      <c r="I861" t="s">
        <v>289</v>
      </c>
      <c r="J861" t="s">
        <v>242</v>
      </c>
      <c r="K861" t="s">
        <v>29</v>
      </c>
      <c r="L861" t="s">
        <v>30</v>
      </c>
      <c r="AB861" t="s">
        <v>1825</v>
      </c>
      <c r="AC861">
        <v>1</v>
      </c>
    </row>
    <row r="862" spans="1:29" x14ac:dyDescent="0.25">
      <c r="A862">
        <v>883</v>
      </c>
      <c r="B862" t="s">
        <v>1920</v>
      </c>
      <c r="C862">
        <v>46</v>
      </c>
      <c r="D862" t="s">
        <v>16</v>
      </c>
      <c r="E862" t="s">
        <v>64</v>
      </c>
      <c r="F862" t="s">
        <v>83</v>
      </c>
      <c r="G862">
        <v>29</v>
      </c>
      <c r="H862">
        <v>2015</v>
      </c>
      <c r="I862" t="s">
        <v>1761</v>
      </c>
      <c r="J862" t="s">
        <v>216</v>
      </c>
      <c r="K862" t="s">
        <v>29</v>
      </c>
      <c r="L862" t="s">
        <v>53</v>
      </c>
      <c r="AB862" t="s">
        <v>1828</v>
      </c>
      <c r="AC862">
        <v>1</v>
      </c>
    </row>
    <row r="863" spans="1:29" x14ac:dyDescent="0.25">
      <c r="A863">
        <v>884</v>
      </c>
      <c r="B863" t="s">
        <v>1922</v>
      </c>
      <c r="C863">
        <v>40</v>
      </c>
      <c r="D863" t="s">
        <v>16</v>
      </c>
      <c r="E863" t="s">
        <v>40</v>
      </c>
      <c r="F863" t="s">
        <v>83</v>
      </c>
      <c r="G863">
        <v>3</v>
      </c>
      <c r="H863">
        <v>2015</v>
      </c>
      <c r="I863" t="s">
        <v>950</v>
      </c>
      <c r="J863" t="s">
        <v>60</v>
      </c>
      <c r="K863" t="s">
        <v>29</v>
      </c>
      <c r="L863" t="s">
        <v>44</v>
      </c>
      <c r="AB863" t="s">
        <v>553</v>
      </c>
      <c r="AC863">
        <v>1</v>
      </c>
    </row>
    <row r="864" spans="1:29" x14ac:dyDescent="0.25">
      <c r="A864">
        <v>885</v>
      </c>
      <c r="B864" t="s">
        <v>1924</v>
      </c>
      <c r="C864">
        <v>37</v>
      </c>
      <c r="D864" t="s">
        <v>16</v>
      </c>
      <c r="E864" t="s">
        <v>26</v>
      </c>
      <c r="F864" t="s">
        <v>83</v>
      </c>
      <c r="G864">
        <v>30</v>
      </c>
      <c r="H864">
        <v>2015</v>
      </c>
      <c r="I864" t="s">
        <v>1466</v>
      </c>
      <c r="J864" t="s">
        <v>150</v>
      </c>
      <c r="K864" t="s">
        <v>29</v>
      </c>
      <c r="L864" t="s">
        <v>22</v>
      </c>
      <c r="AB864" t="s">
        <v>789</v>
      </c>
      <c r="AC864">
        <v>1</v>
      </c>
    </row>
    <row r="865" spans="1:29" x14ac:dyDescent="0.25">
      <c r="A865">
        <v>887</v>
      </c>
      <c r="B865" t="s">
        <v>1925</v>
      </c>
      <c r="C865">
        <v>26</v>
      </c>
      <c r="D865" t="s">
        <v>16</v>
      </c>
      <c r="E865" t="s">
        <v>40</v>
      </c>
      <c r="F865" t="s">
        <v>89</v>
      </c>
      <c r="G865">
        <v>2</v>
      </c>
      <c r="H865">
        <v>2015</v>
      </c>
      <c r="I865" t="s">
        <v>1777</v>
      </c>
      <c r="J865" t="s">
        <v>60</v>
      </c>
      <c r="K865" t="s">
        <v>29</v>
      </c>
      <c r="L865" t="s">
        <v>61</v>
      </c>
      <c r="AB865" t="s">
        <v>492</v>
      </c>
      <c r="AC865">
        <v>1</v>
      </c>
    </row>
    <row r="866" spans="1:29" x14ac:dyDescent="0.25">
      <c r="A866">
        <v>888</v>
      </c>
      <c r="B866" t="s">
        <v>1927</v>
      </c>
      <c r="C866">
        <v>55</v>
      </c>
      <c r="D866" t="s">
        <v>31</v>
      </c>
      <c r="E866" t="s">
        <v>26</v>
      </c>
      <c r="F866" t="s">
        <v>89</v>
      </c>
      <c r="G866">
        <v>2</v>
      </c>
      <c r="H866">
        <v>2015</v>
      </c>
      <c r="I866" t="s">
        <v>27</v>
      </c>
      <c r="J866" t="s">
        <v>28</v>
      </c>
      <c r="K866" t="s">
        <v>29</v>
      </c>
      <c r="L866" t="s">
        <v>61</v>
      </c>
      <c r="AB866" t="s">
        <v>981</v>
      </c>
      <c r="AC866">
        <v>1</v>
      </c>
    </row>
    <row r="867" spans="1:29" x14ac:dyDescent="0.25">
      <c r="A867">
        <v>889</v>
      </c>
      <c r="B867" t="s">
        <v>1928</v>
      </c>
      <c r="C867">
        <v>45</v>
      </c>
      <c r="D867" t="s">
        <v>16</v>
      </c>
      <c r="E867" t="s">
        <v>26</v>
      </c>
      <c r="F867" t="s">
        <v>89</v>
      </c>
      <c r="G867">
        <v>3</v>
      </c>
      <c r="H867">
        <v>2015</v>
      </c>
      <c r="I867" t="s">
        <v>88</v>
      </c>
      <c r="J867" t="s">
        <v>60</v>
      </c>
      <c r="K867" t="s">
        <v>29</v>
      </c>
      <c r="L867" t="s">
        <v>22</v>
      </c>
      <c r="AB867" t="s">
        <v>1108</v>
      </c>
      <c r="AC867">
        <v>1</v>
      </c>
    </row>
    <row r="868" spans="1:29" x14ac:dyDescent="0.25">
      <c r="A868">
        <v>890</v>
      </c>
      <c r="B868" t="s">
        <v>1929</v>
      </c>
      <c r="C868">
        <v>31</v>
      </c>
      <c r="D868" t="s">
        <v>16</v>
      </c>
      <c r="E868" t="s">
        <v>17</v>
      </c>
      <c r="F868" t="s">
        <v>89</v>
      </c>
      <c r="G868">
        <v>4</v>
      </c>
      <c r="H868">
        <v>2015</v>
      </c>
      <c r="I868" t="s">
        <v>565</v>
      </c>
      <c r="J868" t="s">
        <v>111</v>
      </c>
      <c r="K868" t="s">
        <v>29</v>
      </c>
      <c r="L868" t="s">
        <v>30</v>
      </c>
      <c r="AB868" t="s">
        <v>1836</v>
      </c>
      <c r="AC868">
        <v>1</v>
      </c>
    </row>
    <row r="869" spans="1:29" x14ac:dyDescent="0.25">
      <c r="A869">
        <v>891</v>
      </c>
      <c r="B869" t="s">
        <v>1930</v>
      </c>
      <c r="C869">
        <v>28</v>
      </c>
      <c r="D869" t="s">
        <v>16</v>
      </c>
      <c r="E869" t="s">
        <v>40</v>
      </c>
      <c r="F869" t="s">
        <v>89</v>
      </c>
      <c r="G869">
        <v>2</v>
      </c>
      <c r="H869">
        <v>2015</v>
      </c>
      <c r="I869" t="s">
        <v>1906</v>
      </c>
      <c r="J869" t="s">
        <v>51</v>
      </c>
      <c r="K869" t="s">
        <v>29</v>
      </c>
      <c r="L869" t="s">
        <v>30</v>
      </c>
      <c r="AB869" t="s">
        <v>1838</v>
      </c>
      <c r="AC869">
        <v>1</v>
      </c>
    </row>
    <row r="870" spans="1:29" x14ac:dyDescent="0.25">
      <c r="A870">
        <v>892</v>
      </c>
      <c r="B870" t="s">
        <v>1932</v>
      </c>
      <c r="C870">
        <v>17</v>
      </c>
      <c r="D870" t="s">
        <v>31</v>
      </c>
      <c r="E870" t="s">
        <v>26</v>
      </c>
      <c r="F870" t="s">
        <v>83</v>
      </c>
      <c r="G870">
        <v>26</v>
      </c>
      <c r="H870">
        <v>2015</v>
      </c>
      <c r="I870" t="s">
        <v>503</v>
      </c>
      <c r="J870" t="s">
        <v>20</v>
      </c>
      <c r="K870" t="s">
        <v>38</v>
      </c>
      <c r="L870" t="s">
        <v>22</v>
      </c>
      <c r="AB870" t="s">
        <v>675</v>
      </c>
      <c r="AC870">
        <v>1</v>
      </c>
    </row>
    <row r="871" spans="1:29" x14ac:dyDescent="0.25">
      <c r="A871">
        <v>893</v>
      </c>
      <c r="B871" t="s">
        <v>1934</v>
      </c>
      <c r="C871">
        <v>16</v>
      </c>
      <c r="D871" t="s">
        <v>31</v>
      </c>
      <c r="E871" t="s">
        <v>26</v>
      </c>
      <c r="F871" t="s">
        <v>83</v>
      </c>
      <c r="G871">
        <v>26</v>
      </c>
      <c r="H871">
        <v>2015</v>
      </c>
      <c r="I871" t="s">
        <v>503</v>
      </c>
      <c r="J871" t="s">
        <v>20</v>
      </c>
      <c r="K871" t="s">
        <v>38</v>
      </c>
      <c r="L871" t="s">
        <v>22</v>
      </c>
      <c r="AB871" t="s">
        <v>1842</v>
      </c>
      <c r="AC871">
        <v>1</v>
      </c>
    </row>
    <row r="872" spans="1:29" x14ac:dyDescent="0.25">
      <c r="A872">
        <v>894</v>
      </c>
      <c r="B872" t="s">
        <v>1935</v>
      </c>
      <c r="C872">
        <v>27</v>
      </c>
      <c r="D872" t="s">
        <v>16</v>
      </c>
      <c r="E872" t="s">
        <v>26</v>
      </c>
      <c r="F872" t="s">
        <v>89</v>
      </c>
      <c r="G872">
        <v>4</v>
      </c>
      <c r="H872">
        <v>2015</v>
      </c>
      <c r="I872" t="s">
        <v>1495</v>
      </c>
      <c r="J872" t="s">
        <v>34</v>
      </c>
      <c r="K872" t="s">
        <v>29</v>
      </c>
      <c r="L872" t="s">
        <v>30</v>
      </c>
      <c r="AB872" t="s">
        <v>897</v>
      </c>
      <c r="AC872">
        <v>1</v>
      </c>
    </row>
    <row r="873" spans="1:29" x14ac:dyDescent="0.25">
      <c r="A873">
        <v>895</v>
      </c>
      <c r="B873" t="s">
        <v>1936</v>
      </c>
      <c r="C873">
        <v>29</v>
      </c>
      <c r="D873" t="s">
        <v>16</v>
      </c>
      <c r="E873" t="s">
        <v>26</v>
      </c>
      <c r="F873" t="s">
        <v>89</v>
      </c>
      <c r="G873">
        <v>2</v>
      </c>
      <c r="H873">
        <v>2015</v>
      </c>
      <c r="I873" t="s">
        <v>129</v>
      </c>
      <c r="J873" t="s">
        <v>114</v>
      </c>
      <c r="K873" t="s">
        <v>29</v>
      </c>
      <c r="L873" t="s">
        <v>57</v>
      </c>
      <c r="AB873" t="s">
        <v>1846</v>
      </c>
      <c r="AC873">
        <v>1</v>
      </c>
    </row>
    <row r="874" spans="1:29" x14ac:dyDescent="0.25">
      <c r="A874">
        <v>896</v>
      </c>
      <c r="B874" t="s">
        <v>1938</v>
      </c>
      <c r="C874">
        <v>51</v>
      </c>
      <c r="D874" t="s">
        <v>16</v>
      </c>
      <c r="E874" t="s">
        <v>26</v>
      </c>
      <c r="F874" t="s">
        <v>89</v>
      </c>
      <c r="G874">
        <v>5</v>
      </c>
      <c r="H874">
        <v>2015</v>
      </c>
      <c r="I874" t="s">
        <v>1134</v>
      </c>
      <c r="J874" t="s">
        <v>114</v>
      </c>
      <c r="K874" t="s">
        <v>29</v>
      </c>
      <c r="L874" t="s">
        <v>30</v>
      </c>
      <c r="AB874" t="s">
        <v>573</v>
      </c>
      <c r="AC874">
        <v>1</v>
      </c>
    </row>
    <row r="875" spans="1:29" x14ac:dyDescent="0.25">
      <c r="A875">
        <v>897</v>
      </c>
      <c r="B875" t="s">
        <v>1939</v>
      </c>
      <c r="C875">
        <v>50</v>
      </c>
      <c r="D875" t="s">
        <v>16</v>
      </c>
      <c r="E875" t="s">
        <v>26</v>
      </c>
      <c r="F875" t="s">
        <v>89</v>
      </c>
      <c r="G875">
        <v>5</v>
      </c>
      <c r="H875">
        <v>2015</v>
      </c>
      <c r="I875" t="s">
        <v>1940</v>
      </c>
      <c r="J875" t="s">
        <v>180</v>
      </c>
      <c r="K875" t="s">
        <v>29</v>
      </c>
      <c r="L875" t="s">
        <v>30</v>
      </c>
      <c r="AB875" t="s">
        <v>433</v>
      </c>
      <c r="AC875">
        <v>1</v>
      </c>
    </row>
    <row r="876" spans="1:29" x14ac:dyDescent="0.25">
      <c r="A876">
        <v>899</v>
      </c>
      <c r="B876" t="s">
        <v>1942</v>
      </c>
      <c r="C876">
        <v>39</v>
      </c>
      <c r="D876" t="s">
        <v>16</v>
      </c>
      <c r="E876" t="s">
        <v>26</v>
      </c>
      <c r="F876" t="s">
        <v>89</v>
      </c>
      <c r="G876">
        <v>6</v>
      </c>
      <c r="H876">
        <v>2015</v>
      </c>
      <c r="I876" t="s">
        <v>1459</v>
      </c>
      <c r="J876" t="s">
        <v>60</v>
      </c>
      <c r="K876" t="s">
        <v>29</v>
      </c>
      <c r="L876" t="s">
        <v>30</v>
      </c>
      <c r="AB876" t="s">
        <v>1855</v>
      </c>
      <c r="AC876">
        <v>1</v>
      </c>
    </row>
    <row r="877" spans="1:29" x14ac:dyDescent="0.25">
      <c r="A877">
        <v>900</v>
      </c>
      <c r="B877" t="s">
        <v>1943</v>
      </c>
      <c r="C877">
        <v>27</v>
      </c>
      <c r="D877" t="s">
        <v>16</v>
      </c>
      <c r="E877" t="s">
        <v>26</v>
      </c>
      <c r="F877" t="s">
        <v>83</v>
      </c>
      <c r="G877">
        <v>21</v>
      </c>
      <c r="H877">
        <v>2015</v>
      </c>
      <c r="I877" t="s">
        <v>78</v>
      </c>
      <c r="J877" t="s">
        <v>194</v>
      </c>
      <c r="K877" t="s">
        <v>29</v>
      </c>
      <c r="L877" t="s">
        <v>22</v>
      </c>
      <c r="AB877" t="s">
        <v>1859</v>
      </c>
      <c r="AC877">
        <v>1</v>
      </c>
    </row>
    <row r="878" spans="1:29" x14ac:dyDescent="0.25">
      <c r="A878">
        <v>901</v>
      </c>
      <c r="B878" t="s">
        <v>1945</v>
      </c>
      <c r="C878">
        <v>46</v>
      </c>
      <c r="D878" t="s">
        <v>16</v>
      </c>
      <c r="E878" t="s">
        <v>40</v>
      </c>
      <c r="F878" t="s">
        <v>89</v>
      </c>
      <c r="G878">
        <v>7</v>
      </c>
      <c r="H878">
        <v>2015</v>
      </c>
      <c r="I878" t="s">
        <v>1946</v>
      </c>
      <c r="J878" t="s">
        <v>91</v>
      </c>
      <c r="K878" t="s">
        <v>29</v>
      </c>
      <c r="L878" t="s">
        <v>53</v>
      </c>
      <c r="AB878" t="s">
        <v>456</v>
      </c>
      <c r="AC878">
        <v>1</v>
      </c>
    </row>
    <row r="879" spans="1:29" x14ac:dyDescent="0.25">
      <c r="A879">
        <v>902</v>
      </c>
      <c r="B879" t="s">
        <v>1948</v>
      </c>
      <c r="C879">
        <v>19</v>
      </c>
      <c r="D879" t="s">
        <v>16</v>
      </c>
      <c r="E879" t="s">
        <v>40</v>
      </c>
      <c r="F879" t="s">
        <v>89</v>
      </c>
      <c r="G879">
        <v>9</v>
      </c>
      <c r="H879">
        <v>2015</v>
      </c>
      <c r="I879" t="s">
        <v>544</v>
      </c>
      <c r="J879" t="s">
        <v>138</v>
      </c>
      <c r="K879" t="s">
        <v>29</v>
      </c>
      <c r="L879" t="s">
        <v>61</v>
      </c>
      <c r="AB879" t="s">
        <v>1862</v>
      </c>
      <c r="AC879">
        <v>1</v>
      </c>
    </row>
    <row r="880" spans="1:29" x14ac:dyDescent="0.25">
      <c r="A880">
        <v>903</v>
      </c>
      <c r="B880" t="s">
        <v>1949</v>
      </c>
      <c r="C880">
        <v>31</v>
      </c>
      <c r="D880" t="s">
        <v>16</v>
      </c>
      <c r="E880" t="s">
        <v>26</v>
      </c>
      <c r="F880" t="s">
        <v>89</v>
      </c>
      <c r="G880">
        <v>10</v>
      </c>
      <c r="H880">
        <v>2015</v>
      </c>
      <c r="I880" t="s">
        <v>1597</v>
      </c>
      <c r="J880" t="s">
        <v>74</v>
      </c>
      <c r="K880" t="s">
        <v>29</v>
      </c>
      <c r="L880" t="s">
        <v>30</v>
      </c>
      <c r="AB880" t="s">
        <v>1258</v>
      </c>
      <c r="AC880">
        <v>1</v>
      </c>
    </row>
    <row r="881" spans="1:29" x14ac:dyDescent="0.25">
      <c r="A881">
        <v>904</v>
      </c>
      <c r="B881" t="s">
        <v>1950</v>
      </c>
      <c r="C881">
        <v>40</v>
      </c>
      <c r="D881" t="s">
        <v>16</v>
      </c>
      <c r="E881" t="s">
        <v>26</v>
      </c>
      <c r="F881" t="s">
        <v>89</v>
      </c>
      <c r="G881">
        <v>9</v>
      </c>
      <c r="H881">
        <v>2015</v>
      </c>
      <c r="I881" t="s">
        <v>1266</v>
      </c>
      <c r="J881" t="s">
        <v>146</v>
      </c>
      <c r="K881" t="s">
        <v>29</v>
      </c>
      <c r="L881" t="s">
        <v>53</v>
      </c>
      <c r="AB881" t="s">
        <v>1663</v>
      </c>
      <c r="AC881">
        <v>1</v>
      </c>
    </row>
    <row r="882" spans="1:29" x14ac:dyDescent="0.25">
      <c r="A882">
        <v>905</v>
      </c>
      <c r="B882" t="s">
        <v>1951</v>
      </c>
      <c r="C882">
        <v>44</v>
      </c>
      <c r="D882" t="s">
        <v>16</v>
      </c>
      <c r="E882" t="s">
        <v>48</v>
      </c>
      <c r="F882" t="s">
        <v>89</v>
      </c>
      <c r="G882">
        <v>11</v>
      </c>
      <c r="H882">
        <v>2015</v>
      </c>
      <c r="I882" t="s">
        <v>1241</v>
      </c>
      <c r="J882" t="s">
        <v>119</v>
      </c>
      <c r="K882" t="s">
        <v>29</v>
      </c>
      <c r="L882" t="s">
        <v>30</v>
      </c>
      <c r="AB882" t="s">
        <v>744</v>
      </c>
      <c r="AC882">
        <v>1</v>
      </c>
    </row>
    <row r="883" spans="1:29" x14ac:dyDescent="0.25">
      <c r="A883">
        <v>906</v>
      </c>
      <c r="B883" t="s">
        <v>1952</v>
      </c>
      <c r="C883">
        <v>23</v>
      </c>
      <c r="D883" t="s">
        <v>16</v>
      </c>
      <c r="E883" t="s">
        <v>17</v>
      </c>
      <c r="F883" t="s">
        <v>89</v>
      </c>
      <c r="G883">
        <v>11</v>
      </c>
      <c r="H883">
        <v>2015</v>
      </c>
      <c r="I883" t="s">
        <v>1953</v>
      </c>
      <c r="J883" t="s">
        <v>212</v>
      </c>
      <c r="K883" t="s">
        <v>29</v>
      </c>
      <c r="L883" t="s">
        <v>30</v>
      </c>
      <c r="AB883" t="s">
        <v>1873</v>
      </c>
      <c r="AC883">
        <v>1</v>
      </c>
    </row>
    <row r="884" spans="1:29" x14ac:dyDescent="0.25">
      <c r="A884">
        <v>907</v>
      </c>
      <c r="B884" t="s">
        <v>1954</v>
      </c>
      <c r="C884">
        <v>49</v>
      </c>
      <c r="D884" t="s">
        <v>16</v>
      </c>
      <c r="E884" t="s">
        <v>26</v>
      </c>
      <c r="F884" t="s">
        <v>89</v>
      </c>
      <c r="G884">
        <v>10</v>
      </c>
      <c r="H884">
        <v>2015</v>
      </c>
      <c r="I884" t="s">
        <v>333</v>
      </c>
      <c r="J884" t="s">
        <v>133</v>
      </c>
      <c r="K884" t="s">
        <v>29</v>
      </c>
      <c r="L884" t="s">
        <v>68</v>
      </c>
      <c r="AB884" t="s">
        <v>1238</v>
      </c>
      <c r="AC884">
        <v>1</v>
      </c>
    </row>
    <row r="885" spans="1:29" x14ac:dyDescent="0.25">
      <c r="A885">
        <v>908</v>
      </c>
      <c r="B885" t="s">
        <v>1956</v>
      </c>
      <c r="C885">
        <v>34</v>
      </c>
      <c r="D885" t="s">
        <v>16</v>
      </c>
      <c r="E885" t="s">
        <v>40</v>
      </c>
      <c r="F885" t="s">
        <v>89</v>
      </c>
      <c r="G885">
        <v>11</v>
      </c>
      <c r="H885">
        <v>2015</v>
      </c>
      <c r="I885" t="s">
        <v>1852</v>
      </c>
      <c r="J885" t="s">
        <v>60</v>
      </c>
      <c r="K885" t="s">
        <v>29</v>
      </c>
      <c r="L885" t="s">
        <v>57</v>
      </c>
      <c r="AB885" t="s">
        <v>1877</v>
      </c>
      <c r="AC885">
        <v>1</v>
      </c>
    </row>
    <row r="886" spans="1:29" x14ac:dyDescent="0.25">
      <c r="A886">
        <v>909</v>
      </c>
      <c r="B886" t="s">
        <v>1958</v>
      </c>
      <c r="C886">
        <v>35</v>
      </c>
      <c r="D886" t="s">
        <v>16</v>
      </c>
      <c r="E886" t="s">
        <v>57</v>
      </c>
      <c r="F886" t="s">
        <v>89</v>
      </c>
      <c r="G886">
        <v>10</v>
      </c>
      <c r="H886">
        <v>2015</v>
      </c>
      <c r="I886" t="s">
        <v>1309</v>
      </c>
      <c r="J886" t="s">
        <v>111</v>
      </c>
      <c r="K886" t="s">
        <v>29</v>
      </c>
      <c r="L886" t="s">
        <v>57</v>
      </c>
      <c r="AB886" t="s">
        <v>1058</v>
      </c>
      <c r="AC886">
        <v>1</v>
      </c>
    </row>
    <row r="887" spans="1:29" x14ac:dyDescent="0.25">
      <c r="A887">
        <v>910</v>
      </c>
      <c r="B887" t="s">
        <v>1959</v>
      </c>
      <c r="C887">
        <v>38</v>
      </c>
      <c r="D887" t="s">
        <v>16</v>
      </c>
      <c r="E887" t="s">
        <v>26</v>
      </c>
      <c r="F887" t="s">
        <v>89</v>
      </c>
      <c r="G887">
        <v>10</v>
      </c>
      <c r="H887">
        <v>2015</v>
      </c>
      <c r="I887" t="s">
        <v>1701</v>
      </c>
      <c r="J887" t="s">
        <v>60</v>
      </c>
      <c r="K887" t="s">
        <v>29</v>
      </c>
      <c r="L887" t="s">
        <v>57</v>
      </c>
      <c r="AB887" t="s">
        <v>1881</v>
      </c>
      <c r="AC887">
        <v>1</v>
      </c>
    </row>
    <row r="888" spans="1:29" x14ac:dyDescent="0.25">
      <c r="A888">
        <v>911</v>
      </c>
      <c r="B888" t="s">
        <v>1960</v>
      </c>
      <c r="C888">
        <v>43</v>
      </c>
      <c r="D888" t="s">
        <v>16</v>
      </c>
      <c r="E888" t="s">
        <v>40</v>
      </c>
      <c r="F888" t="s">
        <v>89</v>
      </c>
      <c r="G888">
        <v>11</v>
      </c>
      <c r="H888">
        <v>2015</v>
      </c>
      <c r="I888" t="s">
        <v>1586</v>
      </c>
      <c r="J888" t="s">
        <v>114</v>
      </c>
      <c r="K888" t="s">
        <v>29</v>
      </c>
      <c r="L888" t="s">
        <v>61</v>
      </c>
      <c r="AB888" t="s">
        <v>1884</v>
      </c>
      <c r="AC888">
        <v>1</v>
      </c>
    </row>
    <row r="889" spans="1:29" x14ac:dyDescent="0.25">
      <c r="A889">
        <v>912</v>
      </c>
      <c r="B889" t="s">
        <v>1962</v>
      </c>
      <c r="C889">
        <v>40</v>
      </c>
      <c r="D889" t="s">
        <v>16</v>
      </c>
      <c r="E889" t="s">
        <v>17</v>
      </c>
      <c r="F889" t="s">
        <v>89</v>
      </c>
      <c r="G889">
        <v>12</v>
      </c>
      <c r="H889">
        <v>2015</v>
      </c>
      <c r="I889" t="s">
        <v>1294</v>
      </c>
      <c r="J889" t="s">
        <v>198</v>
      </c>
      <c r="K889" t="s">
        <v>29</v>
      </c>
      <c r="L889" t="s">
        <v>57</v>
      </c>
      <c r="AB889" t="s">
        <v>1886</v>
      </c>
      <c r="AC889">
        <v>1</v>
      </c>
    </row>
    <row r="890" spans="1:29" x14ac:dyDescent="0.25">
      <c r="A890">
        <v>913</v>
      </c>
      <c r="B890" t="s">
        <v>1963</v>
      </c>
      <c r="C890">
        <v>31</v>
      </c>
      <c r="D890" t="s">
        <v>16</v>
      </c>
      <c r="E890" t="s">
        <v>26</v>
      </c>
      <c r="F890" t="s">
        <v>89</v>
      </c>
      <c r="G890">
        <v>12</v>
      </c>
      <c r="H890">
        <v>2015</v>
      </c>
      <c r="I890" t="s">
        <v>422</v>
      </c>
      <c r="J890" t="s">
        <v>159</v>
      </c>
      <c r="K890" t="s">
        <v>29</v>
      </c>
      <c r="L890" t="s">
        <v>30</v>
      </c>
      <c r="AB890" t="s">
        <v>979</v>
      </c>
      <c r="AC890">
        <v>1</v>
      </c>
    </row>
    <row r="891" spans="1:29" x14ac:dyDescent="0.25">
      <c r="A891">
        <v>914</v>
      </c>
      <c r="B891" t="s">
        <v>1965</v>
      </c>
      <c r="C891">
        <v>27</v>
      </c>
      <c r="D891" t="s">
        <v>16</v>
      </c>
      <c r="E891" t="s">
        <v>26</v>
      </c>
      <c r="F891" t="s">
        <v>89</v>
      </c>
      <c r="G891">
        <v>14</v>
      </c>
      <c r="H891">
        <v>2015</v>
      </c>
      <c r="I891" t="s">
        <v>509</v>
      </c>
      <c r="J891" t="s">
        <v>20</v>
      </c>
      <c r="K891" t="s">
        <v>29</v>
      </c>
      <c r="L891" t="s">
        <v>30</v>
      </c>
      <c r="AB891" t="s">
        <v>1567</v>
      </c>
      <c r="AC891">
        <v>1</v>
      </c>
    </row>
    <row r="892" spans="1:29" x14ac:dyDescent="0.25">
      <c r="A892">
        <v>915</v>
      </c>
      <c r="B892" t="s">
        <v>1967</v>
      </c>
      <c r="C892">
        <v>15</v>
      </c>
      <c r="D892" t="s">
        <v>16</v>
      </c>
      <c r="E892" t="s">
        <v>40</v>
      </c>
      <c r="F892" t="s">
        <v>89</v>
      </c>
      <c r="G892">
        <v>15</v>
      </c>
      <c r="H892">
        <v>2015</v>
      </c>
      <c r="I892" t="s">
        <v>1111</v>
      </c>
      <c r="J892" t="s">
        <v>91</v>
      </c>
      <c r="K892" t="s">
        <v>29</v>
      </c>
      <c r="L892" t="s">
        <v>30</v>
      </c>
      <c r="AB892" t="s">
        <v>1895</v>
      </c>
      <c r="AC892">
        <v>1</v>
      </c>
    </row>
    <row r="893" spans="1:29" x14ac:dyDescent="0.25">
      <c r="A893">
        <v>916</v>
      </c>
      <c r="B893" t="s">
        <v>1969</v>
      </c>
      <c r="C893">
        <v>50</v>
      </c>
      <c r="D893" t="s">
        <v>31</v>
      </c>
      <c r="E893" t="s">
        <v>26</v>
      </c>
      <c r="F893" t="s">
        <v>89</v>
      </c>
      <c r="G893">
        <v>15</v>
      </c>
      <c r="H893">
        <v>2015</v>
      </c>
      <c r="I893" t="s">
        <v>156</v>
      </c>
      <c r="J893" t="s">
        <v>157</v>
      </c>
      <c r="K893" t="s">
        <v>29</v>
      </c>
      <c r="L893" t="s">
        <v>30</v>
      </c>
      <c r="AB893" t="s">
        <v>929</v>
      </c>
      <c r="AC893">
        <v>1</v>
      </c>
    </row>
    <row r="894" spans="1:29" x14ac:dyDescent="0.25">
      <c r="A894">
        <v>917</v>
      </c>
      <c r="B894" t="s">
        <v>1970</v>
      </c>
      <c r="C894">
        <v>57</v>
      </c>
      <c r="D894" t="s">
        <v>16</v>
      </c>
      <c r="E894" t="s">
        <v>17</v>
      </c>
      <c r="F894" t="s">
        <v>89</v>
      </c>
      <c r="G894">
        <v>14</v>
      </c>
      <c r="H894">
        <v>2015</v>
      </c>
      <c r="I894" t="s">
        <v>850</v>
      </c>
      <c r="J894" t="s">
        <v>34</v>
      </c>
      <c r="K894" t="s">
        <v>29</v>
      </c>
      <c r="L894" t="s">
        <v>30</v>
      </c>
      <c r="AB894" t="s">
        <v>866</v>
      </c>
      <c r="AC894">
        <v>1</v>
      </c>
    </row>
    <row r="895" spans="1:29" x14ac:dyDescent="0.25">
      <c r="A895">
        <v>918</v>
      </c>
      <c r="B895" t="s">
        <v>1972</v>
      </c>
      <c r="C895">
        <v>25</v>
      </c>
      <c r="D895" t="s">
        <v>16</v>
      </c>
      <c r="E895" t="s">
        <v>17</v>
      </c>
      <c r="F895" t="s">
        <v>89</v>
      </c>
      <c r="G895">
        <v>15</v>
      </c>
      <c r="H895">
        <v>2015</v>
      </c>
      <c r="I895" t="s">
        <v>314</v>
      </c>
      <c r="J895" t="s">
        <v>194</v>
      </c>
      <c r="K895" t="s">
        <v>29</v>
      </c>
      <c r="L895" t="s">
        <v>30</v>
      </c>
      <c r="AB895" t="s">
        <v>1870</v>
      </c>
      <c r="AC895">
        <v>1</v>
      </c>
    </row>
    <row r="896" spans="1:29" x14ac:dyDescent="0.25">
      <c r="A896">
        <v>919</v>
      </c>
      <c r="B896" t="s">
        <v>1973</v>
      </c>
      <c r="C896">
        <v>18</v>
      </c>
      <c r="D896" t="s">
        <v>16</v>
      </c>
      <c r="E896" t="s">
        <v>40</v>
      </c>
      <c r="F896" t="s">
        <v>89</v>
      </c>
      <c r="G896">
        <v>14</v>
      </c>
      <c r="H896">
        <v>2015</v>
      </c>
      <c r="I896" t="s">
        <v>1144</v>
      </c>
      <c r="J896" t="s">
        <v>60</v>
      </c>
      <c r="K896" t="s">
        <v>29</v>
      </c>
      <c r="L896" t="s">
        <v>68</v>
      </c>
      <c r="AB896" t="s">
        <v>55</v>
      </c>
      <c r="AC896">
        <v>1</v>
      </c>
    </row>
    <row r="897" spans="1:29" x14ac:dyDescent="0.25">
      <c r="A897">
        <v>920</v>
      </c>
      <c r="B897" t="s">
        <v>1974</v>
      </c>
      <c r="C897">
        <v>59</v>
      </c>
      <c r="D897" t="s">
        <v>16</v>
      </c>
      <c r="E897" t="s">
        <v>57</v>
      </c>
      <c r="F897" t="s">
        <v>89</v>
      </c>
      <c r="G897">
        <v>14</v>
      </c>
      <c r="H897">
        <v>2015</v>
      </c>
      <c r="I897" t="s">
        <v>1888</v>
      </c>
      <c r="J897" t="s">
        <v>60</v>
      </c>
      <c r="K897" t="s">
        <v>29</v>
      </c>
      <c r="L897" t="s">
        <v>30</v>
      </c>
      <c r="AB897" t="s">
        <v>946</v>
      </c>
      <c r="AC897">
        <v>1</v>
      </c>
    </row>
    <row r="898" spans="1:29" x14ac:dyDescent="0.25">
      <c r="A898">
        <v>921</v>
      </c>
      <c r="B898" t="s">
        <v>1976</v>
      </c>
      <c r="C898">
        <v>27</v>
      </c>
      <c r="D898" t="s">
        <v>16</v>
      </c>
      <c r="E898" t="s">
        <v>40</v>
      </c>
      <c r="F898" t="s">
        <v>89</v>
      </c>
      <c r="G898">
        <v>15</v>
      </c>
      <c r="H898">
        <v>2015</v>
      </c>
      <c r="I898" t="s">
        <v>63</v>
      </c>
      <c r="J898" t="s">
        <v>60</v>
      </c>
      <c r="K898" t="s">
        <v>29</v>
      </c>
      <c r="L898" t="s">
        <v>30</v>
      </c>
      <c r="AB898" t="s">
        <v>275</v>
      </c>
      <c r="AC898">
        <v>1</v>
      </c>
    </row>
    <row r="899" spans="1:29" x14ac:dyDescent="0.25">
      <c r="A899">
        <v>922</v>
      </c>
      <c r="B899" t="s">
        <v>1977</v>
      </c>
      <c r="C899">
        <v>31</v>
      </c>
      <c r="D899" t="s">
        <v>16</v>
      </c>
      <c r="E899" t="s">
        <v>26</v>
      </c>
      <c r="F899" t="s">
        <v>89</v>
      </c>
      <c r="G899">
        <v>15</v>
      </c>
      <c r="H899">
        <v>2015</v>
      </c>
      <c r="I899" t="s">
        <v>607</v>
      </c>
      <c r="J899" t="s">
        <v>194</v>
      </c>
      <c r="K899" t="s">
        <v>29</v>
      </c>
      <c r="L899" t="s">
        <v>44</v>
      </c>
      <c r="AB899" t="s">
        <v>1906</v>
      </c>
      <c r="AC899">
        <v>1</v>
      </c>
    </row>
    <row r="900" spans="1:29" x14ac:dyDescent="0.25">
      <c r="A900">
        <v>923</v>
      </c>
      <c r="B900" t="s">
        <v>1978</v>
      </c>
      <c r="C900">
        <v>20</v>
      </c>
      <c r="D900" t="s">
        <v>16</v>
      </c>
      <c r="E900" t="s">
        <v>17</v>
      </c>
      <c r="F900" t="s">
        <v>89</v>
      </c>
      <c r="G900">
        <v>15</v>
      </c>
      <c r="H900">
        <v>2015</v>
      </c>
      <c r="I900" t="s">
        <v>230</v>
      </c>
      <c r="J900" t="s">
        <v>114</v>
      </c>
      <c r="K900" t="s">
        <v>29</v>
      </c>
      <c r="L900" t="s">
        <v>30</v>
      </c>
      <c r="AB900" t="s">
        <v>1867</v>
      </c>
      <c r="AC900">
        <v>1</v>
      </c>
    </row>
    <row r="901" spans="1:29" x14ac:dyDescent="0.25">
      <c r="A901">
        <v>924</v>
      </c>
      <c r="B901" t="s">
        <v>1979</v>
      </c>
      <c r="C901">
        <v>35</v>
      </c>
      <c r="D901" t="s">
        <v>16</v>
      </c>
      <c r="E901" t="s">
        <v>26</v>
      </c>
      <c r="F901" t="s">
        <v>89</v>
      </c>
      <c r="G901">
        <v>15</v>
      </c>
      <c r="H901">
        <v>2015</v>
      </c>
      <c r="I901" t="s">
        <v>1222</v>
      </c>
      <c r="J901" t="s">
        <v>56</v>
      </c>
      <c r="K901" t="s">
        <v>29</v>
      </c>
      <c r="L901" t="s">
        <v>30</v>
      </c>
      <c r="AB901" t="s">
        <v>1909</v>
      </c>
      <c r="AC901">
        <v>1</v>
      </c>
    </row>
    <row r="902" spans="1:29" x14ac:dyDescent="0.25">
      <c r="A902">
        <v>925</v>
      </c>
      <c r="B902" t="s">
        <v>1980</v>
      </c>
      <c r="C902">
        <v>25</v>
      </c>
      <c r="D902" t="s">
        <v>16</v>
      </c>
      <c r="E902" t="s">
        <v>40</v>
      </c>
      <c r="F902" t="s">
        <v>89</v>
      </c>
      <c r="G902">
        <v>16</v>
      </c>
      <c r="H902">
        <v>2015</v>
      </c>
      <c r="I902" t="s">
        <v>1233</v>
      </c>
      <c r="J902" t="s">
        <v>60</v>
      </c>
      <c r="K902" t="s">
        <v>29</v>
      </c>
      <c r="L902" t="s">
        <v>22</v>
      </c>
      <c r="AB902" t="s">
        <v>1911</v>
      </c>
      <c r="AC902">
        <v>1</v>
      </c>
    </row>
    <row r="903" spans="1:29" x14ac:dyDescent="0.25">
      <c r="A903">
        <v>926</v>
      </c>
      <c r="B903" t="s">
        <v>1982</v>
      </c>
      <c r="C903">
        <v>27</v>
      </c>
      <c r="D903" t="s">
        <v>16</v>
      </c>
      <c r="E903" t="s">
        <v>26</v>
      </c>
      <c r="F903" t="s">
        <v>89</v>
      </c>
      <c r="G903">
        <v>16</v>
      </c>
      <c r="H903">
        <v>2015</v>
      </c>
      <c r="I903" t="s">
        <v>230</v>
      </c>
      <c r="J903" t="s">
        <v>114</v>
      </c>
      <c r="K903" t="s">
        <v>29</v>
      </c>
      <c r="L903" t="s">
        <v>30</v>
      </c>
      <c r="AB903" t="s">
        <v>1913</v>
      </c>
      <c r="AC903">
        <v>1</v>
      </c>
    </row>
    <row r="904" spans="1:29" x14ac:dyDescent="0.25">
      <c r="A904">
        <v>927</v>
      </c>
      <c r="B904" t="s">
        <v>1983</v>
      </c>
      <c r="C904">
        <v>62</v>
      </c>
      <c r="D904" t="s">
        <v>31</v>
      </c>
      <c r="E904" t="s">
        <v>26</v>
      </c>
      <c r="F904" t="s">
        <v>89</v>
      </c>
      <c r="G904">
        <v>9</v>
      </c>
      <c r="H904">
        <v>2015</v>
      </c>
      <c r="I904" t="s">
        <v>59</v>
      </c>
      <c r="J904" t="s">
        <v>60</v>
      </c>
      <c r="K904" t="s">
        <v>29</v>
      </c>
      <c r="L904" t="s">
        <v>30</v>
      </c>
      <c r="AB904" t="s">
        <v>1915</v>
      </c>
      <c r="AC904">
        <v>1</v>
      </c>
    </row>
    <row r="905" spans="1:29" x14ac:dyDescent="0.25">
      <c r="A905">
        <v>928</v>
      </c>
      <c r="B905" t="s">
        <v>1984</v>
      </c>
      <c r="C905">
        <v>26</v>
      </c>
      <c r="D905" t="s">
        <v>16</v>
      </c>
      <c r="E905" t="s">
        <v>17</v>
      </c>
      <c r="F905" t="s">
        <v>89</v>
      </c>
      <c r="G905">
        <v>16</v>
      </c>
      <c r="H905">
        <v>2015</v>
      </c>
      <c r="I905" t="s">
        <v>314</v>
      </c>
      <c r="J905" t="s">
        <v>159</v>
      </c>
      <c r="K905" t="s">
        <v>29</v>
      </c>
      <c r="L905" t="s">
        <v>57</v>
      </c>
      <c r="AB905" t="s">
        <v>1918</v>
      </c>
      <c r="AC905">
        <v>1</v>
      </c>
    </row>
    <row r="906" spans="1:29" x14ac:dyDescent="0.25">
      <c r="A906">
        <v>929</v>
      </c>
      <c r="B906" t="s">
        <v>1985</v>
      </c>
      <c r="C906">
        <v>22</v>
      </c>
      <c r="D906" t="s">
        <v>16</v>
      </c>
      <c r="E906" t="s">
        <v>40</v>
      </c>
      <c r="F906" t="s">
        <v>89</v>
      </c>
      <c r="G906">
        <v>17</v>
      </c>
      <c r="H906">
        <v>2015</v>
      </c>
      <c r="I906" t="s">
        <v>808</v>
      </c>
      <c r="J906" t="s">
        <v>60</v>
      </c>
      <c r="K906" t="s">
        <v>29</v>
      </c>
      <c r="L906" t="s">
        <v>44</v>
      </c>
      <c r="AB906" t="s">
        <v>1172</v>
      </c>
      <c r="AC906">
        <v>1</v>
      </c>
    </row>
    <row r="907" spans="1:29" x14ac:dyDescent="0.25">
      <c r="A907">
        <v>930</v>
      </c>
      <c r="B907" t="s">
        <v>1986</v>
      </c>
      <c r="C907">
        <v>28</v>
      </c>
      <c r="D907" t="s">
        <v>16</v>
      </c>
      <c r="E907" t="s">
        <v>17</v>
      </c>
      <c r="F907" t="s">
        <v>89</v>
      </c>
      <c r="G907">
        <v>17</v>
      </c>
      <c r="H907">
        <v>2015</v>
      </c>
      <c r="I907" t="s">
        <v>1987</v>
      </c>
      <c r="J907" t="s">
        <v>103</v>
      </c>
      <c r="K907" t="s">
        <v>29</v>
      </c>
      <c r="L907" t="s">
        <v>61</v>
      </c>
      <c r="AB907" t="s">
        <v>1921</v>
      </c>
      <c r="AC907">
        <v>1</v>
      </c>
    </row>
    <row r="908" spans="1:29" x14ac:dyDescent="0.25">
      <c r="A908">
        <v>931</v>
      </c>
      <c r="B908" t="s">
        <v>1988</v>
      </c>
      <c r="C908">
        <v>18</v>
      </c>
      <c r="D908" t="s">
        <v>16</v>
      </c>
      <c r="E908" t="s">
        <v>17</v>
      </c>
      <c r="F908" t="s">
        <v>89</v>
      </c>
      <c r="G908">
        <v>17</v>
      </c>
      <c r="H908">
        <v>2015</v>
      </c>
      <c r="I908" t="s">
        <v>1430</v>
      </c>
      <c r="J908" t="s">
        <v>203</v>
      </c>
      <c r="K908" t="s">
        <v>29</v>
      </c>
      <c r="L908" t="s">
        <v>22</v>
      </c>
      <c r="AB908" t="s">
        <v>1923</v>
      </c>
      <c r="AC908">
        <v>1</v>
      </c>
    </row>
    <row r="909" spans="1:29" x14ac:dyDescent="0.25">
      <c r="A909">
        <v>932</v>
      </c>
      <c r="B909" t="s">
        <v>1989</v>
      </c>
      <c r="C909">
        <v>31</v>
      </c>
      <c r="D909" t="s">
        <v>16</v>
      </c>
      <c r="E909" t="s">
        <v>17</v>
      </c>
      <c r="F909" t="s">
        <v>89</v>
      </c>
      <c r="G909">
        <v>18</v>
      </c>
      <c r="H909">
        <v>2015</v>
      </c>
      <c r="I909" t="s">
        <v>1636</v>
      </c>
      <c r="J909" t="s">
        <v>91</v>
      </c>
      <c r="K909" t="s">
        <v>29</v>
      </c>
      <c r="L909" t="s">
        <v>30</v>
      </c>
      <c r="AB909" t="s">
        <v>1160</v>
      </c>
      <c r="AC909">
        <v>1</v>
      </c>
    </row>
    <row r="910" spans="1:29" x14ac:dyDescent="0.25">
      <c r="A910">
        <v>933</v>
      </c>
      <c r="B910" t="s">
        <v>1990</v>
      </c>
      <c r="C910">
        <v>30</v>
      </c>
      <c r="D910" t="s">
        <v>16</v>
      </c>
      <c r="E910" t="s">
        <v>17</v>
      </c>
      <c r="F910" t="s">
        <v>89</v>
      </c>
      <c r="G910">
        <v>17</v>
      </c>
      <c r="H910">
        <v>2015</v>
      </c>
      <c r="I910" t="s">
        <v>579</v>
      </c>
      <c r="J910" t="s">
        <v>60</v>
      </c>
      <c r="K910" t="s">
        <v>29</v>
      </c>
      <c r="L910" t="s">
        <v>22</v>
      </c>
      <c r="AB910" t="s">
        <v>1926</v>
      </c>
      <c r="AC910">
        <v>1</v>
      </c>
    </row>
    <row r="911" spans="1:29" x14ac:dyDescent="0.25">
      <c r="A911">
        <v>934</v>
      </c>
      <c r="B911" t="s">
        <v>1991</v>
      </c>
      <c r="C911">
        <v>28</v>
      </c>
      <c r="D911" t="s">
        <v>16</v>
      </c>
      <c r="E911" t="s">
        <v>26</v>
      </c>
      <c r="F911" t="s">
        <v>89</v>
      </c>
      <c r="G911">
        <v>18</v>
      </c>
      <c r="H911">
        <v>2015</v>
      </c>
      <c r="I911" t="s">
        <v>950</v>
      </c>
      <c r="J911" t="s">
        <v>60</v>
      </c>
      <c r="K911" t="s">
        <v>29</v>
      </c>
      <c r="L911" t="s">
        <v>57</v>
      </c>
      <c r="AB911" t="s">
        <v>1045</v>
      </c>
      <c r="AC911">
        <v>1</v>
      </c>
    </row>
    <row r="912" spans="1:29" x14ac:dyDescent="0.25">
      <c r="A912">
        <v>935</v>
      </c>
      <c r="B912" t="s">
        <v>1992</v>
      </c>
      <c r="C912">
        <v>27</v>
      </c>
      <c r="D912" t="s">
        <v>16</v>
      </c>
      <c r="E912" t="s">
        <v>40</v>
      </c>
      <c r="F912" t="s">
        <v>89</v>
      </c>
      <c r="G912">
        <v>15</v>
      </c>
      <c r="H912">
        <v>2015</v>
      </c>
      <c r="I912" t="s">
        <v>1993</v>
      </c>
      <c r="J912" t="s">
        <v>60</v>
      </c>
      <c r="K912" t="s">
        <v>38</v>
      </c>
      <c r="L912" t="s">
        <v>22</v>
      </c>
      <c r="AB912" t="s">
        <v>1311</v>
      </c>
      <c r="AC912">
        <v>1</v>
      </c>
    </row>
    <row r="913" spans="1:29" x14ac:dyDescent="0.25">
      <c r="A913">
        <v>936</v>
      </c>
      <c r="B913" t="s">
        <v>1995</v>
      </c>
      <c r="C913">
        <v>46</v>
      </c>
      <c r="D913" t="s">
        <v>31</v>
      </c>
      <c r="E913" t="s">
        <v>26</v>
      </c>
      <c r="F913" t="s">
        <v>89</v>
      </c>
      <c r="G913">
        <v>14</v>
      </c>
      <c r="H913">
        <v>2015</v>
      </c>
      <c r="I913" t="s">
        <v>1506</v>
      </c>
      <c r="J913" t="s">
        <v>91</v>
      </c>
      <c r="K913" t="s">
        <v>29</v>
      </c>
      <c r="L913" t="s">
        <v>30</v>
      </c>
      <c r="AB913" t="s">
        <v>1931</v>
      </c>
      <c r="AC913">
        <v>1</v>
      </c>
    </row>
    <row r="914" spans="1:29" x14ac:dyDescent="0.25">
      <c r="A914">
        <v>937</v>
      </c>
      <c r="B914" t="s">
        <v>1996</v>
      </c>
      <c r="C914">
        <v>54</v>
      </c>
      <c r="D914" t="s">
        <v>16</v>
      </c>
      <c r="E914" t="s">
        <v>17</v>
      </c>
      <c r="F914" t="s">
        <v>89</v>
      </c>
      <c r="G914">
        <v>19</v>
      </c>
      <c r="H914">
        <v>2015</v>
      </c>
      <c r="I914" t="s">
        <v>88</v>
      </c>
      <c r="J914" t="s">
        <v>60</v>
      </c>
      <c r="K914" t="s">
        <v>29</v>
      </c>
      <c r="L914" t="s">
        <v>68</v>
      </c>
      <c r="AB914" t="s">
        <v>1933</v>
      </c>
      <c r="AC914">
        <v>1</v>
      </c>
    </row>
    <row r="915" spans="1:29" x14ac:dyDescent="0.25">
      <c r="A915">
        <v>938</v>
      </c>
      <c r="B915" t="s">
        <v>1997</v>
      </c>
      <c r="C915">
        <v>30</v>
      </c>
      <c r="D915" t="s">
        <v>16</v>
      </c>
      <c r="E915" t="s">
        <v>26</v>
      </c>
      <c r="F915" t="s">
        <v>89</v>
      </c>
      <c r="G915">
        <v>20</v>
      </c>
      <c r="H915">
        <v>2015</v>
      </c>
      <c r="I915" t="s">
        <v>1301</v>
      </c>
      <c r="J915" t="s">
        <v>125</v>
      </c>
      <c r="K915" t="s">
        <v>29</v>
      </c>
      <c r="L915" t="s">
        <v>44</v>
      </c>
      <c r="AB915" t="s">
        <v>1486</v>
      </c>
      <c r="AC915">
        <v>1</v>
      </c>
    </row>
    <row r="916" spans="1:29" x14ac:dyDescent="0.25">
      <c r="A916">
        <v>939</v>
      </c>
      <c r="B916" t="s">
        <v>1998</v>
      </c>
      <c r="C916">
        <v>39</v>
      </c>
      <c r="D916" t="s">
        <v>16</v>
      </c>
      <c r="E916" t="s">
        <v>17</v>
      </c>
      <c r="F916" t="s">
        <v>89</v>
      </c>
      <c r="G916">
        <v>20</v>
      </c>
      <c r="H916">
        <v>2015</v>
      </c>
      <c r="I916" t="s">
        <v>1023</v>
      </c>
      <c r="J916" t="s">
        <v>60</v>
      </c>
      <c r="K916" t="s">
        <v>29</v>
      </c>
      <c r="L916" t="s">
        <v>44</v>
      </c>
      <c r="AB916" t="s">
        <v>1937</v>
      </c>
      <c r="AC916">
        <v>1</v>
      </c>
    </row>
    <row r="917" spans="1:29" x14ac:dyDescent="0.25">
      <c r="A917">
        <v>940</v>
      </c>
      <c r="B917" t="s">
        <v>1999</v>
      </c>
      <c r="C917">
        <v>30</v>
      </c>
      <c r="D917" t="s">
        <v>16</v>
      </c>
      <c r="E917" t="s">
        <v>26</v>
      </c>
      <c r="F917" t="s">
        <v>89</v>
      </c>
      <c r="G917">
        <v>20</v>
      </c>
      <c r="H917">
        <v>2015</v>
      </c>
      <c r="I917" t="s">
        <v>1365</v>
      </c>
      <c r="J917" t="s">
        <v>119</v>
      </c>
      <c r="K917" t="s">
        <v>29</v>
      </c>
      <c r="L917" t="s">
        <v>61</v>
      </c>
      <c r="AB917" t="s">
        <v>1941</v>
      </c>
      <c r="AC917">
        <v>1</v>
      </c>
    </row>
    <row r="918" spans="1:29" x14ac:dyDescent="0.25">
      <c r="A918">
        <v>941</v>
      </c>
      <c r="B918" t="s">
        <v>2000</v>
      </c>
      <c r="C918">
        <v>21</v>
      </c>
      <c r="D918" t="s">
        <v>16</v>
      </c>
      <c r="E918" t="s">
        <v>26</v>
      </c>
      <c r="F918" t="s">
        <v>89</v>
      </c>
      <c r="G918">
        <v>20</v>
      </c>
      <c r="H918">
        <v>2015</v>
      </c>
      <c r="I918" t="s">
        <v>521</v>
      </c>
      <c r="J918" t="s">
        <v>94</v>
      </c>
      <c r="K918" t="s">
        <v>29</v>
      </c>
      <c r="L918" t="s">
        <v>30</v>
      </c>
      <c r="AB918" t="s">
        <v>1944</v>
      </c>
      <c r="AC918">
        <v>1</v>
      </c>
    </row>
    <row r="919" spans="1:29" x14ac:dyDescent="0.25">
      <c r="A919">
        <v>942</v>
      </c>
      <c r="B919" t="s">
        <v>2001</v>
      </c>
      <c r="C919">
        <v>35</v>
      </c>
      <c r="D919" t="s">
        <v>16</v>
      </c>
      <c r="E919" t="s">
        <v>40</v>
      </c>
      <c r="F919" t="s">
        <v>89</v>
      </c>
      <c r="G919">
        <v>21</v>
      </c>
      <c r="H919">
        <v>2015</v>
      </c>
      <c r="I919" t="s">
        <v>481</v>
      </c>
      <c r="J919" t="s">
        <v>60</v>
      </c>
      <c r="K919" t="s">
        <v>29</v>
      </c>
      <c r="L919" t="s">
        <v>61</v>
      </c>
      <c r="AB919" t="s">
        <v>1947</v>
      </c>
      <c r="AC919">
        <v>1</v>
      </c>
    </row>
    <row r="920" spans="1:29" x14ac:dyDescent="0.25">
      <c r="A920">
        <v>943</v>
      </c>
      <c r="B920" t="s">
        <v>2002</v>
      </c>
      <c r="C920">
        <v>40</v>
      </c>
      <c r="D920" t="s">
        <v>16</v>
      </c>
      <c r="E920" t="s">
        <v>26</v>
      </c>
      <c r="F920" t="s">
        <v>89</v>
      </c>
      <c r="G920">
        <v>20</v>
      </c>
      <c r="H920">
        <v>2015</v>
      </c>
      <c r="I920" t="s">
        <v>2003</v>
      </c>
      <c r="J920" t="s">
        <v>164</v>
      </c>
      <c r="K920" t="s">
        <v>29</v>
      </c>
      <c r="L920" t="s">
        <v>30</v>
      </c>
      <c r="AB920" t="s">
        <v>1795</v>
      </c>
      <c r="AC920">
        <v>1</v>
      </c>
    </row>
    <row r="921" spans="1:29" x14ac:dyDescent="0.25">
      <c r="A921">
        <v>944</v>
      </c>
      <c r="B921" t="s">
        <v>2005</v>
      </c>
      <c r="C921">
        <v>21</v>
      </c>
      <c r="D921" t="s">
        <v>16</v>
      </c>
      <c r="E921" t="s">
        <v>40</v>
      </c>
      <c r="F921" t="s">
        <v>89</v>
      </c>
      <c r="G921">
        <v>21</v>
      </c>
      <c r="H921">
        <v>2015</v>
      </c>
      <c r="I921" t="s">
        <v>1316</v>
      </c>
      <c r="J921" t="s">
        <v>60</v>
      </c>
      <c r="K921" t="s">
        <v>29</v>
      </c>
      <c r="L921" t="s">
        <v>22</v>
      </c>
      <c r="AB921" t="s">
        <v>1604</v>
      </c>
      <c r="AC921">
        <v>1</v>
      </c>
    </row>
    <row r="922" spans="1:29" x14ac:dyDescent="0.25">
      <c r="A922">
        <v>945</v>
      </c>
      <c r="B922" t="s">
        <v>2006</v>
      </c>
      <c r="C922">
        <v>47</v>
      </c>
      <c r="D922" t="s">
        <v>16</v>
      </c>
      <c r="E922" t="s">
        <v>26</v>
      </c>
      <c r="F922" t="s">
        <v>89</v>
      </c>
      <c r="G922">
        <v>21</v>
      </c>
      <c r="H922">
        <v>2015</v>
      </c>
      <c r="I922" t="s">
        <v>1208</v>
      </c>
      <c r="J922" t="s">
        <v>146</v>
      </c>
      <c r="K922" t="s">
        <v>29</v>
      </c>
      <c r="L922" t="s">
        <v>30</v>
      </c>
      <c r="AB922" t="s">
        <v>1955</v>
      </c>
      <c r="AC922">
        <v>1</v>
      </c>
    </row>
    <row r="923" spans="1:29" x14ac:dyDescent="0.25">
      <c r="A923">
        <v>946</v>
      </c>
      <c r="B923" t="s">
        <v>2007</v>
      </c>
      <c r="C923">
        <v>38</v>
      </c>
      <c r="D923" t="s">
        <v>16</v>
      </c>
      <c r="E923" t="s">
        <v>17</v>
      </c>
      <c r="F923" t="s">
        <v>89</v>
      </c>
      <c r="G923">
        <v>22</v>
      </c>
      <c r="H923">
        <v>2015</v>
      </c>
      <c r="I923" t="s">
        <v>1564</v>
      </c>
      <c r="J923" t="s">
        <v>119</v>
      </c>
      <c r="K923" t="s">
        <v>29</v>
      </c>
      <c r="L923" t="s">
        <v>61</v>
      </c>
      <c r="AB923" t="s">
        <v>1957</v>
      </c>
      <c r="AC923">
        <v>1</v>
      </c>
    </row>
    <row r="924" spans="1:29" x14ac:dyDescent="0.25">
      <c r="A924">
        <v>947</v>
      </c>
      <c r="B924" t="s">
        <v>2008</v>
      </c>
      <c r="C924">
        <v>36</v>
      </c>
      <c r="D924" t="s">
        <v>16</v>
      </c>
      <c r="E924" t="s">
        <v>17</v>
      </c>
      <c r="F924" t="s">
        <v>89</v>
      </c>
      <c r="G924">
        <v>22</v>
      </c>
      <c r="H924">
        <v>2015</v>
      </c>
      <c r="I924" t="s">
        <v>497</v>
      </c>
      <c r="J924" t="s">
        <v>60</v>
      </c>
      <c r="K924" t="s">
        <v>29</v>
      </c>
      <c r="L924" t="s">
        <v>30</v>
      </c>
      <c r="AB924" t="s">
        <v>1961</v>
      </c>
      <c r="AC924">
        <v>1</v>
      </c>
    </row>
    <row r="925" spans="1:29" x14ac:dyDescent="0.25">
      <c r="A925">
        <v>948</v>
      </c>
      <c r="B925" t="s">
        <v>2010</v>
      </c>
      <c r="C925">
        <v>53</v>
      </c>
      <c r="D925" t="s">
        <v>16</v>
      </c>
      <c r="E925" t="s">
        <v>26</v>
      </c>
      <c r="F925" t="s">
        <v>89</v>
      </c>
      <c r="G925">
        <v>23</v>
      </c>
      <c r="H925">
        <v>2015</v>
      </c>
      <c r="I925" t="s">
        <v>1695</v>
      </c>
      <c r="J925" t="s">
        <v>125</v>
      </c>
      <c r="K925" t="s">
        <v>29</v>
      </c>
      <c r="L925" t="s">
        <v>57</v>
      </c>
      <c r="AB925" t="s">
        <v>227</v>
      </c>
      <c r="AC925">
        <v>1</v>
      </c>
    </row>
    <row r="926" spans="1:29" x14ac:dyDescent="0.25">
      <c r="A926">
        <v>949</v>
      </c>
      <c r="B926" t="s">
        <v>2011</v>
      </c>
      <c r="C926">
        <v>34</v>
      </c>
      <c r="D926" t="s">
        <v>16</v>
      </c>
      <c r="E926" t="s">
        <v>17</v>
      </c>
      <c r="F926" t="s">
        <v>89</v>
      </c>
      <c r="G926">
        <v>24</v>
      </c>
      <c r="H926">
        <v>2015</v>
      </c>
      <c r="I926" t="s">
        <v>490</v>
      </c>
      <c r="J926" t="s">
        <v>91</v>
      </c>
      <c r="K926" t="s">
        <v>29</v>
      </c>
      <c r="L926" t="s">
        <v>30</v>
      </c>
      <c r="AB926" t="s">
        <v>1966</v>
      </c>
      <c r="AC926">
        <v>1</v>
      </c>
    </row>
    <row r="927" spans="1:29" x14ac:dyDescent="0.25">
      <c r="A927">
        <v>950</v>
      </c>
      <c r="B927" t="s">
        <v>2013</v>
      </c>
      <c r="C927">
        <v>34</v>
      </c>
      <c r="D927" t="s">
        <v>16</v>
      </c>
      <c r="E927" t="s">
        <v>40</v>
      </c>
      <c r="F927" t="s">
        <v>89</v>
      </c>
      <c r="G927">
        <v>24</v>
      </c>
      <c r="H927">
        <v>2015</v>
      </c>
      <c r="I927" t="s">
        <v>1796</v>
      </c>
      <c r="J927" t="s">
        <v>60</v>
      </c>
      <c r="K927" t="s">
        <v>29</v>
      </c>
      <c r="L927" t="s">
        <v>30</v>
      </c>
      <c r="AB927" t="s">
        <v>1968</v>
      </c>
      <c r="AC927">
        <v>1</v>
      </c>
    </row>
    <row r="928" spans="1:29" x14ac:dyDescent="0.25">
      <c r="A928">
        <v>951</v>
      </c>
      <c r="B928" t="s">
        <v>2014</v>
      </c>
      <c r="C928">
        <v>47</v>
      </c>
      <c r="D928" t="s">
        <v>16</v>
      </c>
      <c r="E928" t="s">
        <v>26</v>
      </c>
      <c r="F928" t="s">
        <v>89</v>
      </c>
      <c r="G928">
        <v>24</v>
      </c>
      <c r="H928">
        <v>2015</v>
      </c>
      <c r="I928" t="s">
        <v>987</v>
      </c>
      <c r="J928" t="s">
        <v>239</v>
      </c>
      <c r="K928" t="s">
        <v>29</v>
      </c>
      <c r="L928" t="s">
        <v>30</v>
      </c>
      <c r="AB928" t="s">
        <v>329</v>
      </c>
      <c r="AC928">
        <v>1</v>
      </c>
    </row>
    <row r="929" spans="1:29" x14ac:dyDescent="0.25">
      <c r="A929">
        <v>952</v>
      </c>
      <c r="B929" t="s">
        <v>2015</v>
      </c>
      <c r="C929">
        <v>49</v>
      </c>
      <c r="D929" t="s">
        <v>16</v>
      </c>
      <c r="E929" t="s">
        <v>26</v>
      </c>
      <c r="F929" t="s">
        <v>89</v>
      </c>
      <c r="G929">
        <v>24</v>
      </c>
      <c r="H929">
        <v>2015</v>
      </c>
      <c r="I929" t="s">
        <v>1966</v>
      </c>
      <c r="J929" t="s">
        <v>24</v>
      </c>
      <c r="K929" t="s">
        <v>29</v>
      </c>
      <c r="L929" t="s">
        <v>57</v>
      </c>
      <c r="AB929" t="s">
        <v>1975</v>
      </c>
      <c r="AC929">
        <v>1</v>
      </c>
    </row>
    <row r="930" spans="1:29" x14ac:dyDescent="0.25">
      <c r="A930">
        <v>953</v>
      </c>
      <c r="B930" t="s">
        <v>2017</v>
      </c>
      <c r="C930">
        <v>30</v>
      </c>
      <c r="D930" t="s">
        <v>16</v>
      </c>
      <c r="E930" t="s">
        <v>17</v>
      </c>
      <c r="F930" t="s">
        <v>89</v>
      </c>
      <c r="G930">
        <v>24</v>
      </c>
      <c r="H930">
        <v>2015</v>
      </c>
      <c r="I930" t="s">
        <v>514</v>
      </c>
      <c r="J930" t="s">
        <v>60</v>
      </c>
      <c r="K930" t="s">
        <v>29</v>
      </c>
      <c r="L930" t="s">
        <v>57</v>
      </c>
      <c r="AB930" t="s">
        <v>1450</v>
      </c>
      <c r="AC930">
        <v>1</v>
      </c>
    </row>
    <row r="931" spans="1:29" x14ac:dyDescent="0.25">
      <c r="A931">
        <v>954</v>
      </c>
      <c r="B931" t="s">
        <v>2018</v>
      </c>
      <c r="C931">
        <v>36</v>
      </c>
      <c r="D931" t="s">
        <v>16</v>
      </c>
      <c r="E931" t="s">
        <v>26</v>
      </c>
      <c r="F931" t="s">
        <v>89</v>
      </c>
      <c r="G931">
        <v>24</v>
      </c>
      <c r="H931">
        <v>2015</v>
      </c>
      <c r="I931" t="s">
        <v>2004</v>
      </c>
      <c r="J931" t="s">
        <v>20</v>
      </c>
      <c r="K931" t="s">
        <v>29</v>
      </c>
      <c r="L931" t="s">
        <v>30</v>
      </c>
      <c r="AB931" t="s">
        <v>1243</v>
      </c>
      <c r="AC931">
        <v>1</v>
      </c>
    </row>
    <row r="932" spans="1:29" x14ac:dyDescent="0.25">
      <c r="A932">
        <v>955</v>
      </c>
      <c r="B932" t="s">
        <v>2019</v>
      </c>
      <c r="C932">
        <v>28</v>
      </c>
      <c r="D932" t="s">
        <v>16</v>
      </c>
      <c r="E932" t="s">
        <v>26</v>
      </c>
      <c r="F932" t="s">
        <v>89</v>
      </c>
      <c r="G932">
        <v>24</v>
      </c>
      <c r="H932">
        <v>2015</v>
      </c>
      <c r="I932" t="s">
        <v>2020</v>
      </c>
      <c r="J932" t="s">
        <v>194</v>
      </c>
      <c r="K932" t="s">
        <v>29</v>
      </c>
      <c r="L932" t="s">
        <v>30</v>
      </c>
      <c r="AB932" t="s">
        <v>131</v>
      </c>
      <c r="AC932">
        <v>1</v>
      </c>
    </row>
    <row r="933" spans="1:29" x14ac:dyDescent="0.25">
      <c r="A933">
        <v>956</v>
      </c>
      <c r="B933" t="s">
        <v>2021</v>
      </c>
      <c r="C933">
        <v>18</v>
      </c>
      <c r="D933" t="s">
        <v>16</v>
      </c>
      <c r="E933" t="s">
        <v>48</v>
      </c>
      <c r="F933" t="s">
        <v>89</v>
      </c>
      <c r="G933">
        <v>26</v>
      </c>
      <c r="H933">
        <v>2015</v>
      </c>
      <c r="I933" t="s">
        <v>1443</v>
      </c>
      <c r="J933" t="s">
        <v>91</v>
      </c>
      <c r="K933" t="s">
        <v>29</v>
      </c>
      <c r="L933" t="s">
        <v>22</v>
      </c>
      <c r="AB933" t="s">
        <v>1555</v>
      </c>
      <c r="AC933">
        <v>1</v>
      </c>
    </row>
    <row r="934" spans="1:29" x14ac:dyDescent="0.25">
      <c r="A934">
        <v>957</v>
      </c>
      <c r="B934" t="s">
        <v>2023</v>
      </c>
      <c r="C934">
        <v>45</v>
      </c>
      <c r="D934" t="s">
        <v>16</v>
      </c>
      <c r="E934" t="s">
        <v>17</v>
      </c>
      <c r="F934" t="s">
        <v>89</v>
      </c>
      <c r="G934">
        <v>26</v>
      </c>
      <c r="H934">
        <v>2015</v>
      </c>
      <c r="I934" t="s">
        <v>938</v>
      </c>
      <c r="J934" t="s">
        <v>138</v>
      </c>
      <c r="K934" t="s">
        <v>29</v>
      </c>
      <c r="L934" t="s">
        <v>57</v>
      </c>
      <c r="AB934" t="s">
        <v>1981</v>
      </c>
      <c r="AC934">
        <v>1</v>
      </c>
    </row>
    <row r="935" spans="1:29" x14ac:dyDescent="0.25">
      <c r="A935">
        <v>958</v>
      </c>
      <c r="B935" t="s">
        <v>2024</v>
      </c>
      <c r="C935">
        <v>21</v>
      </c>
      <c r="D935" t="s">
        <v>31</v>
      </c>
      <c r="E935" t="s">
        <v>17</v>
      </c>
      <c r="F935" t="s">
        <v>89</v>
      </c>
      <c r="G935">
        <v>26</v>
      </c>
      <c r="H935">
        <v>2015</v>
      </c>
      <c r="I935" t="s">
        <v>651</v>
      </c>
      <c r="J935" t="s">
        <v>79</v>
      </c>
      <c r="K935" t="s">
        <v>29</v>
      </c>
      <c r="L935" t="s">
        <v>30</v>
      </c>
      <c r="AB935" t="s">
        <v>593</v>
      </c>
      <c r="AC935">
        <v>1</v>
      </c>
    </row>
    <row r="936" spans="1:29" x14ac:dyDescent="0.25">
      <c r="A936">
        <v>959</v>
      </c>
      <c r="B936" t="s">
        <v>2026</v>
      </c>
      <c r="C936">
        <v>24</v>
      </c>
      <c r="D936" t="s">
        <v>16</v>
      </c>
      <c r="E936" t="s">
        <v>40</v>
      </c>
      <c r="F936" t="s">
        <v>89</v>
      </c>
      <c r="G936">
        <v>26</v>
      </c>
      <c r="H936">
        <v>2015</v>
      </c>
      <c r="I936" t="s">
        <v>1235</v>
      </c>
      <c r="J936" t="s">
        <v>103</v>
      </c>
      <c r="K936" t="s">
        <v>52</v>
      </c>
      <c r="L936" t="s">
        <v>22</v>
      </c>
      <c r="AB936" t="s">
        <v>715</v>
      </c>
      <c r="AC936">
        <v>1</v>
      </c>
    </row>
    <row r="937" spans="1:29" x14ac:dyDescent="0.25">
      <c r="A937">
        <v>960</v>
      </c>
      <c r="B937" t="s">
        <v>2028</v>
      </c>
      <c r="C937">
        <v>25</v>
      </c>
      <c r="D937" t="s">
        <v>16</v>
      </c>
      <c r="E937" t="s">
        <v>17</v>
      </c>
      <c r="F937" t="s">
        <v>89</v>
      </c>
      <c r="G937">
        <v>27</v>
      </c>
      <c r="H937">
        <v>2015</v>
      </c>
      <c r="I937" t="s">
        <v>19</v>
      </c>
      <c r="J937" t="s">
        <v>20</v>
      </c>
      <c r="K937" t="s">
        <v>29</v>
      </c>
      <c r="L937" t="s">
        <v>30</v>
      </c>
      <c r="AB937" t="s">
        <v>1638</v>
      </c>
      <c r="AC937">
        <v>1</v>
      </c>
    </row>
    <row r="938" spans="1:29" x14ac:dyDescent="0.25">
      <c r="A938">
        <v>961</v>
      </c>
      <c r="B938" t="s">
        <v>2029</v>
      </c>
      <c r="C938">
        <v>29</v>
      </c>
      <c r="D938" t="s">
        <v>16</v>
      </c>
      <c r="E938" t="s">
        <v>17</v>
      </c>
      <c r="F938" t="s">
        <v>89</v>
      </c>
      <c r="G938">
        <v>27</v>
      </c>
      <c r="H938">
        <v>2015</v>
      </c>
      <c r="I938" t="s">
        <v>1023</v>
      </c>
      <c r="J938" t="s">
        <v>60</v>
      </c>
      <c r="K938" t="s">
        <v>29</v>
      </c>
      <c r="L938" t="s">
        <v>22</v>
      </c>
      <c r="AB938" t="s">
        <v>324</v>
      </c>
      <c r="AC938">
        <v>1</v>
      </c>
    </row>
    <row r="939" spans="1:29" x14ac:dyDescent="0.25">
      <c r="A939">
        <v>962</v>
      </c>
      <c r="B939" t="s">
        <v>2030</v>
      </c>
      <c r="C939">
        <v>57</v>
      </c>
      <c r="D939" t="s">
        <v>16</v>
      </c>
      <c r="E939" t="s">
        <v>26</v>
      </c>
      <c r="F939" t="s">
        <v>89</v>
      </c>
      <c r="G939">
        <v>28</v>
      </c>
      <c r="H939">
        <v>2015</v>
      </c>
      <c r="I939" t="s">
        <v>1915</v>
      </c>
      <c r="J939" t="s">
        <v>159</v>
      </c>
      <c r="K939" t="s">
        <v>29</v>
      </c>
      <c r="L939" t="s">
        <v>30</v>
      </c>
      <c r="AB939" t="s">
        <v>1643</v>
      </c>
      <c r="AC939">
        <v>1</v>
      </c>
    </row>
    <row r="940" spans="1:29" x14ac:dyDescent="0.25">
      <c r="A940">
        <v>963</v>
      </c>
      <c r="B940" t="s">
        <v>2031</v>
      </c>
      <c r="C940">
        <v>18</v>
      </c>
      <c r="D940" t="s">
        <v>16</v>
      </c>
      <c r="E940" t="s">
        <v>17</v>
      </c>
      <c r="F940" t="s">
        <v>89</v>
      </c>
      <c r="G940">
        <v>5</v>
      </c>
      <c r="H940">
        <v>2015</v>
      </c>
      <c r="I940" t="s">
        <v>1432</v>
      </c>
      <c r="J940" t="s">
        <v>198</v>
      </c>
      <c r="K940" t="s">
        <v>29</v>
      </c>
      <c r="L940" t="s">
        <v>30</v>
      </c>
      <c r="AB940" t="s">
        <v>1705</v>
      </c>
      <c r="AC940">
        <v>1</v>
      </c>
    </row>
    <row r="941" spans="1:29" x14ac:dyDescent="0.25">
      <c r="A941">
        <v>964</v>
      </c>
      <c r="B941" t="s">
        <v>2032</v>
      </c>
      <c r="C941">
        <v>32</v>
      </c>
      <c r="D941" t="s">
        <v>16</v>
      </c>
      <c r="E941" t="s">
        <v>17</v>
      </c>
      <c r="F941" t="s">
        <v>65</v>
      </c>
      <c r="G941">
        <v>20</v>
      </c>
      <c r="H941">
        <v>2015</v>
      </c>
      <c r="I941" t="s">
        <v>264</v>
      </c>
      <c r="J941" t="s">
        <v>119</v>
      </c>
      <c r="K941" t="s">
        <v>52</v>
      </c>
      <c r="L941" t="s">
        <v>22</v>
      </c>
      <c r="AB941" t="s">
        <v>1994</v>
      </c>
      <c r="AC941">
        <v>1</v>
      </c>
    </row>
    <row r="942" spans="1:29" x14ac:dyDescent="0.25">
      <c r="A942">
        <v>965</v>
      </c>
      <c r="B942" t="s">
        <v>2034</v>
      </c>
      <c r="C942">
        <v>36</v>
      </c>
      <c r="D942" t="s">
        <v>16</v>
      </c>
      <c r="E942" t="s">
        <v>40</v>
      </c>
      <c r="F942" t="s">
        <v>89</v>
      </c>
      <c r="G942">
        <v>21</v>
      </c>
      <c r="H942">
        <v>2015</v>
      </c>
      <c r="I942" t="s">
        <v>654</v>
      </c>
      <c r="J942" t="s">
        <v>114</v>
      </c>
      <c r="K942" t="s">
        <v>52</v>
      </c>
      <c r="L942" t="s">
        <v>22</v>
      </c>
      <c r="AB942" t="s">
        <v>1833</v>
      </c>
      <c r="AC942">
        <v>1</v>
      </c>
    </row>
    <row r="943" spans="1:29" x14ac:dyDescent="0.25">
      <c r="A943">
        <v>966</v>
      </c>
      <c r="B943" t="s">
        <v>2035</v>
      </c>
      <c r="C943">
        <v>47</v>
      </c>
      <c r="D943" t="s">
        <v>16</v>
      </c>
      <c r="E943" t="s">
        <v>26</v>
      </c>
      <c r="F943" t="s">
        <v>89</v>
      </c>
      <c r="G943">
        <v>20</v>
      </c>
      <c r="H943">
        <v>2015</v>
      </c>
      <c r="I943" t="s">
        <v>2036</v>
      </c>
      <c r="J943" t="s">
        <v>47</v>
      </c>
      <c r="K943" t="s">
        <v>52</v>
      </c>
      <c r="L943" t="s">
        <v>22</v>
      </c>
      <c r="AB943" t="s">
        <v>976</v>
      </c>
      <c r="AC943">
        <v>1</v>
      </c>
    </row>
    <row r="944" spans="1:29" x14ac:dyDescent="0.25">
      <c r="A944">
        <v>967</v>
      </c>
      <c r="B944" t="s">
        <v>2037</v>
      </c>
      <c r="C944">
        <v>36</v>
      </c>
      <c r="D944" t="s">
        <v>16</v>
      </c>
      <c r="E944" t="s">
        <v>26</v>
      </c>
      <c r="F944" t="s">
        <v>89</v>
      </c>
      <c r="G944">
        <v>28</v>
      </c>
      <c r="H944">
        <v>2015</v>
      </c>
      <c r="I944" t="s">
        <v>901</v>
      </c>
      <c r="J944" t="s">
        <v>28</v>
      </c>
      <c r="K944" t="s">
        <v>29</v>
      </c>
      <c r="L944" t="s">
        <v>30</v>
      </c>
      <c r="AB944" t="s">
        <v>1541</v>
      </c>
      <c r="AC944">
        <v>1</v>
      </c>
    </row>
    <row r="945" spans="1:29" x14ac:dyDescent="0.25">
      <c r="A945">
        <v>968</v>
      </c>
      <c r="B945" t="s">
        <v>2038</v>
      </c>
      <c r="C945">
        <v>34</v>
      </c>
      <c r="D945" t="s">
        <v>16</v>
      </c>
      <c r="E945" t="s">
        <v>17</v>
      </c>
      <c r="F945" t="s">
        <v>89</v>
      </c>
      <c r="G945">
        <v>28</v>
      </c>
      <c r="H945">
        <v>2015</v>
      </c>
      <c r="I945" t="s">
        <v>711</v>
      </c>
      <c r="J945" t="s">
        <v>91</v>
      </c>
      <c r="K945" t="s">
        <v>29</v>
      </c>
      <c r="L945" t="s">
        <v>30</v>
      </c>
      <c r="AB945" t="s">
        <v>1362</v>
      </c>
      <c r="AC945">
        <v>1</v>
      </c>
    </row>
    <row r="946" spans="1:29" x14ac:dyDescent="0.25">
      <c r="A946">
        <v>969</v>
      </c>
      <c r="B946" t="s">
        <v>2039</v>
      </c>
      <c r="C946">
        <v>29</v>
      </c>
      <c r="D946" t="s">
        <v>16</v>
      </c>
      <c r="E946" t="s">
        <v>40</v>
      </c>
      <c r="F946" t="s">
        <v>89</v>
      </c>
      <c r="G946">
        <v>30</v>
      </c>
      <c r="H946">
        <v>2015</v>
      </c>
      <c r="I946" t="s">
        <v>1416</v>
      </c>
      <c r="J946" t="s">
        <v>114</v>
      </c>
      <c r="K946" t="s">
        <v>29</v>
      </c>
      <c r="L946" t="s">
        <v>30</v>
      </c>
      <c r="AB946" t="s">
        <v>1130</v>
      </c>
      <c r="AC946">
        <v>1</v>
      </c>
    </row>
    <row r="947" spans="1:29" x14ac:dyDescent="0.25">
      <c r="A947">
        <v>970</v>
      </c>
      <c r="B947" t="s">
        <v>2040</v>
      </c>
      <c r="C947">
        <v>62</v>
      </c>
      <c r="D947" t="s">
        <v>16</v>
      </c>
      <c r="E947" t="s">
        <v>26</v>
      </c>
      <c r="F947" t="s">
        <v>89</v>
      </c>
      <c r="G947">
        <v>30</v>
      </c>
      <c r="H947">
        <v>2015</v>
      </c>
      <c r="I947" t="s">
        <v>452</v>
      </c>
      <c r="J947" t="s">
        <v>125</v>
      </c>
      <c r="K947" t="s">
        <v>29</v>
      </c>
      <c r="L947" t="s">
        <v>30</v>
      </c>
      <c r="AB947" t="s">
        <v>2004</v>
      </c>
      <c r="AC947">
        <v>1</v>
      </c>
    </row>
    <row r="948" spans="1:29" x14ac:dyDescent="0.25">
      <c r="A948">
        <v>971</v>
      </c>
      <c r="B948" t="s">
        <v>2042</v>
      </c>
      <c r="C948">
        <v>25</v>
      </c>
      <c r="D948" t="s">
        <v>16</v>
      </c>
      <c r="E948" t="s">
        <v>17</v>
      </c>
      <c r="F948" t="s">
        <v>89</v>
      </c>
      <c r="G948">
        <v>29</v>
      </c>
      <c r="H948">
        <v>2015</v>
      </c>
      <c r="I948" t="s">
        <v>314</v>
      </c>
      <c r="J948" t="s">
        <v>194</v>
      </c>
      <c r="K948" t="s">
        <v>29</v>
      </c>
      <c r="L948" t="s">
        <v>30</v>
      </c>
      <c r="AB948" t="s">
        <v>1115</v>
      </c>
      <c r="AC948">
        <v>1</v>
      </c>
    </row>
    <row r="949" spans="1:29" x14ac:dyDescent="0.25">
      <c r="A949">
        <v>972</v>
      </c>
      <c r="B949" t="s">
        <v>2043</v>
      </c>
      <c r="C949">
        <v>25</v>
      </c>
      <c r="D949" t="s">
        <v>16</v>
      </c>
      <c r="E949" t="s">
        <v>17</v>
      </c>
      <c r="F949" t="s">
        <v>89</v>
      </c>
      <c r="G949">
        <v>30</v>
      </c>
      <c r="H949">
        <v>2015</v>
      </c>
      <c r="I949" t="s">
        <v>230</v>
      </c>
      <c r="J949" t="s">
        <v>114</v>
      </c>
      <c r="K949" t="s">
        <v>29</v>
      </c>
      <c r="L949" t="s">
        <v>30</v>
      </c>
      <c r="AB949" t="s">
        <v>2009</v>
      </c>
      <c r="AC949">
        <v>1</v>
      </c>
    </row>
    <row r="950" spans="1:29" x14ac:dyDescent="0.25">
      <c r="A950">
        <v>973</v>
      </c>
      <c r="B950" t="s">
        <v>2044</v>
      </c>
      <c r="C950">
        <v>36</v>
      </c>
      <c r="D950" t="s">
        <v>16</v>
      </c>
      <c r="E950" t="s">
        <v>26</v>
      </c>
      <c r="F950" t="s">
        <v>89</v>
      </c>
      <c r="G950">
        <v>28</v>
      </c>
      <c r="H950">
        <v>2015</v>
      </c>
      <c r="I950" t="s">
        <v>987</v>
      </c>
      <c r="J950" t="s">
        <v>28</v>
      </c>
      <c r="K950" t="s">
        <v>29</v>
      </c>
      <c r="L950" t="s">
        <v>30</v>
      </c>
      <c r="AB950" t="s">
        <v>550</v>
      </c>
      <c r="AC950">
        <v>1</v>
      </c>
    </row>
    <row r="951" spans="1:29" x14ac:dyDescent="0.25">
      <c r="A951">
        <v>974</v>
      </c>
      <c r="B951" t="s">
        <v>2046</v>
      </c>
      <c r="C951">
        <v>30</v>
      </c>
      <c r="D951" t="s">
        <v>16</v>
      </c>
      <c r="E951" t="s">
        <v>26</v>
      </c>
      <c r="F951" t="s">
        <v>89</v>
      </c>
      <c r="G951">
        <v>30</v>
      </c>
      <c r="H951">
        <v>2015</v>
      </c>
      <c r="I951" t="s">
        <v>907</v>
      </c>
      <c r="J951" t="s">
        <v>198</v>
      </c>
      <c r="K951" t="s">
        <v>29</v>
      </c>
      <c r="L951" t="s">
        <v>61</v>
      </c>
      <c r="AB951" t="s">
        <v>2012</v>
      </c>
      <c r="AC951">
        <v>1</v>
      </c>
    </row>
    <row r="952" spans="1:29" x14ac:dyDescent="0.25">
      <c r="A952">
        <v>975</v>
      </c>
      <c r="B952" t="s">
        <v>2048</v>
      </c>
      <c r="C952">
        <v>52</v>
      </c>
      <c r="D952" t="s">
        <v>16</v>
      </c>
      <c r="E952" t="s">
        <v>26</v>
      </c>
      <c r="F952" t="s">
        <v>89</v>
      </c>
      <c r="G952">
        <v>29</v>
      </c>
      <c r="H952">
        <v>2015</v>
      </c>
      <c r="I952" t="s">
        <v>1599</v>
      </c>
      <c r="J952" t="s">
        <v>91</v>
      </c>
      <c r="K952" t="s">
        <v>29</v>
      </c>
      <c r="L952" t="s">
        <v>57</v>
      </c>
      <c r="AB952" t="s">
        <v>863</v>
      </c>
      <c r="AC952">
        <v>1</v>
      </c>
    </row>
    <row r="953" spans="1:29" x14ac:dyDescent="0.25">
      <c r="A953">
        <v>976</v>
      </c>
      <c r="B953" t="s">
        <v>2049</v>
      </c>
      <c r="C953">
        <v>33</v>
      </c>
      <c r="D953" t="s">
        <v>16</v>
      </c>
      <c r="E953" t="s">
        <v>26</v>
      </c>
      <c r="F953" t="s">
        <v>89</v>
      </c>
      <c r="G953">
        <v>31</v>
      </c>
      <c r="H953">
        <v>2015</v>
      </c>
      <c r="I953" t="s">
        <v>638</v>
      </c>
      <c r="J953" t="s">
        <v>67</v>
      </c>
      <c r="K953" t="s">
        <v>29</v>
      </c>
      <c r="L953" t="s">
        <v>30</v>
      </c>
      <c r="AB953" t="s">
        <v>520</v>
      </c>
      <c r="AC953">
        <v>1</v>
      </c>
    </row>
    <row r="954" spans="1:29" x14ac:dyDescent="0.25">
      <c r="A954">
        <v>977</v>
      </c>
      <c r="B954" t="s">
        <v>2050</v>
      </c>
      <c r="C954">
        <v>56</v>
      </c>
      <c r="D954" t="s">
        <v>16</v>
      </c>
      <c r="E954" t="s">
        <v>17</v>
      </c>
      <c r="F954" t="s">
        <v>89</v>
      </c>
      <c r="G954">
        <v>31</v>
      </c>
      <c r="H954">
        <v>2015</v>
      </c>
      <c r="I954" t="s">
        <v>1614</v>
      </c>
      <c r="J954" t="s">
        <v>34</v>
      </c>
      <c r="K954" t="s">
        <v>29</v>
      </c>
      <c r="L954" t="s">
        <v>30</v>
      </c>
      <c r="AB954" t="s">
        <v>466</v>
      </c>
      <c r="AC954">
        <v>1</v>
      </c>
    </row>
    <row r="955" spans="1:29" x14ac:dyDescent="0.25">
      <c r="A955">
        <v>978</v>
      </c>
      <c r="B955" t="s">
        <v>2051</v>
      </c>
      <c r="C955">
        <v>49</v>
      </c>
      <c r="D955" t="s">
        <v>16</v>
      </c>
      <c r="E955" t="s">
        <v>26</v>
      </c>
      <c r="F955" t="s">
        <v>95</v>
      </c>
      <c r="G955">
        <v>1</v>
      </c>
      <c r="H955">
        <v>2015</v>
      </c>
      <c r="I955" t="s">
        <v>1139</v>
      </c>
      <c r="J955" t="s">
        <v>150</v>
      </c>
      <c r="K955" t="s">
        <v>29</v>
      </c>
      <c r="L955" t="s">
        <v>57</v>
      </c>
      <c r="AB955" t="s">
        <v>2022</v>
      </c>
      <c r="AC955">
        <v>1</v>
      </c>
    </row>
    <row r="956" spans="1:29" x14ac:dyDescent="0.25">
      <c r="A956">
        <v>979</v>
      </c>
      <c r="B956" t="s">
        <v>2052</v>
      </c>
      <c r="C956">
        <v>20</v>
      </c>
      <c r="D956" t="s">
        <v>16</v>
      </c>
      <c r="E956" t="s">
        <v>26</v>
      </c>
      <c r="F956" t="s">
        <v>95</v>
      </c>
      <c r="G956">
        <v>1</v>
      </c>
      <c r="H956">
        <v>2015</v>
      </c>
      <c r="I956" t="s">
        <v>841</v>
      </c>
      <c r="J956" t="s">
        <v>60</v>
      </c>
      <c r="K956" t="s">
        <v>29</v>
      </c>
      <c r="L956" t="s">
        <v>30</v>
      </c>
      <c r="AB956" t="s">
        <v>1740</v>
      </c>
      <c r="AC956">
        <v>1</v>
      </c>
    </row>
    <row r="957" spans="1:29" x14ac:dyDescent="0.25">
      <c r="A957">
        <v>980</v>
      </c>
      <c r="B957" t="s">
        <v>2054</v>
      </c>
      <c r="C957">
        <v>62</v>
      </c>
      <c r="D957" t="s">
        <v>16</v>
      </c>
      <c r="E957" t="s">
        <v>26</v>
      </c>
      <c r="F957" t="s">
        <v>95</v>
      </c>
      <c r="G957">
        <v>1</v>
      </c>
      <c r="H957">
        <v>2015</v>
      </c>
      <c r="I957" t="s">
        <v>660</v>
      </c>
      <c r="J957" t="s">
        <v>108</v>
      </c>
      <c r="K957" t="s">
        <v>29</v>
      </c>
      <c r="L957" t="s">
        <v>30</v>
      </c>
      <c r="AB957" t="s">
        <v>2025</v>
      </c>
      <c r="AC957">
        <v>1</v>
      </c>
    </row>
    <row r="958" spans="1:29" x14ac:dyDescent="0.25">
      <c r="A958">
        <v>981</v>
      </c>
      <c r="B958" t="s">
        <v>2056</v>
      </c>
      <c r="C958">
        <v>62</v>
      </c>
      <c r="D958" t="s">
        <v>16</v>
      </c>
      <c r="E958" t="s">
        <v>17</v>
      </c>
      <c r="F958" t="s">
        <v>95</v>
      </c>
      <c r="G958">
        <v>2</v>
      </c>
      <c r="H958">
        <v>2015</v>
      </c>
      <c r="I958" t="s">
        <v>651</v>
      </c>
      <c r="J958" t="s">
        <v>79</v>
      </c>
      <c r="K958" t="s">
        <v>29</v>
      </c>
      <c r="L958" t="s">
        <v>30</v>
      </c>
      <c r="AB958" t="s">
        <v>2027</v>
      </c>
      <c r="AC958">
        <v>1</v>
      </c>
    </row>
    <row r="959" spans="1:29" x14ac:dyDescent="0.25">
      <c r="A959">
        <v>982</v>
      </c>
      <c r="B959" t="s">
        <v>2058</v>
      </c>
      <c r="C959">
        <v>30</v>
      </c>
      <c r="D959" t="s">
        <v>16</v>
      </c>
      <c r="E959" t="s">
        <v>26</v>
      </c>
      <c r="F959" t="s">
        <v>95</v>
      </c>
      <c r="G959">
        <v>4</v>
      </c>
      <c r="H959">
        <v>2015</v>
      </c>
      <c r="I959" t="s">
        <v>477</v>
      </c>
      <c r="J959" t="s">
        <v>154</v>
      </c>
      <c r="K959" t="s">
        <v>29</v>
      </c>
      <c r="L959" t="s">
        <v>30</v>
      </c>
      <c r="AB959" t="s">
        <v>1676</v>
      </c>
      <c r="AC959">
        <v>1</v>
      </c>
    </row>
    <row r="960" spans="1:29" x14ac:dyDescent="0.25">
      <c r="A960">
        <v>983</v>
      </c>
      <c r="B960" t="s">
        <v>812</v>
      </c>
      <c r="C960">
        <v>57</v>
      </c>
      <c r="D960" t="s">
        <v>16</v>
      </c>
      <c r="E960" t="s">
        <v>17</v>
      </c>
      <c r="F960" t="s">
        <v>95</v>
      </c>
      <c r="G960">
        <v>4</v>
      </c>
      <c r="H960">
        <v>2015</v>
      </c>
      <c r="I960" t="s">
        <v>230</v>
      </c>
      <c r="J960" t="s">
        <v>114</v>
      </c>
      <c r="K960" t="s">
        <v>29</v>
      </c>
      <c r="L960" t="s">
        <v>30</v>
      </c>
      <c r="AB960" t="s">
        <v>1280</v>
      </c>
      <c r="AC960">
        <v>1</v>
      </c>
    </row>
    <row r="961" spans="1:29" x14ac:dyDescent="0.25">
      <c r="A961">
        <v>984</v>
      </c>
      <c r="B961" t="s">
        <v>2060</v>
      </c>
      <c r="C961">
        <v>18</v>
      </c>
      <c r="D961" t="s">
        <v>16</v>
      </c>
      <c r="E961" t="s">
        <v>71</v>
      </c>
      <c r="F961" t="s">
        <v>95</v>
      </c>
      <c r="G961">
        <v>4</v>
      </c>
      <c r="H961">
        <v>2015</v>
      </c>
      <c r="I961" t="s">
        <v>1407</v>
      </c>
      <c r="J961" t="s">
        <v>60</v>
      </c>
      <c r="K961" t="s">
        <v>29</v>
      </c>
      <c r="L961" t="s">
        <v>57</v>
      </c>
      <c r="AB961" t="s">
        <v>847</v>
      </c>
      <c r="AC961">
        <v>1</v>
      </c>
    </row>
    <row r="962" spans="1:29" x14ac:dyDescent="0.25">
      <c r="A962">
        <v>985</v>
      </c>
      <c r="B962" t="s">
        <v>2061</v>
      </c>
      <c r="C962">
        <v>47</v>
      </c>
      <c r="D962" t="s">
        <v>16</v>
      </c>
      <c r="E962" t="s">
        <v>26</v>
      </c>
      <c r="F962" t="s">
        <v>95</v>
      </c>
      <c r="G962">
        <v>4</v>
      </c>
      <c r="H962">
        <v>2015</v>
      </c>
      <c r="I962" t="s">
        <v>1023</v>
      </c>
      <c r="J962" t="s">
        <v>60</v>
      </c>
      <c r="K962" t="s">
        <v>29</v>
      </c>
      <c r="L962" t="s">
        <v>22</v>
      </c>
      <c r="AB962" t="s">
        <v>2033</v>
      </c>
      <c r="AC962">
        <v>1</v>
      </c>
    </row>
    <row r="963" spans="1:29" x14ac:dyDescent="0.25">
      <c r="A963">
        <v>986</v>
      </c>
      <c r="B963" t="s">
        <v>2062</v>
      </c>
      <c r="C963">
        <v>30</v>
      </c>
      <c r="D963" t="s">
        <v>16</v>
      </c>
      <c r="E963" t="s">
        <v>26</v>
      </c>
      <c r="F963" t="s">
        <v>95</v>
      </c>
      <c r="G963">
        <v>5</v>
      </c>
      <c r="H963">
        <v>2015</v>
      </c>
      <c r="I963" t="s">
        <v>1264</v>
      </c>
      <c r="J963" t="s">
        <v>154</v>
      </c>
      <c r="K963" t="s">
        <v>29</v>
      </c>
      <c r="L963" t="s">
        <v>53</v>
      </c>
      <c r="AB963" t="s">
        <v>984</v>
      </c>
      <c r="AC963">
        <v>1</v>
      </c>
    </row>
    <row r="964" spans="1:29" x14ac:dyDescent="0.25">
      <c r="A964">
        <v>987</v>
      </c>
      <c r="B964" t="s">
        <v>2063</v>
      </c>
      <c r="C964">
        <v>36</v>
      </c>
      <c r="D964" t="s">
        <v>31</v>
      </c>
      <c r="E964" t="s">
        <v>26</v>
      </c>
      <c r="F964" t="s">
        <v>95</v>
      </c>
      <c r="G964">
        <v>5</v>
      </c>
      <c r="H964">
        <v>2015</v>
      </c>
      <c r="I964" t="s">
        <v>999</v>
      </c>
      <c r="J964" t="s">
        <v>212</v>
      </c>
      <c r="K964" t="s">
        <v>29</v>
      </c>
      <c r="L964" t="s">
        <v>30</v>
      </c>
      <c r="AB964" t="s">
        <v>1898</v>
      </c>
      <c r="AC964">
        <v>1</v>
      </c>
    </row>
    <row r="965" spans="1:29" x14ac:dyDescent="0.25">
      <c r="A965">
        <v>988</v>
      </c>
      <c r="B965" t="s">
        <v>2064</v>
      </c>
      <c r="C965">
        <v>46</v>
      </c>
      <c r="D965" t="s">
        <v>16</v>
      </c>
      <c r="E965" t="s">
        <v>26</v>
      </c>
      <c r="F965" t="s">
        <v>95</v>
      </c>
      <c r="G965">
        <v>5</v>
      </c>
      <c r="H965">
        <v>2015</v>
      </c>
      <c r="I965" t="s">
        <v>1254</v>
      </c>
      <c r="J965" t="s">
        <v>242</v>
      </c>
      <c r="K965" t="s">
        <v>29</v>
      </c>
      <c r="L965" t="s">
        <v>30</v>
      </c>
      <c r="AB965" t="s">
        <v>2003</v>
      </c>
      <c r="AC965">
        <v>1</v>
      </c>
    </row>
    <row r="966" spans="1:29" x14ac:dyDescent="0.25">
      <c r="A966">
        <v>989</v>
      </c>
      <c r="B966" t="s">
        <v>2065</v>
      </c>
      <c r="C966">
        <v>20</v>
      </c>
      <c r="D966" t="s">
        <v>16</v>
      </c>
      <c r="E966" t="s">
        <v>26</v>
      </c>
      <c r="F966" t="s">
        <v>95</v>
      </c>
      <c r="G966">
        <v>5</v>
      </c>
      <c r="H966">
        <v>2015</v>
      </c>
      <c r="I966" t="s">
        <v>1113</v>
      </c>
      <c r="J966" t="s">
        <v>198</v>
      </c>
      <c r="K966" t="s">
        <v>29</v>
      </c>
      <c r="L966" t="s">
        <v>30</v>
      </c>
      <c r="AB966" t="s">
        <v>2041</v>
      </c>
      <c r="AC966">
        <v>1</v>
      </c>
    </row>
    <row r="967" spans="1:29" x14ac:dyDescent="0.25">
      <c r="A967">
        <v>990</v>
      </c>
      <c r="B967" t="s">
        <v>2066</v>
      </c>
      <c r="C967">
        <v>6</v>
      </c>
      <c r="D967" t="s">
        <v>16</v>
      </c>
      <c r="E967" t="s">
        <v>26</v>
      </c>
      <c r="F967" t="s">
        <v>95</v>
      </c>
      <c r="G967">
        <v>3</v>
      </c>
      <c r="H967">
        <v>2015</v>
      </c>
      <c r="I967" t="s">
        <v>1380</v>
      </c>
      <c r="J967" t="s">
        <v>119</v>
      </c>
      <c r="K967" t="s">
        <v>29</v>
      </c>
      <c r="L967" t="s">
        <v>22</v>
      </c>
      <c r="AB967" t="s">
        <v>2047</v>
      </c>
      <c r="AC967">
        <v>1</v>
      </c>
    </row>
    <row r="968" spans="1:29" x14ac:dyDescent="0.25">
      <c r="A968">
        <v>991</v>
      </c>
      <c r="B968" t="s">
        <v>2067</v>
      </c>
      <c r="C968">
        <v>51</v>
      </c>
      <c r="D968" t="s">
        <v>16</v>
      </c>
      <c r="E968" t="s">
        <v>26</v>
      </c>
      <c r="F968" t="s">
        <v>95</v>
      </c>
      <c r="G968">
        <v>6</v>
      </c>
      <c r="H968">
        <v>2015</v>
      </c>
      <c r="I968" t="s">
        <v>746</v>
      </c>
      <c r="J968" t="s">
        <v>28</v>
      </c>
      <c r="K968" t="s">
        <v>29</v>
      </c>
      <c r="L968" t="s">
        <v>30</v>
      </c>
      <c r="AB968" t="s">
        <v>1709</v>
      </c>
      <c r="AC968">
        <v>1</v>
      </c>
    </row>
    <row r="969" spans="1:29" x14ac:dyDescent="0.25">
      <c r="A969">
        <v>992</v>
      </c>
      <c r="B969" t="s">
        <v>2068</v>
      </c>
      <c r="C969">
        <v>55</v>
      </c>
      <c r="D969" t="s">
        <v>16</v>
      </c>
      <c r="E969" t="s">
        <v>26</v>
      </c>
      <c r="F969" t="s">
        <v>95</v>
      </c>
      <c r="G969">
        <v>6</v>
      </c>
      <c r="H969">
        <v>2015</v>
      </c>
      <c r="I969" t="s">
        <v>156</v>
      </c>
      <c r="J969" t="s">
        <v>157</v>
      </c>
      <c r="K969" t="s">
        <v>29</v>
      </c>
      <c r="L969" t="s">
        <v>68</v>
      </c>
      <c r="AB969" t="s">
        <v>555</v>
      </c>
      <c r="AC969">
        <v>1</v>
      </c>
    </row>
    <row r="970" spans="1:29" x14ac:dyDescent="0.25">
      <c r="A970">
        <v>993</v>
      </c>
      <c r="B970" t="s">
        <v>2069</v>
      </c>
      <c r="C970">
        <v>68</v>
      </c>
      <c r="D970" t="s">
        <v>16</v>
      </c>
      <c r="E970" t="s">
        <v>26</v>
      </c>
      <c r="F970" t="s">
        <v>95</v>
      </c>
      <c r="G970">
        <v>6</v>
      </c>
      <c r="H970">
        <v>2015</v>
      </c>
      <c r="I970" t="s">
        <v>578</v>
      </c>
      <c r="J970" t="s">
        <v>91</v>
      </c>
      <c r="K970" t="s">
        <v>29</v>
      </c>
      <c r="L970" t="s">
        <v>22</v>
      </c>
      <c r="AB970" t="s">
        <v>1785</v>
      </c>
      <c r="AC970">
        <v>1</v>
      </c>
    </row>
    <row r="971" spans="1:29" x14ac:dyDescent="0.25">
      <c r="A971">
        <v>994</v>
      </c>
      <c r="B971" t="s">
        <v>2071</v>
      </c>
      <c r="C971">
        <v>27</v>
      </c>
      <c r="D971" t="s">
        <v>16</v>
      </c>
      <c r="E971" t="s">
        <v>17</v>
      </c>
      <c r="F971" t="s">
        <v>95</v>
      </c>
      <c r="G971">
        <v>1</v>
      </c>
      <c r="H971">
        <v>2015</v>
      </c>
      <c r="I971" t="s">
        <v>651</v>
      </c>
      <c r="J971" t="s">
        <v>79</v>
      </c>
      <c r="K971" t="s">
        <v>21</v>
      </c>
      <c r="L971" t="s">
        <v>57</v>
      </c>
      <c r="AB971" t="s">
        <v>2053</v>
      </c>
      <c r="AC971">
        <v>1</v>
      </c>
    </row>
    <row r="972" spans="1:29" x14ac:dyDescent="0.25">
      <c r="A972">
        <v>995</v>
      </c>
      <c r="B972" t="s">
        <v>2073</v>
      </c>
      <c r="C972">
        <v>28</v>
      </c>
      <c r="D972" t="s">
        <v>16</v>
      </c>
      <c r="E972" t="s">
        <v>26</v>
      </c>
      <c r="F972" t="s">
        <v>95</v>
      </c>
      <c r="G972">
        <v>2</v>
      </c>
      <c r="H972">
        <v>2015</v>
      </c>
      <c r="I972" t="s">
        <v>1224</v>
      </c>
      <c r="J972" t="s">
        <v>28</v>
      </c>
      <c r="K972" t="s">
        <v>38</v>
      </c>
      <c r="L972" t="s">
        <v>22</v>
      </c>
      <c r="AB972" t="s">
        <v>2055</v>
      </c>
      <c r="AC972">
        <v>1</v>
      </c>
    </row>
    <row r="973" spans="1:29" x14ac:dyDescent="0.25">
      <c r="A973">
        <v>996</v>
      </c>
      <c r="B973" t="s">
        <v>2074</v>
      </c>
      <c r="C973">
        <v>57</v>
      </c>
      <c r="D973" t="s">
        <v>31</v>
      </c>
      <c r="E973" t="s">
        <v>26</v>
      </c>
      <c r="F973" t="s">
        <v>89</v>
      </c>
      <c r="G973">
        <v>23</v>
      </c>
      <c r="H973">
        <v>2015</v>
      </c>
      <c r="I973" t="s">
        <v>2057</v>
      </c>
      <c r="J973" t="s">
        <v>103</v>
      </c>
      <c r="K973" t="s">
        <v>38</v>
      </c>
      <c r="L973" t="s">
        <v>22</v>
      </c>
      <c r="AB973" t="s">
        <v>2057</v>
      </c>
      <c r="AC973">
        <v>1</v>
      </c>
    </row>
    <row r="974" spans="1:29" x14ac:dyDescent="0.25">
      <c r="A974">
        <v>997</v>
      </c>
      <c r="B974" t="s">
        <v>2075</v>
      </c>
      <c r="C974">
        <v>25</v>
      </c>
      <c r="D974" t="s">
        <v>16</v>
      </c>
      <c r="E974" t="s">
        <v>40</v>
      </c>
      <c r="F974" t="s">
        <v>95</v>
      </c>
      <c r="G974">
        <v>9</v>
      </c>
      <c r="H974">
        <v>2015</v>
      </c>
      <c r="I974" t="s">
        <v>442</v>
      </c>
      <c r="J974" t="s">
        <v>114</v>
      </c>
      <c r="K974" t="s">
        <v>29</v>
      </c>
      <c r="L974" t="s">
        <v>30</v>
      </c>
      <c r="AB974" t="s">
        <v>2059</v>
      </c>
      <c r="AC974">
        <v>1</v>
      </c>
    </row>
    <row r="975" spans="1:29" x14ac:dyDescent="0.25">
      <c r="A975">
        <v>998</v>
      </c>
      <c r="B975" t="s">
        <v>2076</v>
      </c>
      <c r="C975">
        <v>20</v>
      </c>
      <c r="D975" t="s">
        <v>16</v>
      </c>
      <c r="E975" t="s">
        <v>17</v>
      </c>
      <c r="F975" t="s">
        <v>95</v>
      </c>
      <c r="G975">
        <v>9</v>
      </c>
      <c r="H975">
        <v>2015</v>
      </c>
      <c r="I975" t="s">
        <v>918</v>
      </c>
      <c r="J975" t="s">
        <v>212</v>
      </c>
      <c r="K975" t="s">
        <v>29</v>
      </c>
      <c r="L975" t="s">
        <v>68</v>
      </c>
      <c r="AB975" t="s">
        <v>736</v>
      </c>
      <c r="AC975">
        <v>1</v>
      </c>
    </row>
    <row r="976" spans="1:29" x14ac:dyDescent="0.25">
      <c r="A976">
        <v>999</v>
      </c>
      <c r="B976" t="s">
        <v>2078</v>
      </c>
      <c r="C976">
        <v>48</v>
      </c>
      <c r="D976" t="s">
        <v>16</v>
      </c>
      <c r="E976" t="s">
        <v>26</v>
      </c>
      <c r="F976" t="s">
        <v>95</v>
      </c>
      <c r="G976">
        <v>6</v>
      </c>
      <c r="H976">
        <v>2015</v>
      </c>
      <c r="I976" t="s">
        <v>2070</v>
      </c>
      <c r="J976" t="s">
        <v>166</v>
      </c>
      <c r="K976" t="s">
        <v>29</v>
      </c>
      <c r="L976" t="s">
        <v>57</v>
      </c>
      <c r="AB976" t="s">
        <v>1321</v>
      </c>
      <c r="AC976">
        <v>1</v>
      </c>
    </row>
    <row r="977" spans="1:29" x14ac:dyDescent="0.25">
      <c r="A977">
        <v>1000</v>
      </c>
      <c r="B977" t="s">
        <v>2079</v>
      </c>
      <c r="C977">
        <v>34</v>
      </c>
      <c r="D977" t="s">
        <v>16</v>
      </c>
      <c r="E977" t="s">
        <v>40</v>
      </c>
      <c r="F977" t="s">
        <v>95</v>
      </c>
      <c r="G977">
        <v>9</v>
      </c>
      <c r="H977">
        <v>2015</v>
      </c>
      <c r="I977" t="s">
        <v>88</v>
      </c>
      <c r="J977" t="s">
        <v>60</v>
      </c>
      <c r="K977" t="s">
        <v>29</v>
      </c>
      <c r="L977" t="s">
        <v>57</v>
      </c>
      <c r="AB977" t="s">
        <v>992</v>
      </c>
      <c r="AC977">
        <v>1</v>
      </c>
    </row>
    <row r="978" spans="1:29" x14ac:dyDescent="0.25">
      <c r="A978">
        <v>1001</v>
      </c>
      <c r="B978" t="s">
        <v>2081</v>
      </c>
      <c r="C978">
        <v>26</v>
      </c>
      <c r="D978" t="s">
        <v>16</v>
      </c>
      <c r="E978" t="s">
        <v>26</v>
      </c>
      <c r="F978" t="s">
        <v>95</v>
      </c>
      <c r="G978">
        <v>9</v>
      </c>
      <c r="H978">
        <v>2015</v>
      </c>
      <c r="I978" t="s">
        <v>368</v>
      </c>
      <c r="J978" t="s">
        <v>242</v>
      </c>
      <c r="K978" t="s">
        <v>29</v>
      </c>
      <c r="L978" t="s">
        <v>30</v>
      </c>
      <c r="AB978" t="s">
        <v>200</v>
      </c>
      <c r="AC978">
        <v>1</v>
      </c>
    </row>
    <row r="979" spans="1:29" x14ac:dyDescent="0.25">
      <c r="A979">
        <v>1002</v>
      </c>
      <c r="B979" t="s">
        <v>2083</v>
      </c>
      <c r="C979">
        <v>31</v>
      </c>
      <c r="D979" t="s">
        <v>16</v>
      </c>
      <c r="E979" t="s">
        <v>40</v>
      </c>
      <c r="F979" t="s">
        <v>95</v>
      </c>
      <c r="G979">
        <v>11</v>
      </c>
      <c r="H979">
        <v>2015</v>
      </c>
      <c r="I979" t="s">
        <v>100</v>
      </c>
      <c r="J979" t="s">
        <v>164</v>
      </c>
      <c r="K979" t="s">
        <v>29</v>
      </c>
      <c r="L979" t="s">
        <v>68</v>
      </c>
      <c r="AB979" t="s">
        <v>2070</v>
      </c>
      <c r="AC979">
        <v>1</v>
      </c>
    </row>
    <row r="980" spans="1:29" x14ac:dyDescent="0.25">
      <c r="A980">
        <v>1003</v>
      </c>
      <c r="B980" t="s">
        <v>2084</v>
      </c>
      <c r="C980">
        <v>36</v>
      </c>
      <c r="D980" t="s">
        <v>16</v>
      </c>
      <c r="E980" t="s">
        <v>26</v>
      </c>
      <c r="F980" t="s">
        <v>95</v>
      </c>
      <c r="G980">
        <v>10</v>
      </c>
      <c r="H980">
        <v>2015</v>
      </c>
      <c r="I980" t="s">
        <v>406</v>
      </c>
      <c r="J980" t="s">
        <v>67</v>
      </c>
      <c r="K980" t="s">
        <v>29</v>
      </c>
      <c r="L980" t="s">
        <v>30</v>
      </c>
      <c r="AB980" t="s">
        <v>2072</v>
      </c>
      <c r="AC980">
        <v>1</v>
      </c>
    </row>
    <row r="981" spans="1:29" x14ac:dyDescent="0.25">
      <c r="A981">
        <v>1004</v>
      </c>
      <c r="B981" t="s">
        <v>2085</v>
      </c>
      <c r="C981">
        <v>34</v>
      </c>
      <c r="D981" t="s">
        <v>16</v>
      </c>
      <c r="E981" t="s">
        <v>40</v>
      </c>
      <c r="F981" t="s">
        <v>95</v>
      </c>
      <c r="G981">
        <v>10</v>
      </c>
      <c r="H981">
        <v>2015</v>
      </c>
      <c r="I981" t="s">
        <v>571</v>
      </c>
      <c r="J981" t="s">
        <v>60</v>
      </c>
      <c r="K981" t="s">
        <v>29</v>
      </c>
      <c r="L981" t="s">
        <v>30</v>
      </c>
      <c r="AB981" t="s">
        <v>567</v>
      </c>
      <c r="AC981">
        <v>1</v>
      </c>
    </row>
    <row r="982" spans="1:29" x14ac:dyDescent="0.25">
      <c r="A982">
        <v>1005</v>
      </c>
      <c r="B982" t="s">
        <v>2086</v>
      </c>
      <c r="C982">
        <v>45</v>
      </c>
      <c r="D982" t="s">
        <v>16</v>
      </c>
      <c r="E982" t="s">
        <v>40</v>
      </c>
      <c r="F982" t="s">
        <v>95</v>
      </c>
      <c r="G982">
        <v>9</v>
      </c>
      <c r="H982">
        <v>2015</v>
      </c>
      <c r="I982" t="s">
        <v>424</v>
      </c>
      <c r="J982" t="s">
        <v>60</v>
      </c>
      <c r="K982" t="s">
        <v>29</v>
      </c>
      <c r="L982" t="s">
        <v>30</v>
      </c>
      <c r="AB982" t="s">
        <v>2036</v>
      </c>
      <c r="AC982">
        <v>1</v>
      </c>
    </row>
    <row r="983" spans="1:29" x14ac:dyDescent="0.25">
      <c r="A983">
        <v>1006</v>
      </c>
      <c r="B983" t="s">
        <v>2087</v>
      </c>
      <c r="C983">
        <v>25</v>
      </c>
      <c r="D983" t="s">
        <v>16</v>
      </c>
      <c r="E983" t="s">
        <v>40</v>
      </c>
      <c r="F983" t="s">
        <v>95</v>
      </c>
      <c r="G983">
        <v>11</v>
      </c>
      <c r="H983">
        <v>2015</v>
      </c>
      <c r="I983" t="s">
        <v>63</v>
      </c>
      <c r="J983" t="s">
        <v>60</v>
      </c>
      <c r="K983" t="s">
        <v>29</v>
      </c>
      <c r="L983" t="s">
        <v>30</v>
      </c>
      <c r="AB983" t="s">
        <v>2077</v>
      </c>
      <c r="AC983">
        <v>1</v>
      </c>
    </row>
    <row r="984" spans="1:29" x14ac:dyDescent="0.25">
      <c r="A984">
        <v>1007</v>
      </c>
      <c r="B984" t="s">
        <v>2089</v>
      </c>
      <c r="C984">
        <v>32</v>
      </c>
      <c r="D984" t="s">
        <v>16</v>
      </c>
      <c r="E984" t="s">
        <v>17</v>
      </c>
      <c r="F984" t="s">
        <v>95</v>
      </c>
      <c r="G984">
        <v>11</v>
      </c>
      <c r="H984">
        <v>2015</v>
      </c>
      <c r="I984" t="s">
        <v>245</v>
      </c>
      <c r="J984" t="s">
        <v>138</v>
      </c>
      <c r="K984" t="s">
        <v>29</v>
      </c>
      <c r="L984" t="s">
        <v>30</v>
      </c>
      <c r="AB984" t="s">
        <v>726</v>
      </c>
      <c r="AC984">
        <v>1</v>
      </c>
    </row>
    <row r="985" spans="1:29" x14ac:dyDescent="0.25">
      <c r="A985">
        <v>1008</v>
      </c>
      <c r="B985" t="s">
        <v>2090</v>
      </c>
      <c r="C985">
        <v>57</v>
      </c>
      <c r="D985" t="s">
        <v>16</v>
      </c>
      <c r="E985" t="s">
        <v>26</v>
      </c>
      <c r="F985" t="s">
        <v>95</v>
      </c>
      <c r="G985">
        <v>11</v>
      </c>
      <c r="H985">
        <v>2015</v>
      </c>
      <c r="I985" t="s">
        <v>66</v>
      </c>
      <c r="J985" t="s">
        <v>212</v>
      </c>
      <c r="K985" t="s">
        <v>29</v>
      </c>
      <c r="L985" t="s">
        <v>30</v>
      </c>
      <c r="AB985" t="s">
        <v>2080</v>
      </c>
      <c r="AC985">
        <v>1</v>
      </c>
    </row>
    <row r="986" spans="1:29" x14ac:dyDescent="0.25">
      <c r="A986">
        <v>1009</v>
      </c>
      <c r="B986" t="s">
        <v>2092</v>
      </c>
      <c r="C986">
        <v>37</v>
      </c>
      <c r="D986" t="s">
        <v>31</v>
      </c>
      <c r="E986" t="s">
        <v>26</v>
      </c>
      <c r="F986" t="s">
        <v>18</v>
      </c>
      <c r="G986">
        <v>15</v>
      </c>
      <c r="H986">
        <v>2015</v>
      </c>
      <c r="I986" t="s">
        <v>1572</v>
      </c>
      <c r="J986" t="s">
        <v>180</v>
      </c>
      <c r="K986" t="s">
        <v>29</v>
      </c>
      <c r="L986" t="s">
        <v>22</v>
      </c>
      <c r="AB986" t="s">
        <v>2082</v>
      </c>
      <c r="AC986">
        <v>1</v>
      </c>
    </row>
    <row r="987" spans="1:29" x14ac:dyDescent="0.25">
      <c r="A987">
        <v>1010</v>
      </c>
      <c r="B987" t="s">
        <v>2093</v>
      </c>
      <c r="C987">
        <v>39</v>
      </c>
      <c r="D987" t="s">
        <v>16</v>
      </c>
      <c r="E987" t="s">
        <v>17</v>
      </c>
      <c r="F987" t="s">
        <v>18</v>
      </c>
      <c r="G987">
        <v>5</v>
      </c>
      <c r="H987">
        <v>2015</v>
      </c>
      <c r="I987" t="s">
        <v>102</v>
      </c>
      <c r="J987" t="s">
        <v>103</v>
      </c>
      <c r="K987" t="s">
        <v>21</v>
      </c>
      <c r="L987" t="s">
        <v>22</v>
      </c>
      <c r="AB987" t="s">
        <v>300</v>
      </c>
      <c r="AC987">
        <v>1</v>
      </c>
    </row>
    <row r="988" spans="1:29" x14ac:dyDescent="0.25">
      <c r="A988">
        <v>1011</v>
      </c>
      <c r="B988" t="s">
        <v>2094</v>
      </c>
      <c r="C988">
        <v>31</v>
      </c>
      <c r="D988" t="s">
        <v>16</v>
      </c>
      <c r="E988" t="s">
        <v>26</v>
      </c>
      <c r="F988" t="s">
        <v>58</v>
      </c>
      <c r="G988">
        <v>19</v>
      </c>
      <c r="H988">
        <v>2015</v>
      </c>
      <c r="I988" t="s">
        <v>96</v>
      </c>
      <c r="J988" t="s">
        <v>34</v>
      </c>
      <c r="K988" t="s">
        <v>29</v>
      </c>
      <c r="L988" t="s">
        <v>22</v>
      </c>
      <c r="AB988" t="s">
        <v>1864</v>
      </c>
      <c r="AC988">
        <v>1</v>
      </c>
    </row>
    <row r="989" spans="1:29" x14ac:dyDescent="0.25">
      <c r="A989">
        <v>1012</v>
      </c>
      <c r="B989" t="s">
        <v>2095</v>
      </c>
      <c r="C989">
        <v>18</v>
      </c>
      <c r="D989" t="s">
        <v>16</v>
      </c>
      <c r="E989" t="s">
        <v>26</v>
      </c>
      <c r="F989" t="s">
        <v>89</v>
      </c>
      <c r="G989">
        <v>29</v>
      </c>
      <c r="H989">
        <v>2015</v>
      </c>
      <c r="I989" t="s">
        <v>1104</v>
      </c>
      <c r="J989" t="s">
        <v>220</v>
      </c>
      <c r="K989" t="s">
        <v>29</v>
      </c>
      <c r="L989" t="s">
        <v>30</v>
      </c>
      <c r="AB989" t="s">
        <v>2088</v>
      </c>
      <c r="AC989">
        <v>1</v>
      </c>
    </row>
    <row r="990" spans="1:29" x14ac:dyDescent="0.25">
      <c r="A990">
        <v>1013</v>
      </c>
      <c r="B990" t="s">
        <v>2097</v>
      </c>
      <c r="C990">
        <v>42</v>
      </c>
      <c r="D990" t="s">
        <v>16</v>
      </c>
      <c r="E990" t="s">
        <v>40</v>
      </c>
      <c r="F990" t="s">
        <v>95</v>
      </c>
      <c r="G990">
        <v>12</v>
      </c>
      <c r="H990">
        <v>2015</v>
      </c>
      <c r="I990" t="s">
        <v>869</v>
      </c>
      <c r="J990" t="s">
        <v>60</v>
      </c>
      <c r="K990" t="s">
        <v>29</v>
      </c>
      <c r="L990" t="s">
        <v>61</v>
      </c>
      <c r="AB990" t="s">
        <v>1219</v>
      </c>
      <c r="AC990">
        <v>1</v>
      </c>
    </row>
    <row r="991" spans="1:29" x14ac:dyDescent="0.25">
      <c r="A991">
        <v>1014</v>
      </c>
      <c r="B991" t="s">
        <v>2099</v>
      </c>
      <c r="C991">
        <v>25</v>
      </c>
      <c r="D991" t="s">
        <v>16</v>
      </c>
      <c r="E991" t="s">
        <v>26</v>
      </c>
      <c r="F991" t="s">
        <v>95</v>
      </c>
      <c r="G991">
        <v>13</v>
      </c>
      <c r="H991">
        <v>2015</v>
      </c>
      <c r="I991" t="s">
        <v>790</v>
      </c>
      <c r="J991" t="s">
        <v>20</v>
      </c>
      <c r="K991" t="s">
        <v>29</v>
      </c>
      <c r="L991" t="s">
        <v>30</v>
      </c>
      <c r="AB991" t="s">
        <v>2091</v>
      </c>
      <c r="AC991">
        <v>1</v>
      </c>
    </row>
    <row r="992" spans="1:29" x14ac:dyDescent="0.25">
      <c r="A992">
        <v>1015</v>
      </c>
      <c r="B992" t="s">
        <v>2100</v>
      </c>
      <c r="C992">
        <v>52</v>
      </c>
      <c r="D992" t="s">
        <v>16</v>
      </c>
      <c r="E992" t="s">
        <v>26</v>
      </c>
      <c r="F992" t="s">
        <v>95</v>
      </c>
      <c r="G992">
        <v>13</v>
      </c>
      <c r="H992">
        <v>2015</v>
      </c>
      <c r="I992" t="s">
        <v>1191</v>
      </c>
      <c r="J992" t="s">
        <v>220</v>
      </c>
      <c r="K992" t="s">
        <v>29</v>
      </c>
      <c r="L992" t="s">
        <v>44</v>
      </c>
      <c r="AB992" t="s">
        <v>1707</v>
      </c>
      <c r="AC992">
        <v>1</v>
      </c>
    </row>
    <row r="993" spans="1:29" x14ac:dyDescent="0.25">
      <c r="A993">
        <v>1016</v>
      </c>
      <c r="B993" t="s">
        <v>2101</v>
      </c>
      <c r="C993">
        <v>25</v>
      </c>
      <c r="D993" t="s">
        <v>16</v>
      </c>
      <c r="E993" t="s">
        <v>40</v>
      </c>
      <c r="F993" t="s">
        <v>95</v>
      </c>
      <c r="G993">
        <v>13</v>
      </c>
      <c r="H993">
        <v>2015</v>
      </c>
      <c r="I993" t="s">
        <v>1181</v>
      </c>
      <c r="J993" t="s">
        <v>60</v>
      </c>
      <c r="K993" t="s">
        <v>29</v>
      </c>
      <c r="L993" t="s">
        <v>57</v>
      </c>
      <c r="AB993" t="s">
        <v>786</v>
      </c>
      <c r="AC993">
        <v>1</v>
      </c>
    </row>
    <row r="994" spans="1:29" x14ac:dyDescent="0.25">
      <c r="A994">
        <v>1017</v>
      </c>
      <c r="B994" t="s">
        <v>2102</v>
      </c>
      <c r="C994">
        <v>31</v>
      </c>
      <c r="D994" t="s">
        <v>16</v>
      </c>
      <c r="E994" t="s">
        <v>40</v>
      </c>
      <c r="F994" t="s">
        <v>95</v>
      </c>
      <c r="G994">
        <v>14</v>
      </c>
      <c r="H994">
        <v>2015</v>
      </c>
      <c r="I994" t="s">
        <v>1796</v>
      </c>
      <c r="J994" t="s">
        <v>60</v>
      </c>
      <c r="K994" t="s">
        <v>29</v>
      </c>
      <c r="L994" t="s">
        <v>53</v>
      </c>
      <c r="AB994" t="s">
        <v>2096</v>
      </c>
      <c r="AC994">
        <v>1</v>
      </c>
    </row>
    <row r="995" spans="1:29" x14ac:dyDescent="0.25">
      <c r="A995">
        <v>1018</v>
      </c>
      <c r="B995" t="s">
        <v>2103</v>
      </c>
      <c r="C995">
        <v>33</v>
      </c>
      <c r="D995" t="s">
        <v>16</v>
      </c>
      <c r="E995" t="s">
        <v>26</v>
      </c>
      <c r="F995" t="s">
        <v>95</v>
      </c>
      <c r="G995">
        <v>15</v>
      </c>
      <c r="H995">
        <v>2015</v>
      </c>
      <c r="I995" t="s">
        <v>1947</v>
      </c>
      <c r="J995" t="s">
        <v>166</v>
      </c>
      <c r="K995" t="s">
        <v>29</v>
      </c>
      <c r="L995" t="s">
        <v>57</v>
      </c>
      <c r="AB995" t="s">
        <v>2098</v>
      </c>
      <c r="AC995">
        <v>1</v>
      </c>
    </row>
    <row r="996" spans="1:29" x14ac:dyDescent="0.25">
      <c r="A996">
        <v>1019</v>
      </c>
      <c r="B996" t="s">
        <v>2104</v>
      </c>
      <c r="C996">
        <v>39</v>
      </c>
      <c r="D996" t="s">
        <v>16</v>
      </c>
      <c r="E996" t="s">
        <v>17</v>
      </c>
      <c r="F996" t="s">
        <v>95</v>
      </c>
      <c r="G996">
        <v>15</v>
      </c>
      <c r="H996">
        <v>2015</v>
      </c>
      <c r="I996" t="s">
        <v>355</v>
      </c>
      <c r="J996" t="s">
        <v>60</v>
      </c>
      <c r="K996" t="s">
        <v>29</v>
      </c>
      <c r="L996" t="s">
        <v>44</v>
      </c>
      <c r="AB996" t="s">
        <v>1835</v>
      </c>
      <c r="AC996">
        <v>1</v>
      </c>
    </row>
    <row r="997" spans="1:29" x14ac:dyDescent="0.25">
      <c r="A997">
        <v>1020</v>
      </c>
      <c r="B997" t="s">
        <v>2106</v>
      </c>
      <c r="C997">
        <v>16</v>
      </c>
      <c r="D997" t="s">
        <v>16</v>
      </c>
      <c r="E997" t="s">
        <v>17</v>
      </c>
      <c r="F997" t="s">
        <v>95</v>
      </c>
      <c r="G997">
        <v>15</v>
      </c>
      <c r="H997">
        <v>2015</v>
      </c>
      <c r="I997" t="s">
        <v>1235</v>
      </c>
      <c r="J997" t="s">
        <v>103</v>
      </c>
      <c r="K997" t="s">
        <v>29</v>
      </c>
      <c r="L997" t="s">
        <v>30</v>
      </c>
      <c r="AB997" t="s">
        <v>1737</v>
      </c>
      <c r="AC997">
        <v>1</v>
      </c>
    </row>
    <row r="998" spans="1:29" x14ac:dyDescent="0.25">
      <c r="A998">
        <v>1022</v>
      </c>
      <c r="B998" t="s">
        <v>2108</v>
      </c>
      <c r="C998">
        <v>25</v>
      </c>
      <c r="D998" t="s">
        <v>16</v>
      </c>
      <c r="E998" t="s">
        <v>26</v>
      </c>
      <c r="F998" t="s">
        <v>95</v>
      </c>
      <c r="G998">
        <v>16</v>
      </c>
      <c r="H998">
        <v>2015</v>
      </c>
      <c r="I998" t="s">
        <v>690</v>
      </c>
      <c r="J998" t="s">
        <v>20</v>
      </c>
      <c r="K998" t="s">
        <v>29</v>
      </c>
      <c r="L998" t="s">
        <v>68</v>
      </c>
      <c r="AB998" t="s">
        <v>1399</v>
      </c>
      <c r="AC998">
        <v>1</v>
      </c>
    </row>
    <row r="999" spans="1:29" x14ac:dyDescent="0.25">
      <c r="A999">
        <v>1023</v>
      </c>
      <c r="B999" t="s">
        <v>2110</v>
      </c>
      <c r="C999">
        <v>22</v>
      </c>
      <c r="D999" t="s">
        <v>16</v>
      </c>
      <c r="E999" t="s">
        <v>26</v>
      </c>
      <c r="F999" t="s">
        <v>95</v>
      </c>
      <c r="G999">
        <v>10</v>
      </c>
      <c r="H999">
        <v>2015</v>
      </c>
      <c r="I999" t="s">
        <v>727</v>
      </c>
      <c r="J999" t="s">
        <v>128</v>
      </c>
      <c r="K999" t="s">
        <v>29</v>
      </c>
      <c r="L999" t="s">
        <v>30</v>
      </c>
      <c r="AB999" t="s">
        <v>1993</v>
      </c>
      <c r="AC999">
        <v>1</v>
      </c>
    </row>
    <row r="1000" spans="1:29" x14ac:dyDescent="0.25">
      <c r="A1000">
        <v>1024</v>
      </c>
      <c r="B1000" t="s">
        <v>2111</v>
      </c>
      <c r="C1000">
        <v>24</v>
      </c>
      <c r="D1000" t="s">
        <v>16</v>
      </c>
      <c r="E1000" t="s">
        <v>17</v>
      </c>
      <c r="F1000" t="s">
        <v>95</v>
      </c>
      <c r="G1000">
        <v>15</v>
      </c>
      <c r="H1000">
        <v>2015</v>
      </c>
      <c r="I1000" t="s">
        <v>225</v>
      </c>
      <c r="J1000" t="s">
        <v>150</v>
      </c>
      <c r="K1000" t="s">
        <v>29</v>
      </c>
      <c r="L1000" t="s">
        <v>22</v>
      </c>
      <c r="AB1000" t="s">
        <v>1946</v>
      </c>
      <c r="AC1000">
        <v>1</v>
      </c>
    </row>
    <row r="1001" spans="1:29" x14ac:dyDescent="0.25">
      <c r="A1001">
        <v>1025</v>
      </c>
      <c r="B1001" t="s">
        <v>2112</v>
      </c>
      <c r="C1001">
        <v>41</v>
      </c>
      <c r="D1001" t="s">
        <v>16</v>
      </c>
      <c r="E1001" t="s">
        <v>26</v>
      </c>
      <c r="F1001" t="s">
        <v>95</v>
      </c>
      <c r="G1001">
        <v>17</v>
      </c>
      <c r="H1001">
        <v>2015</v>
      </c>
      <c r="I1001" t="s">
        <v>1346</v>
      </c>
      <c r="J1001" t="s">
        <v>114</v>
      </c>
      <c r="K1001" t="s">
        <v>29</v>
      </c>
      <c r="L1001" t="s">
        <v>22</v>
      </c>
      <c r="AB1001" t="s">
        <v>2105</v>
      </c>
      <c r="AC1001">
        <v>1</v>
      </c>
    </row>
    <row r="1002" spans="1:29" x14ac:dyDescent="0.25">
      <c r="A1002">
        <v>1026</v>
      </c>
      <c r="B1002" t="s">
        <v>2113</v>
      </c>
      <c r="C1002">
        <v>28</v>
      </c>
      <c r="D1002" t="s">
        <v>16</v>
      </c>
      <c r="E1002" t="s">
        <v>17</v>
      </c>
      <c r="F1002" t="s">
        <v>95</v>
      </c>
      <c r="G1002">
        <v>17</v>
      </c>
      <c r="H1002">
        <v>2015</v>
      </c>
      <c r="I1002" t="s">
        <v>911</v>
      </c>
      <c r="J1002" t="s">
        <v>91</v>
      </c>
      <c r="K1002" t="s">
        <v>29</v>
      </c>
      <c r="L1002" t="s">
        <v>30</v>
      </c>
      <c r="AB1002" t="s">
        <v>2107</v>
      </c>
      <c r="AC1002">
        <v>1</v>
      </c>
    </row>
    <row r="1003" spans="1:29" x14ac:dyDescent="0.25">
      <c r="A1003">
        <v>1027</v>
      </c>
      <c r="B1003" t="s">
        <v>2114</v>
      </c>
      <c r="C1003">
        <v>21</v>
      </c>
      <c r="D1003" t="s">
        <v>16</v>
      </c>
      <c r="E1003" t="s">
        <v>17</v>
      </c>
      <c r="F1003" t="s">
        <v>95</v>
      </c>
      <c r="G1003">
        <v>17</v>
      </c>
      <c r="H1003">
        <v>2015</v>
      </c>
      <c r="I1003" t="s">
        <v>518</v>
      </c>
      <c r="J1003" t="s">
        <v>212</v>
      </c>
      <c r="K1003" t="s">
        <v>29</v>
      </c>
      <c r="L1003" t="s">
        <v>30</v>
      </c>
      <c r="AB1003" t="s">
        <v>1531</v>
      </c>
      <c r="AC1003">
        <v>1</v>
      </c>
    </row>
    <row r="1004" spans="1:29" x14ac:dyDescent="0.25">
      <c r="A1004">
        <v>1028</v>
      </c>
      <c r="B1004" t="s">
        <v>2115</v>
      </c>
      <c r="C1004">
        <v>22</v>
      </c>
      <c r="D1004" t="s">
        <v>16</v>
      </c>
      <c r="E1004" t="s">
        <v>17</v>
      </c>
      <c r="F1004" t="s">
        <v>77</v>
      </c>
      <c r="G1004">
        <v>6</v>
      </c>
      <c r="H1004">
        <v>2015</v>
      </c>
      <c r="I1004" t="s">
        <v>368</v>
      </c>
      <c r="J1004" t="s">
        <v>91</v>
      </c>
      <c r="K1004" t="s">
        <v>21</v>
      </c>
      <c r="L1004" t="s">
        <v>30</v>
      </c>
      <c r="AB1004" t="s">
        <v>254</v>
      </c>
      <c r="AC1004">
        <v>1</v>
      </c>
    </row>
    <row r="1005" spans="1:29" x14ac:dyDescent="0.25">
      <c r="A1005">
        <v>1029</v>
      </c>
      <c r="B1005" t="s">
        <v>2116</v>
      </c>
      <c r="C1005">
        <v>47</v>
      </c>
      <c r="D1005" t="s">
        <v>16</v>
      </c>
      <c r="E1005" t="s">
        <v>26</v>
      </c>
      <c r="F1005" t="s">
        <v>95</v>
      </c>
      <c r="G1005">
        <v>17</v>
      </c>
      <c r="H1005">
        <v>2015</v>
      </c>
      <c r="I1005" t="s">
        <v>1312</v>
      </c>
      <c r="J1005" t="s">
        <v>180</v>
      </c>
      <c r="K1005" t="s">
        <v>29</v>
      </c>
      <c r="L1005" t="s">
        <v>61</v>
      </c>
      <c r="AB1005" t="s">
        <v>1581</v>
      </c>
      <c r="AC1005">
        <v>1</v>
      </c>
    </row>
    <row r="1006" spans="1:29" x14ac:dyDescent="0.25">
      <c r="A1006">
        <v>1030</v>
      </c>
      <c r="B1006" t="s">
        <v>2117</v>
      </c>
      <c r="C1006">
        <v>25</v>
      </c>
      <c r="D1006" t="s">
        <v>16</v>
      </c>
      <c r="E1006" t="s">
        <v>17</v>
      </c>
      <c r="F1006" t="s">
        <v>95</v>
      </c>
      <c r="G1006">
        <v>18</v>
      </c>
      <c r="H1006">
        <v>2015</v>
      </c>
      <c r="I1006" t="s">
        <v>1611</v>
      </c>
      <c r="J1006" t="s">
        <v>91</v>
      </c>
      <c r="K1006" t="s">
        <v>29</v>
      </c>
      <c r="L1006" t="s">
        <v>53</v>
      </c>
      <c r="AB1006" t="s">
        <v>1904</v>
      </c>
      <c r="AC1006">
        <v>1</v>
      </c>
    </row>
    <row r="1007" spans="1:29" x14ac:dyDescent="0.25">
      <c r="A1007">
        <v>1031</v>
      </c>
      <c r="B1007" t="s">
        <v>2118</v>
      </c>
      <c r="C1007">
        <v>58</v>
      </c>
      <c r="D1007" t="s">
        <v>16</v>
      </c>
      <c r="E1007" t="s">
        <v>26</v>
      </c>
      <c r="F1007" t="s">
        <v>95</v>
      </c>
      <c r="G1007">
        <v>17</v>
      </c>
      <c r="H1007">
        <v>2015</v>
      </c>
      <c r="I1007" t="s">
        <v>175</v>
      </c>
      <c r="J1007" t="s">
        <v>20</v>
      </c>
      <c r="K1007" t="s">
        <v>29</v>
      </c>
      <c r="L1007" t="s">
        <v>22</v>
      </c>
      <c r="AB1007" t="s">
        <v>749</v>
      </c>
      <c r="AC1007">
        <v>1</v>
      </c>
    </row>
    <row r="1008" spans="1:29" x14ac:dyDescent="0.25">
      <c r="A1008">
        <v>1032</v>
      </c>
      <c r="B1008" t="s">
        <v>2119</v>
      </c>
      <c r="C1008">
        <v>30</v>
      </c>
      <c r="D1008" t="s">
        <v>16</v>
      </c>
      <c r="E1008" t="s">
        <v>17</v>
      </c>
      <c r="F1008" t="s">
        <v>95</v>
      </c>
      <c r="G1008">
        <v>17</v>
      </c>
      <c r="H1008">
        <v>2015</v>
      </c>
      <c r="I1008" t="s">
        <v>230</v>
      </c>
      <c r="J1008" t="s">
        <v>114</v>
      </c>
      <c r="K1008" t="s">
        <v>29</v>
      </c>
      <c r="L1008" t="s">
        <v>61</v>
      </c>
      <c r="AB1008" t="s">
        <v>944</v>
      </c>
      <c r="AC1008">
        <v>1</v>
      </c>
    </row>
    <row r="1009" spans="1:29" x14ac:dyDescent="0.25">
      <c r="A1009">
        <v>1033</v>
      </c>
      <c r="B1009" t="s">
        <v>2121</v>
      </c>
      <c r="C1009">
        <v>44</v>
      </c>
      <c r="D1009" t="s">
        <v>16</v>
      </c>
      <c r="E1009" t="s">
        <v>17</v>
      </c>
      <c r="F1009" t="s">
        <v>95</v>
      </c>
      <c r="G1009">
        <v>18</v>
      </c>
      <c r="H1009">
        <v>2015</v>
      </c>
      <c r="I1009" t="s">
        <v>320</v>
      </c>
      <c r="J1009" t="s">
        <v>146</v>
      </c>
      <c r="K1009" t="s">
        <v>29</v>
      </c>
      <c r="L1009" t="s">
        <v>30</v>
      </c>
      <c r="AB1009" t="s">
        <v>840</v>
      </c>
      <c r="AC1009">
        <v>1</v>
      </c>
    </row>
    <row r="1010" spans="1:29" x14ac:dyDescent="0.25">
      <c r="A1010">
        <v>1034</v>
      </c>
      <c r="B1010" t="s">
        <v>2123</v>
      </c>
      <c r="C1010">
        <v>34</v>
      </c>
      <c r="D1010" t="s">
        <v>16</v>
      </c>
      <c r="E1010" t="s">
        <v>17</v>
      </c>
      <c r="F1010" t="s">
        <v>95</v>
      </c>
      <c r="G1010">
        <v>19</v>
      </c>
      <c r="H1010">
        <v>2015</v>
      </c>
      <c r="I1010" t="s">
        <v>395</v>
      </c>
      <c r="J1010" t="s">
        <v>91</v>
      </c>
      <c r="K1010" t="s">
        <v>29</v>
      </c>
      <c r="L1010" t="s">
        <v>30</v>
      </c>
      <c r="AB1010" t="s">
        <v>2120</v>
      </c>
      <c r="AC1010">
        <v>1</v>
      </c>
    </row>
    <row r="1011" spans="1:29" x14ac:dyDescent="0.25">
      <c r="A1011">
        <v>1035</v>
      </c>
      <c r="B1011" t="s">
        <v>2124</v>
      </c>
      <c r="C1011">
        <v>27</v>
      </c>
      <c r="D1011" t="s">
        <v>16</v>
      </c>
      <c r="E1011" t="s">
        <v>17</v>
      </c>
      <c r="F1011" t="s">
        <v>95</v>
      </c>
      <c r="G1011">
        <v>19</v>
      </c>
      <c r="H1011">
        <v>2015</v>
      </c>
      <c r="I1011" t="s">
        <v>783</v>
      </c>
      <c r="J1011" t="s">
        <v>91</v>
      </c>
      <c r="K1011" t="s">
        <v>29</v>
      </c>
      <c r="L1011" t="s">
        <v>61</v>
      </c>
      <c r="AB1011" t="s">
        <v>2122</v>
      </c>
      <c r="AC1011">
        <v>1</v>
      </c>
    </row>
    <row r="1012" spans="1:29" x14ac:dyDescent="0.25">
      <c r="A1012">
        <v>1036</v>
      </c>
      <c r="B1012" t="s">
        <v>2126</v>
      </c>
      <c r="C1012">
        <v>34</v>
      </c>
      <c r="D1012" t="s">
        <v>16</v>
      </c>
      <c r="E1012" t="s">
        <v>17</v>
      </c>
      <c r="F1012" t="s">
        <v>95</v>
      </c>
      <c r="G1012">
        <v>19</v>
      </c>
      <c r="H1012">
        <v>2015</v>
      </c>
      <c r="I1012" t="s">
        <v>651</v>
      </c>
      <c r="J1012" t="s">
        <v>79</v>
      </c>
      <c r="K1012" t="s">
        <v>29</v>
      </c>
      <c r="L1012" t="s">
        <v>61</v>
      </c>
      <c r="AB1012" t="s">
        <v>1526</v>
      </c>
      <c r="AC1012">
        <v>1</v>
      </c>
    </row>
    <row r="1013" spans="1:29" x14ac:dyDescent="0.25">
      <c r="A1013">
        <v>1037</v>
      </c>
      <c r="B1013" t="s">
        <v>2128</v>
      </c>
      <c r="C1013">
        <v>29</v>
      </c>
      <c r="D1013" t="s">
        <v>16</v>
      </c>
      <c r="E1013" t="s">
        <v>17</v>
      </c>
      <c r="F1013" t="s">
        <v>95</v>
      </c>
      <c r="G1013">
        <v>19</v>
      </c>
      <c r="H1013">
        <v>2015</v>
      </c>
      <c r="I1013" t="s">
        <v>258</v>
      </c>
      <c r="J1013" t="s">
        <v>60</v>
      </c>
      <c r="K1013" t="s">
        <v>29</v>
      </c>
      <c r="L1013" t="s">
        <v>22</v>
      </c>
      <c r="AB1013" t="s">
        <v>2125</v>
      </c>
      <c r="AC1013">
        <v>1</v>
      </c>
    </row>
    <row r="1014" spans="1:29" x14ac:dyDescent="0.25">
      <c r="A1014">
        <v>1038</v>
      </c>
      <c r="B1014" t="s">
        <v>2129</v>
      </c>
      <c r="C1014">
        <v>50</v>
      </c>
      <c r="D1014" t="s">
        <v>16</v>
      </c>
      <c r="E1014" t="s">
        <v>17</v>
      </c>
      <c r="F1014" t="s">
        <v>95</v>
      </c>
      <c r="G1014">
        <v>11</v>
      </c>
      <c r="H1014">
        <v>2015</v>
      </c>
      <c r="I1014" t="s">
        <v>297</v>
      </c>
      <c r="J1014" t="s">
        <v>67</v>
      </c>
      <c r="K1014" t="s">
        <v>21</v>
      </c>
      <c r="L1014" t="s">
        <v>22</v>
      </c>
      <c r="AB1014" t="s">
        <v>2127</v>
      </c>
      <c r="AC1014">
        <v>1</v>
      </c>
    </row>
    <row r="1015" spans="1:29" x14ac:dyDescent="0.25">
      <c r="A1015">
        <v>1039</v>
      </c>
      <c r="B1015" t="s">
        <v>2130</v>
      </c>
      <c r="C1015">
        <v>39</v>
      </c>
      <c r="D1015" t="s">
        <v>16</v>
      </c>
      <c r="E1015" t="s">
        <v>26</v>
      </c>
      <c r="F1015" t="s">
        <v>95</v>
      </c>
      <c r="G1015">
        <v>20</v>
      </c>
      <c r="H1015">
        <v>2015</v>
      </c>
      <c r="I1015" t="s">
        <v>405</v>
      </c>
      <c r="J1015" t="s">
        <v>20</v>
      </c>
      <c r="K1015" t="s">
        <v>29</v>
      </c>
      <c r="L1015" t="s">
        <v>30</v>
      </c>
      <c r="AB1015" t="s">
        <v>1378</v>
      </c>
      <c r="AC1015">
        <v>1</v>
      </c>
    </row>
    <row r="1016" spans="1:29" x14ac:dyDescent="0.25">
      <c r="A1016">
        <v>1040</v>
      </c>
      <c r="B1016" t="s">
        <v>2131</v>
      </c>
      <c r="C1016">
        <v>56</v>
      </c>
      <c r="D1016" t="s">
        <v>16</v>
      </c>
      <c r="E1016" t="s">
        <v>40</v>
      </c>
      <c r="F1016" t="s">
        <v>95</v>
      </c>
      <c r="G1016">
        <v>20</v>
      </c>
      <c r="H1016">
        <v>2015</v>
      </c>
      <c r="I1016" t="s">
        <v>659</v>
      </c>
      <c r="J1016" t="s">
        <v>60</v>
      </c>
      <c r="K1016" t="s">
        <v>29</v>
      </c>
      <c r="L1016" t="s">
        <v>30</v>
      </c>
      <c r="AB1016" t="s">
        <v>1382</v>
      </c>
      <c r="AC1016">
        <v>1</v>
      </c>
    </row>
    <row r="1017" spans="1:29" x14ac:dyDescent="0.25">
      <c r="A1017">
        <v>1041</v>
      </c>
      <c r="B1017" t="s">
        <v>2132</v>
      </c>
      <c r="C1017">
        <v>24</v>
      </c>
      <c r="D1017" t="s">
        <v>16</v>
      </c>
      <c r="E1017" t="s">
        <v>26</v>
      </c>
      <c r="F1017" t="s">
        <v>95</v>
      </c>
      <c r="G1017">
        <v>21</v>
      </c>
      <c r="H1017">
        <v>2015</v>
      </c>
      <c r="I1017" t="s">
        <v>631</v>
      </c>
      <c r="J1017" t="s">
        <v>198</v>
      </c>
      <c r="K1017" t="s">
        <v>29</v>
      </c>
      <c r="L1017" t="s">
        <v>22</v>
      </c>
      <c r="AB1017" t="s">
        <v>1940</v>
      </c>
      <c r="AC1017">
        <v>1</v>
      </c>
    </row>
    <row r="1018" spans="1:29" x14ac:dyDescent="0.25">
      <c r="A1018">
        <v>1042</v>
      </c>
      <c r="B1018" t="s">
        <v>2133</v>
      </c>
      <c r="C1018">
        <v>46</v>
      </c>
      <c r="D1018" t="s">
        <v>16</v>
      </c>
      <c r="E1018" t="s">
        <v>26</v>
      </c>
      <c r="F1018" t="s">
        <v>95</v>
      </c>
      <c r="G1018">
        <v>22</v>
      </c>
      <c r="H1018">
        <v>2015</v>
      </c>
      <c r="I1018" t="s">
        <v>659</v>
      </c>
      <c r="J1018" t="s">
        <v>60</v>
      </c>
      <c r="K1018" t="s">
        <v>29</v>
      </c>
      <c r="L1018" t="s">
        <v>61</v>
      </c>
      <c r="AB1018" t="s">
        <v>1261</v>
      </c>
      <c r="AC1018">
        <v>1</v>
      </c>
    </row>
    <row r="1019" spans="1:29" x14ac:dyDescent="0.25">
      <c r="A1019">
        <v>1043</v>
      </c>
      <c r="B1019" t="s">
        <v>2134</v>
      </c>
      <c r="C1019">
        <v>32</v>
      </c>
      <c r="D1019" t="s">
        <v>16</v>
      </c>
      <c r="E1019" t="s">
        <v>26</v>
      </c>
      <c r="F1019" t="s">
        <v>95</v>
      </c>
      <c r="G1019">
        <v>20</v>
      </c>
      <c r="H1019">
        <v>2015</v>
      </c>
      <c r="I1019" t="s">
        <v>1644</v>
      </c>
      <c r="J1019" t="s">
        <v>20</v>
      </c>
      <c r="K1019" t="s">
        <v>52</v>
      </c>
      <c r="L1019" t="s">
        <v>22</v>
      </c>
      <c r="AB1019" t="s">
        <v>1588</v>
      </c>
      <c r="AC1019">
        <v>1</v>
      </c>
    </row>
    <row r="1020" spans="1:29" x14ac:dyDescent="0.25">
      <c r="A1020">
        <v>1044</v>
      </c>
      <c r="B1020" t="s">
        <v>1218</v>
      </c>
      <c r="C1020">
        <v>28</v>
      </c>
      <c r="D1020" t="s">
        <v>16</v>
      </c>
      <c r="E1020" t="s">
        <v>40</v>
      </c>
      <c r="F1020" t="s">
        <v>95</v>
      </c>
      <c r="G1020">
        <v>22</v>
      </c>
      <c r="H1020">
        <v>2015</v>
      </c>
      <c r="I1020" t="s">
        <v>297</v>
      </c>
      <c r="J1020" t="s">
        <v>67</v>
      </c>
      <c r="K1020" t="s">
        <v>29</v>
      </c>
      <c r="L1020" t="s">
        <v>30</v>
      </c>
      <c r="AB1020" t="s">
        <v>389</v>
      </c>
      <c r="AC1020">
        <v>1</v>
      </c>
    </row>
    <row r="1021" spans="1:29" x14ac:dyDescent="0.25">
      <c r="A1021">
        <v>1045</v>
      </c>
      <c r="B1021" t="s">
        <v>2137</v>
      </c>
      <c r="C1021">
        <v>49</v>
      </c>
      <c r="D1021" t="s">
        <v>16</v>
      </c>
      <c r="E1021" t="s">
        <v>40</v>
      </c>
      <c r="F1021" t="s">
        <v>95</v>
      </c>
      <c r="G1021">
        <v>23</v>
      </c>
      <c r="H1021">
        <v>2015</v>
      </c>
      <c r="I1021" t="s">
        <v>654</v>
      </c>
      <c r="J1021" t="s">
        <v>114</v>
      </c>
      <c r="K1021" t="s">
        <v>29</v>
      </c>
      <c r="L1021" t="s">
        <v>61</v>
      </c>
      <c r="AB1021" t="s">
        <v>2135</v>
      </c>
      <c r="AC1021">
        <v>1</v>
      </c>
    </row>
    <row r="1022" spans="1:29" x14ac:dyDescent="0.25">
      <c r="A1022">
        <v>1046</v>
      </c>
      <c r="B1022" t="s">
        <v>2139</v>
      </c>
      <c r="C1022">
        <v>45</v>
      </c>
      <c r="D1022" t="s">
        <v>16</v>
      </c>
      <c r="E1022" t="s">
        <v>26</v>
      </c>
      <c r="F1022" t="s">
        <v>95</v>
      </c>
      <c r="G1022">
        <v>22</v>
      </c>
      <c r="H1022">
        <v>2015</v>
      </c>
      <c r="I1022" t="s">
        <v>1772</v>
      </c>
      <c r="J1022" t="s">
        <v>157</v>
      </c>
      <c r="K1022" t="s">
        <v>29</v>
      </c>
      <c r="L1022" t="s">
        <v>30</v>
      </c>
      <c r="AB1022" t="s">
        <v>2136</v>
      </c>
      <c r="AC1022">
        <v>1</v>
      </c>
    </row>
    <row r="1023" spans="1:29" x14ac:dyDescent="0.25">
      <c r="A1023">
        <v>1047</v>
      </c>
      <c r="B1023" t="s">
        <v>2140</v>
      </c>
      <c r="C1023">
        <v>32</v>
      </c>
      <c r="D1023" t="s">
        <v>16</v>
      </c>
      <c r="E1023" t="s">
        <v>26</v>
      </c>
      <c r="F1023" t="s">
        <v>95</v>
      </c>
      <c r="G1023">
        <v>24</v>
      </c>
      <c r="H1023">
        <v>2015</v>
      </c>
      <c r="I1023" t="s">
        <v>156</v>
      </c>
      <c r="J1023" t="s">
        <v>157</v>
      </c>
      <c r="K1023" t="s">
        <v>29</v>
      </c>
      <c r="L1023" t="s">
        <v>44</v>
      </c>
      <c r="AB1023" t="s">
        <v>2138</v>
      </c>
      <c r="AC1023">
        <v>1</v>
      </c>
    </row>
    <row r="1024" spans="1:29" x14ac:dyDescent="0.25">
      <c r="A1024">
        <v>1048</v>
      </c>
      <c r="B1024" t="s">
        <v>2141</v>
      </c>
      <c r="C1024">
        <v>45</v>
      </c>
      <c r="D1024" t="s">
        <v>16</v>
      </c>
      <c r="E1024" t="s">
        <v>26</v>
      </c>
      <c r="F1024" t="s">
        <v>95</v>
      </c>
      <c r="G1024">
        <v>24</v>
      </c>
      <c r="H1024">
        <v>2015</v>
      </c>
      <c r="I1024" t="s">
        <v>644</v>
      </c>
      <c r="J1024" t="s">
        <v>150</v>
      </c>
      <c r="K1024" t="s">
        <v>29</v>
      </c>
      <c r="L1024" t="s">
        <v>44</v>
      </c>
      <c r="AB1024" t="s">
        <v>1348</v>
      </c>
      <c r="AC1024">
        <v>1</v>
      </c>
    </row>
    <row r="1025" spans="1:29" x14ac:dyDescent="0.25">
      <c r="A1025">
        <v>1049</v>
      </c>
      <c r="B1025" t="s">
        <v>2143</v>
      </c>
      <c r="C1025">
        <v>50</v>
      </c>
      <c r="D1025" t="s">
        <v>16</v>
      </c>
      <c r="E1025" t="s">
        <v>26</v>
      </c>
      <c r="F1025" t="s">
        <v>95</v>
      </c>
      <c r="G1025">
        <v>23</v>
      </c>
      <c r="H1025">
        <v>2015</v>
      </c>
      <c r="I1025" t="s">
        <v>314</v>
      </c>
      <c r="J1025" t="s">
        <v>194</v>
      </c>
      <c r="K1025" t="s">
        <v>29</v>
      </c>
      <c r="L1025" t="s">
        <v>30</v>
      </c>
      <c r="AB1025" t="s">
        <v>2142</v>
      </c>
      <c r="AC1025">
        <v>1</v>
      </c>
    </row>
    <row r="1026" spans="1:29" x14ac:dyDescent="0.25">
      <c r="A1026">
        <v>1050</v>
      </c>
      <c r="B1026" t="s">
        <v>2144</v>
      </c>
      <c r="C1026">
        <v>24</v>
      </c>
      <c r="D1026" t="s">
        <v>16</v>
      </c>
      <c r="E1026" t="s">
        <v>17</v>
      </c>
      <c r="F1026" t="s">
        <v>95</v>
      </c>
      <c r="G1026">
        <v>24</v>
      </c>
      <c r="H1026">
        <v>2015</v>
      </c>
      <c r="I1026" t="s">
        <v>488</v>
      </c>
      <c r="J1026" t="s">
        <v>180</v>
      </c>
      <c r="K1026" t="s">
        <v>29</v>
      </c>
      <c r="L1026" t="s">
        <v>30</v>
      </c>
      <c r="AB1026" t="s">
        <v>2020</v>
      </c>
      <c r="AC1026">
        <v>1</v>
      </c>
    </row>
    <row r="1027" spans="1:29" x14ac:dyDescent="0.25">
      <c r="A1027">
        <v>1051</v>
      </c>
      <c r="B1027" t="s">
        <v>181</v>
      </c>
      <c r="C1027" t="s">
        <v>57</v>
      </c>
      <c r="D1027" t="s">
        <v>16</v>
      </c>
      <c r="E1027" t="s">
        <v>57</v>
      </c>
      <c r="F1027" t="s">
        <v>18</v>
      </c>
      <c r="G1027">
        <v>30</v>
      </c>
      <c r="H1027">
        <v>2015</v>
      </c>
      <c r="I1027" t="s">
        <v>228</v>
      </c>
      <c r="J1027" t="s">
        <v>114</v>
      </c>
      <c r="K1027" t="s">
        <v>21</v>
      </c>
      <c r="L1027" t="s">
        <v>22</v>
      </c>
    </row>
    <row r="1028" spans="1:29" x14ac:dyDescent="0.25">
      <c r="A1028">
        <v>1052</v>
      </c>
      <c r="B1028" t="s">
        <v>2145</v>
      </c>
      <c r="C1028">
        <v>23</v>
      </c>
      <c r="D1028" t="s">
        <v>16</v>
      </c>
      <c r="E1028" t="s">
        <v>26</v>
      </c>
      <c r="F1028" t="s">
        <v>95</v>
      </c>
      <c r="G1028">
        <v>25</v>
      </c>
      <c r="H1028">
        <v>2015</v>
      </c>
      <c r="I1028" t="s">
        <v>477</v>
      </c>
      <c r="J1028" t="s">
        <v>154</v>
      </c>
      <c r="K1028" t="s">
        <v>29</v>
      </c>
      <c r="L1028" t="s">
        <v>61</v>
      </c>
    </row>
    <row r="1029" spans="1:29" x14ac:dyDescent="0.25">
      <c r="A1029">
        <v>1053</v>
      </c>
      <c r="B1029" t="s">
        <v>2146</v>
      </c>
      <c r="C1029">
        <v>37</v>
      </c>
      <c r="D1029" t="s">
        <v>31</v>
      </c>
      <c r="E1029" t="s">
        <v>26</v>
      </c>
      <c r="F1029" t="s">
        <v>95</v>
      </c>
      <c r="G1029">
        <v>25</v>
      </c>
      <c r="H1029">
        <v>2015</v>
      </c>
      <c r="I1029" t="s">
        <v>1631</v>
      </c>
      <c r="J1029" t="s">
        <v>154</v>
      </c>
      <c r="K1029" t="s">
        <v>29</v>
      </c>
      <c r="L1029" t="s">
        <v>30</v>
      </c>
    </row>
    <row r="1030" spans="1:29" x14ac:dyDescent="0.25">
      <c r="A1030">
        <v>1054</v>
      </c>
      <c r="B1030" t="s">
        <v>2147</v>
      </c>
      <c r="C1030">
        <v>52</v>
      </c>
      <c r="D1030" t="s">
        <v>16</v>
      </c>
      <c r="E1030" t="s">
        <v>26</v>
      </c>
      <c r="F1030" t="s">
        <v>95</v>
      </c>
      <c r="G1030">
        <v>25</v>
      </c>
      <c r="H1030">
        <v>2015</v>
      </c>
      <c r="I1030" t="s">
        <v>755</v>
      </c>
      <c r="J1030" t="s">
        <v>51</v>
      </c>
      <c r="K1030" t="s">
        <v>29</v>
      </c>
      <c r="L1030" t="s">
        <v>57</v>
      </c>
    </row>
    <row r="1031" spans="1:29" x14ac:dyDescent="0.25">
      <c r="A1031">
        <v>1055</v>
      </c>
      <c r="B1031" t="s">
        <v>2148</v>
      </c>
      <c r="C1031">
        <v>58</v>
      </c>
      <c r="D1031" t="s">
        <v>16</v>
      </c>
      <c r="E1031" t="s">
        <v>26</v>
      </c>
      <c r="F1031" t="s">
        <v>95</v>
      </c>
      <c r="G1031">
        <v>27</v>
      </c>
      <c r="H1031">
        <v>2015</v>
      </c>
      <c r="I1031" t="s">
        <v>1269</v>
      </c>
      <c r="J1031" t="s">
        <v>154</v>
      </c>
      <c r="K1031" t="s">
        <v>29</v>
      </c>
      <c r="L1031" t="s">
        <v>30</v>
      </c>
    </row>
    <row r="1032" spans="1:29" x14ac:dyDescent="0.25">
      <c r="A1032">
        <v>1056</v>
      </c>
      <c r="B1032" t="s">
        <v>2149</v>
      </c>
      <c r="C1032">
        <v>50</v>
      </c>
      <c r="D1032" t="s">
        <v>16</v>
      </c>
      <c r="E1032" t="s">
        <v>26</v>
      </c>
      <c r="F1032" t="s">
        <v>95</v>
      </c>
      <c r="G1032">
        <v>28</v>
      </c>
      <c r="H1032">
        <v>2015</v>
      </c>
      <c r="I1032" t="s">
        <v>1886</v>
      </c>
      <c r="J1032" t="s">
        <v>114</v>
      </c>
      <c r="K1032" t="s">
        <v>29</v>
      </c>
      <c r="L1032" t="s">
        <v>53</v>
      </c>
    </row>
    <row r="1033" spans="1:29" x14ac:dyDescent="0.25">
      <c r="A1033">
        <v>1057</v>
      </c>
      <c r="B1033" t="s">
        <v>2150</v>
      </c>
      <c r="C1033">
        <v>23</v>
      </c>
      <c r="D1033" t="s">
        <v>16</v>
      </c>
      <c r="E1033" t="s">
        <v>40</v>
      </c>
      <c r="F1033" t="s">
        <v>95</v>
      </c>
      <c r="G1033">
        <v>29</v>
      </c>
      <c r="H1033">
        <v>2015</v>
      </c>
      <c r="I1033" t="s">
        <v>241</v>
      </c>
      <c r="J1033" t="s">
        <v>60</v>
      </c>
      <c r="K1033" t="s">
        <v>29</v>
      </c>
      <c r="L1033" t="s">
        <v>30</v>
      </c>
    </row>
    <row r="1034" spans="1:29" x14ac:dyDescent="0.25">
      <c r="A1034">
        <v>1058</v>
      </c>
      <c r="B1034" t="s">
        <v>2151</v>
      </c>
      <c r="C1034">
        <v>22</v>
      </c>
      <c r="D1034" t="s">
        <v>16</v>
      </c>
      <c r="E1034" t="s">
        <v>26</v>
      </c>
      <c r="F1034" t="s">
        <v>95</v>
      </c>
      <c r="G1034">
        <v>29</v>
      </c>
      <c r="H1034">
        <v>2015</v>
      </c>
      <c r="I1034" t="s">
        <v>523</v>
      </c>
      <c r="J1034" t="s">
        <v>194</v>
      </c>
      <c r="K1034" t="s">
        <v>29</v>
      </c>
      <c r="L1034" t="s">
        <v>30</v>
      </c>
    </row>
    <row r="1035" spans="1:29" x14ac:dyDescent="0.25">
      <c r="A1035">
        <v>1059</v>
      </c>
      <c r="B1035" t="s">
        <v>2152</v>
      </c>
      <c r="C1035">
        <v>53</v>
      </c>
      <c r="D1035" t="s">
        <v>16</v>
      </c>
      <c r="E1035" t="s">
        <v>26</v>
      </c>
      <c r="F1035" t="s">
        <v>95</v>
      </c>
      <c r="G1035">
        <v>29</v>
      </c>
      <c r="H1035">
        <v>2015</v>
      </c>
      <c r="I1035" t="s">
        <v>1968</v>
      </c>
      <c r="J1035" t="s">
        <v>154</v>
      </c>
      <c r="K1035" t="s">
        <v>29</v>
      </c>
      <c r="L1035" t="s">
        <v>30</v>
      </c>
    </row>
    <row r="1036" spans="1:29" x14ac:dyDescent="0.25">
      <c r="A1036">
        <v>1060</v>
      </c>
      <c r="B1036" t="s">
        <v>2153</v>
      </c>
      <c r="C1036">
        <v>69</v>
      </c>
      <c r="D1036" t="s">
        <v>16</v>
      </c>
      <c r="E1036" t="s">
        <v>40</v>
      </c>
      <c r="F1036" t="s">
        <v>95</v>
      </c>
      <c r="G1036">
        <v>29</v>
      </c>
      <c r="H1036">
        <v>2015</v>
      </c>
      <c r="I1036" t="s">
        <v>1273</v>
      </c>
      <c r="J1036" t="s">
        <v>51</v>
      </c>
      <c r="K1036" t="s">
        <v>29</v>
      </c>
      <c r="L1036" t="s">
        <v>30</v>
      </c>
    </row>
    <row r="1037" spans="1:29" x14ac:dyDescent="0.25">
      <c r="A1037">
        <v>1061</v>
      </c>
      <c r="B1037" t="s">
        <v>2154</v>
      </c>
      <c r="C1037">
        <v>29</v>
      </c>
      <c r="D1037" t="s">
        <v>16</v>
      </c>
      <c r="E1037" t="s">
        <v>26</v>
      </c>
      <c r="F1037" t="s">
        <v>95</v>
      </c>
      <c r="G1037">
        <v>29</v>
      </c>
      <c r="H1037">
        <v>2015</v>
      </c>
      <c r="I1037" t="s">
        <v>583</v>
      </c>
      <c r="J1037" t="s">
        <v>123</v>
      </c>
      <c r="K1037" t="s">
        <v>29</v>
      </c>
      <c r="L1037" t="s">
        <v>30</v>
      </c>
    </row>
    <row r="1038" spans="1:29" x14ac:dyDescent="0.25">
      <c r="A1038">
        <v>1062</v>
      </c>
      <c r="B1038" t="s">
        <v>2155</v>
      </c>
      <c r="C1038">
        <v>25</v>
      </c>
      <c r="D1038" t="s">
        <v>16</v>
      </c>
      <c r="E1038" t="s">
        <v>48</v>
      </c>
      <c r="F1038" t="s">
        <v>95</v>
      </c>
      <c r="G1038">
        <v>30</v>
      </c>
      <c r="H1038">
        <v>2015</v>
      </c>
      <c r="I1038" t="s">
        <v>218</v>
      </c>
      <c r="J1038" t="s">
        <v>67</v>
      </c>
      <c r="K1038" t="s">
        <v>29</v>
      </c>
      <c r="L1038" t="s">
        <v>53</v>
      </c>
    </row>
    <row r="1039" spans="1:29" x14ac:dyDescent="0.25">
      <c r="A1039">
        <v>1064</v>
      </c>
      <c r="B1039" t="s">
        <v>2156</v>
      </c>
      <c r="C1039">
        <v>18</v>
      </c>
      <c r="D1039" t="s">
        <v>16</v>
      </c>
      <c r="E1039" t="s">
        <v>17</v>
      </c>
      <c r="F1039" t="s">
        <v>95</v>
      </c>
      <c r="G1039">
        <v>30</v>
      </c>
      <c r="H1039">
        <v>2015</v>
      </c>
      <c r="I1039" t="s">
        <v>207</v>
      </c>
      <c r="J1039" t="s">
        <v>20</v>
      </c>
      <c r="K1039" t="s">
        <v>29</v>
      </c>
      <c r="L1039" t="s">
        <v>30</v>
      </c>
    </row>
    <row r="1040" spans="1:29" x14ac:dyDescent="0.25">
      <c r="A1040">
        <v>1065</v>
      </c>
      <c r="B1040" t="s">
        <v>2157</v>
      </c>
      <c r="C1040">
        <v>23</v>
      </c>
      <c r="D1040" t="s">
        <v>16</v>
      </c>
      <c r="E1040" t="s">
        <v>26</v>
      </c>
      <c r="F1040" t="s">
        <v>99</v>
      </c>
      <c r="G1040">
        <v>1</v>
      </c>
      <c r="H1040">
        <v>2015</v>
      </c>
      <c r="I1040" t="s">
        <v>249</v>
      </c>
      <c r="J1040" t="s">
        <v>142</v>
      </c>
      <c r="K1040" t="s">
        <v>29</v>
      </c>
      <c r="L1040" t="s">
        <v>30</v>
      </c>
    </row>
    <row r="1041" spans="1:12" x14ac:dyDescent="0.25">
      <c r="A1041">
        <v>1066</v>
      </c>
      <c r="B1041" t="s">
        <v>2158</v>
      </c>
      <c r="C1041">
        <v>18</v>
      </c>
      <c r="D1041" t="s">
        <v>16</v>
      </c>
      <c r="E1041" t="s">
        <v>40</v>
      </c>
      <c r="F1041" t="s">
        <v>99</v>
      </c>
      <c r="G1041">
        <v>1</v>
      </c>
      <c r="H1041">
        <v>2015</v>
      </c>
      <c r="I1041" t="s">
        <v>1568</v>
      </c>
      <c r="J1041" t="s">
        <v>60</v>
      </c>
      <c r="K1041" t="s">
        <v>29</v>
      </c>
      <c r="L1041" t="s">
        <v>30</v>
      </c>
    </row>
    <row r="1042" spans="1:12" x14ac:dyDescent="0.25">
      <c r="A1042">
        <v>1067</v>
      </c>
      <c r="B1042" t="s">
        <v>2159</v>
      </c>
      <c r="C1042">
        <v>28</v>
      </c>
      <c r="D1042" t="s">
        <v>16</v>
      </c>
      <c r="E1042" t="s">
        <v>48</v>
      </c>
      <c r="F1042" t="s">
        <v>99</v>
      </c>
      <c r="G1042">
        <v>2</v>
      </c>
      <c r="H1042">
        <v>2015</v>
      </c>
      <c r="I1042" t="s">
        <v>1768</v>
      </c>
      <c r="J1042" t="s">
        <v>60</v>
      </c>
      <c r="K1042" t="s">
        <v>29</v>
      </c>
      <c r="L1042" t="s">
        <v>30</v>
      </c>
    </row>
    <row r="1043" spans="1:12" x14ac:dyDescent="0.25">
      <c r="A1043">
        <v>1068</v>
      </c>
      <c r="B1043" t="s">
        <v>2160</v>
      </c>
      <c r="C1043">
        <v>27</v>
      </c>
      <c r="D1043" t="s">
        <v>31</v>
      </c>
      <c r="E1043" t="s">
        <v>48</v>
      </c>
      <c r="F1043" t="s">
        <v>99</v>
      </c>
      <c r="G1043">
        <v>2</v>
      </c>
      <c r="H1043">
        <v>2015</v>
      </c>
      <c r="I1043" t="s">
        <v>1768</v>
      </c>
      <c r="J1043" t="s">
        <v>60</v>
      </c>
      <c r="K1043" t="s">
        <v>29</v>
      </c>
      <c r="L1043" t="s">
        <v>30</v>
      </c>
    </row>
    <row r="1044" spans="1:12" x14ac:dyDescent="0.25">
      <c r="A1044">
        <v>1069</v>
      </c>
      <c r="B1044" t="s">
        <v>2161</v>
      </c>
      <c r="C1044">
        <v>26</v>
      </c>
      <c r="D1044" t="s">
        <v>16</v>
      </c>
      <c r="E1044" t="s">
        <v>17</v>
      </c>
      <c r="F1044" t="s">
        <v>99</v>
      </c>
      <c r="G1044">
        <v>2</v>
      </c>
      <c r="H1044">
        <v>2015</v>
      </c>
      <c r="I1044" t="s">
        <v>63</v>
      </c>
      <c r="J1044" t="s">
        <v>60</v>
      </c>
      <c r="K1044" t="s">
        <v>29</v>
      </c>
      <c r="L1044" t="s">
        <v>61</v>
      </c>
    </row>
    <row r="1045" spans="1:12" x14ac:dyDescent="0.25">
      <c r="A1045">
        <v>1070</v>
      </c>
      <c r="B1045" t="s">
        <v>2162</v>
      </c>
      <c r="C1045">
        <v>47</v>
      </c>
      <c r="D1045" t="s">
        <v>16</v>
      </c>
      <c r="E1045" t="s">
        <v>26</v>
      </c>
      <c r="F1045" t="s">
        <v>99</v>
      </c>
      <c r="G1045">
        <v>3</v>
      </c>
      <c r="H1045">
        <v>2015</v>
      </c>
      <c r="I1045" t="s">
        <v>1016</v>
      </c>
      <c r="J1045" t="s">
        <v>51</v>
      </c>
      <c r="K1045" t="s">
        <v>29</v>
      </c>
      <c r="L1045" t="s">
        <v>53</v>
      </c>
    </row>
    <row r="1046" spans="1:12" x14ac:dyDescent="0.25">
      <c r="A1046">
        <v>1071</v>
      </c>
      <c r="B1046" t="s">
        <v>2163</v>
      </c>
      <c r="C1046">
        <v>66</v>
      </c>
      <c r="D1046" t="s">
        <v>16</v>
      </c>
      <c r="E1046" t="s">
        <v>26</v>
      </c>
      <c r="F1046" t="s">
        <v>99</v>
      </c>
      <c r="G1046">
        <v>3</v>
      </c>
      <c r="H1046">
        <v>2015</v>
      </c>
      <c r="I1046" t="s">
        <v>336</v>
      </c>
      <c r="J1046" t="s">
        <v>123</v>
      </c>
      <c r="K1046" t="s">
        <v>29</v>
      </c>
      <c r="L1046" t="s">
        <v>30</v>
      </c>
    </row>
    <row r="1047" spans="1:12" x14ac:dyDescent="0.25">
      <c r="A1047">
        <v>1072</v>
      </c>
      <c r="B1047" t="s">
        <v>2164</v>
      </c>
      <c r="C1047">
        <v>35</v>
      </c>
      <c r="D1047" t="s">
        <v>16</v>
      </c>
      <c r="E1047" t="s">
        <v>40</v>
      </c>
      <c r="F1047" t="s">
        <v>99</v>
      </c>
      <c r="G1047">
        <v>2</v>
      </c>
      <c r="H1047">
        <v>2015</v>
      </c>
      <c r="I1047" t="s">
        <v>297</v>
      </c>
      <c r="J1047" t="s">
        <v>67</v>
      </c>
      <c r="K1047" t="s">
        <v>29</v>
      </c>
      <c r="L1047" t="s">
        <v>30</v>
      </c>
    </row>
    <row r="1048" spans="1:12" x14ac:dyDescent="0.25">
      <c r="A1048">
        <v>1073</v>
      </c>
      <c r="B1048" t="s">
        <v>2165</v>
      </c>
      <c r="C1048">
        <v>32</v>
      </c>
      <c r="D1048" t="s">
        <v>16</v>
      </c>
      <c r="E1048" t="s">
        <v>40</v>
      </c>
      <c r="F1048" t="s">
        <v>99</v>
      </c>
      <c r="G1048">
        <v>2</v>
      </c>
      <c r="H1048">
        <v>2015</v>
      </c>
      <c r="I1048" t="s">
        <v>672</v>
      </c>
      <c r="J1048" t="s">
        <v>114</v>
      </c>
      <c r="K1048" t="s">
        <v>29</v>
      </c>
      <c r="L1048" t="s">
        <v>22</v>
      </c>
    </row>
    <row r="1049" spans="1:12" x14ac:dyDescent="0.25">
      <c r="A1049">
        <v>1074</v>
      </c>
      <c r="B1049" t="s">
        <v>2166</v>
      </c>
      <c r="C1049">
        <v>52</v>
      </c>
      <c r="D1049" t="s">
        <v>16</v>
      </c>
      <c r="E1049" t="s">
        <v>26</v>
      </c>
      <c r="F1049" t="s">
        <v>99</v>
      </c>
      <c r="G1049">
        <v>5</v>
      </c>
      <c r="H1049">
        <v>2015</v>
      </c>
      <c r="I1049" t="s">
        <v>1384</v>
      </c>
      <c r="J1049" t="s">
        <v>91</v>
      </c>
      <c r="K1049" t="s">
        <v>29</v>
      </c>
      <c r="L1049" t="s">
        <v>53</v>
      </c>
    </row>
    <row r="1050" spans="1:12" x14ac:dyDescent="0.25">
      <c r="A1050">
        <v>1075</v>
      </c>
      <c r="B1050" t="s">
        <v>2167</v>
      </c>
      <c r="C1050">
        <v>36</v>
      </c>
      <c r="D1050" t="s">
        <v>16</v>
      </c>
      <c r="E1050" t="s">
        <v>40</v>
      </c>
      <c r="F1050" t="s">
        <v>99</v>
      </c>
      <c r="G1050">
        <v>2</v>
      </c>
      <c r="H1050">
        <v>2015</v>
      </c>
      <c r="I1050" t="s">
        <v>712</v>
      </c>
      <c r="J1050" t="s">
        <v>164</v>
      </c>
      <c r="K1050" t="s">
        <v>29</v>
      </c>
      <c r="L1050" t="s">
        <v>30</v>
      </c>
    </row>
    <row r="1051" spans="1:12" x14ac:dyDescent="0.25">
      <c r="A1051">
        <v>1076</v>
      </c>
      <c r="B1051" t="s">
        <v>2168</v>
      </c>
      <c r="C1051">
        <v>61</v>
      </c>
      <c r="D1051" t="s">
        <v>31</v>
      </c>
      <c r="E1051" t="s">
        <v>26</v>
      </c>
      <c r="F1051" t="s">
        <v>99</v>
      </c>
      <c r="G1051">
        <v>5</v>
      </c>
      <c r="H1051">
        <v>2015</v>
      </c>
      <c r="I1051" t="s">
        <v>893</v>
      </c>
      <c r="J1051" t="s">
        <v>154</v>
      </c>
      <c r="K1051" t="s">
        <v>29</v>
      </c>
      <c r="L1051" t="s">
        <v>30</v>
      </c>
    </row>
    <row r="1052" spans="1:12" x14ac:dyDescent="0.25">
      <c r="A1052">
        <v>1077</v>
      </c>
      <c r="B1052" t="s">
        <v>2169</v>
      </c>
      <c r="C1052">
        <v>35</v>
      </c>
      <c r="D1052" t="s">
        <v>16</v>
      </c>
      <c r="E1052" t="s">
        <v>26</v>
      </c>
      <c r="F1052" t="s">
        <v>99</v>
      </c>
      <c r="G1052">
        <v>6</v>
      </c>
      <c r="H1052">
        <v>2015</v>
      </c>
      <c r="I1052" t="s">
        <v>1502</v>
      </c>
      <c r="J1052" t="s">
        <v>56</v>
      </c>
      <c r="K1052" t="s">
        <v>29</v>
      </c>
      <c r="L1052" t="s">
        <v>30</v>
      </c>
    </row>
    <row r="1053" spans="1:12" x14ac:dyDescent="0.25">
      <c r="A1053">
        <v>1078</v>
      </c>
      <c r="B1053" t="s">
        <v>2170</v>
      </c>
      <c r="C1053">
        <v>24</v>
      </c>
      <c r="D1053" t="s">
        <v>16</v>
      </c>
      <c r="E1053" t="s">
        <v>26</v>
      </c>
      <c r="F1053" t="s">
        <v>99</v>
      </c>
      <c r="G1053">
        <v>5</v>
      </c>
      <c r="H1053">
        <v>2015</v>
      </c>
      <c r="I1053" t="s">
        <v>1151</v>
      </c>
      <c r="J1053" t="s">
        <v>114</v>
      </c>
      <c r="K1053" t="s">
        <v>29</v>
      </c>
      <c r="L1053" t="s">
        <v>30</v>
      </c>
    </row>
    <row r="1054" spans="1:12" x14ac:dyDescent="0.25">
      <c r="A1054">
        <v>1079</v>
      </c>
      <c r="B1054" t="s">
        <v>2171</v>
      </c>
      <c r="C1054">
        <v>60</v>
      </c>
      <c r="D1054" t="s">
        <v>16</v>
      </c>
      <c r="E1054" t="s">
        <v>26</v>
      </c>
      <c r="F1054" t="s">
        <v>99</v>
      </c>
      <c r="G1054">
        <v>5</v>
      </c>
      <c r="H1054">
        <v>2015</v>
      </c>
      <c r="I1054" t="s">
        <v>1514</v>
      </c>
      <c r="J1054" t="s">
        <v>239</v>
      </c>
      <c r="K1054" t="s">
        <v>29</v>
      </c>
      <c r="L1054" t="s">
        <v>30</v>
      </c>
    </row>
    <row r="1055" spans="1:12" x14ac:dyDescent="0.25">
      <c r="A1055">
        <v>1080</v>
      </c>
      <c r="B1055" t="s">
        <v>2172</v>
      </c>
      <c r="C1055">
        <v>48</v>
      </c>
      <c r="D1055" t="s">
        <v>16</v>
      </c>
      <c r="E1055" t="s">
        <v>26</v>
      </c>
      <c r="F1055" t="s">
        <v>99</v>
      </c>
      <c r="G1055">
        <v>6</v>
      </c>
      <c r="H1055">
        <v>2015</v>
      </c>
      <c r="I1055" t="s">
        <v>1278</v>
      </c>
      <c r="J1055" t="s">
        <v>246</v>
      </c>
      <c r="K1055" t="s">
        <v>29</v>
      </c>
      <c r="L1055" t="s">
        <v>61</v>
      </c>
    </row>
    <row r="1056" spans="1:12" x14ac:dyDescent="0.25">
      <c r="A1056">
        <v>1081</v>
      </c>
      <c r="B1056" t="s">
        <v>2173</v>
      </c>
      <c r="C1056">
        <v>38</v>
      </c>
      <c r="D1056" t="s">
        <v>16</v>
      </c>
      <c r="E1056" t="s">
        <v>40</v>
      </c>
      <c r="F1056" t="s">
        <v>99</v>
      </c>
      <c r="G1056">
        <v>5</v>
      </c>
      <c r="H1056">
        <v>2015</v>
      </c>
      <c r="I1056" t="s">
        <v>1144</v>
      </c>
      <c r="J1056" t="s">
        <v>60</v>
      </c>
      <c r="K1056" t="s">
        <v>29</v>
      </c>
      <c r="L1056" t="s">
        <v>30</v>
      </c>
    </row>
    <row r="1057" spans="1:12" x14ac:dyDescent="0.25">
      <c r="A1057">
        <v>1082</v>
      </c>
      <c r="B1057" t="s">
        <v>2174</v>
      </c>
      <c r="C1057">
        <v>32</v>
      </c>
      <c r="D1057" t="s">
        <v>16</v>
      </c>
      <c r="E1057" t="s">
        <v>17</v>
      </c>
      <c r="F1057" t="s">
        <v>99</v>
      </c>
      <c r="G1057">
        <v>9</v>
      </c>
      <c r="H1057">
        <v>2015</v>
      </c>
      <c r="I1057" t="s">
        <v>377</v>
      </c>
      <c r="J1057" t="s">
        <v>91</v>
      </c>
      <c r="K1057" t="s">
        <v>29</v>
      </c>
      <c r="L1057" t="s">
        <v>30</v>
      </c>
    </row>
    <row r="1058" spans="1:12" x14ac:dyDescent="0.25">
      <c r="A1058">
        <v>1083</v>
      </c>
      <c r="B1058" t="s">
        <v>2175</v>
      </c>
      <c r="C1058">
        <v>36</v>
      </c>
      <c r="D1058" t="s">
        <v>16</v>
      </c>
      <c r="E1058" t="s">
        <v>17</v>
      </c>
      <c r="F1058" t="s">
        <v>99</v>
      </c>
      <c r="G1058">
        <v>8</v>
      </c>
      <c r="H1058">
        <v>2015</v>
      </c>
      <c r="I1058" t="s">
        <v>2136</v>
      </c>
      <c r="J1058" t="s">
        <v>189</v>
      </c>
      <c r="K1058" t="s">
        <v>29</v>
      </c>
      <c r="L1058" t="s">
        <v>22</v>
      </c>
    </row>
    <row r="1059" spans="1:12" x14ac:dyDescent="0.25">
      <c r="A1059">
        <v>1084</v>
      </c>
      <c r="B1059" t="s">
        <v>2176</v>
      </c>
      <c r="C1059">
        <v>27</v>
      </c>
      <c r="D1059" t="s">
        <v>16</v>
      </c>
      <c r="E1059" t="s">
        <v>26</v>
      </c>
      <c r="F1059" t="s">
        <v>99</v>
      </c>
      <c r="G1059">
        <v>8</v>
      </c>
      <c r="H1059">
        <v>2015</v>
      </c>
      <c r="I1059" t="s">
        <v>257</v>
      </c>
      <c r="J1059" t="s">
        <v>154</v>
      </c>
      <c r="K1059" t="s">
        <v>21</v>
      </c>
      <c r="L1059" t="s">
        <v>22</v>
      </c>
    </row>
    <row r="1060" spans="1:12" x14ac:dyDescent="0.25">
      <c r="A1060">
        <v>1085</v>
      </c>
      <c r="B1060" t="s">
        <v>2177</v>
      </c>
      <c r="C1060">
        <v>51</v>
      </c>
      <c r="D1060" t="s">
        <v>16</v>
      </c>
      <c r="E1060" t="s">
        <v>26</v>
      </c>
      <c r="F1060" t="s">
        <v>99</v>
      </c>
      <c r="G1060">
        <v>9</v>
      </c>
      <c r="H1060">
        <v>2015</v>
      </c>
      <c r="I1060" t="s">
        <v>1944</v>
      </c>
      <c r="J1060" t="s">
        <v>198</v>
      </c>
      <c r="K1060" t="s">
        <v>29</v>
      </c>
      <c r="L1060" t="s">
        <v>30</v>
      </c>
    </row>
    <row r="1061" spans="1:12" x14ac:dyDescent="0.25">
      <c r="A1061">
        <v>1086</v>
      </c>
      <c r="B1061" t="s">
        <v>2178</v>
      </c>
      <c r="C1061">
        <v>55</v>
      </c>
      <c r="D1061" t="s">
        <v>16</v>
      </c>
      <c r="E1061" t="s">
        <v>17</v>
      </c>
      <c r="F1061" t="s">
        <v>99</v>
      </c>
      <c r="G1061">
        <v>10</v>
      </c>
      <c r="H1061">
        <v>2015</v>
      </c>
      <c r="I1061" t="s">
        <v>1953</v>
      </c>
      <c r="J1061" t="s">
        <v>212</v>
      </c>
      <c r="K1061" t="s">
        <v>29</v>
      </c>
      <c r="L1061" t="s">
        <v>30</v>
      </c>
    </row>
    <row r="1062" spans="1:12" x14ac:dyDescent="0.25">
      <c r="A1062">
        <v>1087</v>
      </c>
      <c r="B1062" t="s">
        <v>2179</v>
      </c>
      <c r="C1062">
        <v>66</v>
      </c>
      <c r="D1062" t="s">
        <v>16</v>
      </c>
      <c r="E1062" t="s">
        <v>26</v>
      </c>
      <c r="F1062" t="s">
        <v>99</v>
      </c>
      <c r="G1062">
        <v>9</v>
      </c>
      <c r="H1062">
        <v>2015</v>
      </c>
      <c r="I1062" t="s">
        <v>1299</v>
      </c>
      <c r="J1062" t="s">
        <v>125</v>
      </c>
      <c r="K1062" t="s">
        <v>29</v>
      </c>
      <c r="L1062" t="s">
        <v>30</v>
      </c>
    </row>
    <row r="1063" spans="1:12" x14ac:dyDescent="0.25">
      <c r="A1063">
        <v>1088</v>
      </c>
      <c r="B1063" t="s">
        <v>2180</v>
      </c>
      <c r="C1063">
        <v>54</v>
      </c>
      <c r="D1063" t="s">
        <v>16</v>
      </c>
      <c r="E1063" t="s">
        <v>26</v>
      </c>
      <c r="F1063" t="s">
        <v>99</v>
      </c>
      <c r="G1063">
        <v>10</v>
      </c>
      <c r="H1063">
        <v>2015</v>
      </c>
      <c r="I1063" t="s">
        <v>1376</v>
      </c>
      <c r="J1063" t="s">
        <v>60</v>
      </c>
      <c r="K1063" t="s">
        <v>29</v>
      </c>
      <c r="L1063" t="s">
        <v>61</v>
      </c>
    </row>
    <row r="1064" spans="1:12" x14ac:dyDescent="0.25">
      <c r="A1064">
        <v>1089</v>
      </c>
      <c r="B1064" t="s">
        <v>57</v>
      </c>
      <c r="C1064" t="s">
        <v>57</v>
      </c>
      <c r="D1064" t="s">
        <v>16</v>
      </c>
      <c r="E1064" t="s">
        <v>57</v>
      </c>
      <c r="F1064" t="s">
        <v>99</v>
      </c>
      <c r="G1064">
        <v>10</v>
      </c>
      <c r="H1064">
        <v>2015</v>
      </c>
      <c r="I1064" t="s">
        <v>260</v>
      </c>
      <c r="J1064" t="s">
        <v>60</v>
      </c>
      <c r="K1064" t="s">
        <v>29</v>
      </c>
      <c r="L1064" t="s">
        <v>30</v>
      </c>
    </row>
    <row r="1065" spans="1:12" x14ac:dyDescent="0.25">
      <c r="A1065">
        <v>1090</v>
      </c>
      <c r="B1065" t="s">
        <v>2181</v>
      </c>
      <c r="C1065">
        <v>34</v>
      </c>
      <c r="D1065" t="s">
        <v>16</v>
      </c>
      <c r="E1065" t="s">
        <v>26</v>
      </c>
      <c r="F1065" t="s">
        <v>99</v>
      </c>
      <c r="G1065">
        <v>10</v>
      </c>
      <c r="H1065">
        <v>2015</v>
      </c>
      <c r="I1065" t="s">
        <v>196</v>
      </c>
      <c r="J1065" t="s">
        <v>116</v>
      </c>
      <c r="K1065" t="s">
        <v>29</v>
      </c>
      <c r="L1065" t="s">
        <v>30</v>
      </c>
    </row>
    <row r="1066" spans="1:12" x14ac:dyDescent="0.25">
      <c r="A1066">
        <v>1091</v>
      </c>
      <c r="B1066" t="s">
        <v>2182</v>
      </c>
      <c r="C1066">
        <v>33</v>
      </c>
      <c r="D1066" t="s">
        <v>16</v>
      </c>
      <c r="E1066" t="s">
        <v>17</v>
      </c>
      <c r="F1066" t="s">
        <v>99</v>
      </c>
      <c r="G1066">
        <v>8</v>
      </c>
      <c r="H1066">
        <v>2015</v>
      </c>
      <c r="I1066" t="s">
        <v>607</v>
      </c>
      <c r="J1066" t="s">
        <v>194</v>
      </c>
      <c r="K1066" t="s">
        <v>29</v>
      </c>
      <c r="L1066" t="s">
        <v>30</v>
      </c>
    </row>
    <row r="1067" spans="1:12" x14ac:dyDescent="0.25">
      <c r="A1067">
        <v>1092</v>
      </c>
      <c r="B1067" t="s">
        <v>2183</v>
      </c>
      <c r="C1067">
        <v>36</v>
      </c>
      <c r="D1067" t="s">
        <v>16</v>
      </c>
      <c r="E1067" t="s">
        <v>26</v>
      </c>
      <c r="F1067" t="s">
        <v>99</v>
      </c>
      <c r="G1067">
        <v>11</v>
      </c>
      <c r="H1067">
        <v>2015</v>
      </c>
      <c r="I1067" t="s">
        <v>1602</v>
      </c>
      <c r="J1067" t="s">
        <v>51</v>
      </c>
      <c r="K1067" t="s">
        <v>29</v>
      </c>
      <c r="L1067" t="s">
        <v>22</v>
      </c>
    </row>
    <row r="1068" spans="1:12" x14ac:dyDescent="0.25">
      <c r="A1068">
        <v>1093</v>
      </c>
      <c r="B1068" t="s">
        <v>2184</v>
      </c>
      <c r="C1068">
        <v>25</v>
      </c>
      <c r="D1068" t="s">
        <v>16</v>
      </c>
      <c r="E1068" t="s">
        <v>17</v>
      </c>
      <c r="F1068" t="s">
        <v>99</v>
      </c>
      <c r="G1068">
        <v>12</v>
      </c>
      <c r="H1068">
        <v>2015</v>
      </c>
      <c r="I1068" t="s">
        <v>196</v>
      </c>
      <c r="J1068" t="s">
        <v>116</v>
      </c>
      <c r="K1068" t="s">
        <v>29</v>
      </c>
      <c r="L1068" t="s">
        <v>61</v>
      </c>
    </row>
    <row r="1069" spans="1:12" x14ac:dyDescent="0.25">
      <c r="A1069">
        <v>1094</v>
      </c>
      <c r="B1069" t="s">
        <v>2185</v>
      </c>
      <c r="C1069">
        <v>28</v>
      </c>
      <c r="D1069" t="s">
        <v>16</v>
      </c>
      <c r="E1069" t="s">
        <v>17</v>
      </c>
      <c r="F1069" t="s">
        <v>99</v>
      </c>
      <c r="G1069">
        <v>12</v>
      </c>
      <c r="H1069">
        <v>2015</v>
      </c>
      <c r="I1069" t="s">
        <v>1352</v>
      </c>
      <c r="J1069" t="s">
        <v>60</v>
      </c>
      <c r="K1069" t="s">
        <v>29</v>
      </c>
      <c r="L1069" t="s">
        <v>30</v>
      </c>
    </row>
    <row r="1070" spans="1:12" x14ac:dyDescent="0.25">
      <c r="A1070">
        <v>1095</v>
      </c>
      <c r="B1070" t="s">
        <v>2186</v>
      </c>
      <c r="C1070">
        <v>20</v>
      </c>
      <c r="D1070" t="s">
        <v>16</v>
      </c>
      <c r="E1070" t="s">
        <v>26</v>
      </c>
      <c r="F1070" t="s">
        <v>99</v>
      </c>
      <c r="G1070">
        <v>12</v>
      </c>
      <c r="H1070">
        <v>2015</v>
      </c>
      <c r="I1070" t="s">
        <v>771</v>
      </c>
      <c r="J1070" t="s">
        <v>103</v>
      </c>
      <c r="K1070" t="s">
        <v>29</v>
      </c>
      <c r="L1070" t="s">
        <v>30</v>
      </c>
    </row>
    <row r="1071" spans="1:12" x14ac:dyDescent="0.25">
      <c r="A1071">
        <v>1096</v>
      </c>
      <c r="B1071" t="s">
        <v>2187</v>
      </c>
      <c r="C1071">
        <v>21</v>
      </c>
      <c r="D1071" t="s">
        <v>16</v>
      </c>
      <c r="E1071" t="s">
        <v>26</v>
      </c>
      <c r="F1071" t="s">
        <v>99</v>
      </c>
      <c r="G1071">
        <v>13</v>
      </c>
      <c r="H1071">
        <v>2015</v>
      </c>
      <c r="I1071" t="s">
        <v>716</v>
      </c>
      <c r="J1071" t="s">
        <v>114</v>
      </c>
      <c r="K1071" t="s">
        <v>29</v>
      </c>
      <c r="L1071" t="s">
        <v>53</v>
      </c>
    </row>
    <row r="1072" spans="1:12" x14ac:dyDescent="0.25">
      <c r="A1072">
        <v>1097</v>
      </c>
      <c r="B1072" t="s">
        <v>57</v>
      </c>
      <c r="C1072" t="s">
        <v>57</v>
      </c>
      <c r="D1072" t="s">
        <v>16</v>
      </c>
      <c r="E1072" t="s">
        <v>57</v>
      </c>
      <c r="F1072" t="s">
        <v>99</v>
      </c>
      <c r="G1072">
        <v>12</v>
      </c>
      <c r="H1072">
        <v>2015</v>
      </c>
      <c r="I1072" t="s">
        <v>218</v>
      </c>
      <c r="J1072" t="s">
        <v>67</v>
      </c>
      <c r="K1072" t="s">
        <v>29</v>
      </c>
      <c r="L1072" t="s">
        <v>61</v>
      </c>
    </row>
    <row r="1073" spans="1:12" x14ac:dyDescent="0.25">
      <c r="A1073">
        <v>1098</v>
      </c>
      <c r="B1073" t="s">
        <v>2188</v>
      </c>
      <c r="C1073">
        <v>49</v>
      </c>
      <c r="D1073" t="s">
        <v>16</v>
      </c>
      <c r="E1073" t="s">
        <v>40</v>
      </c>
      <c r="F1073" t="s">
        <v>99</v>
      </c>
      <c r="G1073">
        <v>12</v>
      </c>
      <c r="H1073">
        <v>2015</v>
      </c>
      <c r="I1073" t="s">
        <v>1852</v>
      </c>
      <c r="J1073" t="s">
        <v>60</v>
      </c>
      <c r="K1073" t="s">
        <v>29</v>
      </c>
      <c r="L1073" t="s">
        <v>61</v>
      </c>
    </row>
    <row r="1074" spans="1:12" x14ac:dyDescent="0.25">
      <c r="A1074">
        <v>1099</v>
      </c>
      <c r="B1074" t="s">
        <v>2189</v>
      </c>
      <c r="C1074">
        <v>24</v>
      </c>
      <c r="D1074" t="s">
        <v>16</v>
      </c>
      <c r="E1074" t="s">
        <v>17</v>
      </c>
      <c r="F1074" t="s">
        <v>99</v>
      </c>
      <c r="G1074">
        <v>12</v>
      </c>
      <c r="H1074">
        <v>2015</v>
      </c>
      <c r="I1074" t="s">
        <v>545</v>
      </c>
      <c r="J1074" t="s">
        <v>220</v>
      </c>
      <c r="K1074" t="s">
        <v>29</v>
      </c>
      <c r="L1074" t="s">
        <v>30</v>
      </c>
    </row>
    <row r="1075" spans="1:12" x14ac:dyDescent="0.25">
      <c r="A1075">
        <v>1100</v>
      </c>
      <c r="B1075" t="s">
        <v>2190</v>
      </c>
      <c r="C1075">
        <v>36</v>
      </c>
      <c r="D1075" t="s">
        <v>16</v>
      </c>
      <c r="E1075" t="s">
        <v>26</v>
      </c>
      <c r="F1075" t="s">
        <v>99</v>
      </c>
      <c r="G1075">
        <v>12</v>
      </c>
      <c r="H1075">
        <v>2015</v>
      </c>
      <c r="I1075" t="s">
        <v>1079</v>
      </c>
      <c r="J1075" t="s">
        <v>198</v>
      </c>
      <c r="K1075" t="s">
        <v>29</v>
      </c>
      <c r="L1075" t="s">
        <v>53</v>
      </c>
    </row>
    <row r="1076" spans="1:12" x14ac:dyDescent="0.25">
      <c r="A1076">
        <v>1101</v>
      </c>
      <c r="B1076" t="s">
        <v>2191</v>
      </c>
      <c r="C1076">
        <v>32</v>
      </c>
      <c r="D1076" t="s">
        <v>16</v>
      </c>
      <c r="E1076" t="s">
        <v>40</v>
      </c>
      <c r="F1076" t="s">
        <v>99</v>
      </c>
      <c r="G1076">
        <v>13</v>
      </c>
      <c r="H1076">
        <v>2015</v>
      </c>
      <c r="I1076" t="s">
        <v>297</v>
      </c>
      <c r="J1076" t="s">
        <v>67</v>
      </c>
      <c r="K1076" t="s">
        <v>29</v>
      </c>
      <c r="L1076" t="s">
        <v>30</v>
      </c>
    </row>
    <row r="1077" spans="1:12" x14ac:dyDescent="0.25">
      <c r="A1077">
        <v>1102</v>
      </c>
      <c r="B1077" t="s">
        <v>2192</v>
      </c>
      <c r="C1077">
        <v>51</v>
      </c>
      <c r="D1077" t="s">
        <v>31</v>
      </c>
      <c r="E1077" t="s">
        <v>26</v>
      </c>
      <c r="F1077" t="s">
        <v>99</v>
      </c>
      <c r="G1077">
        <v>13</v>
      </c>
      <c r="H1077">
        <v>2015</v>
      </c>
      <c r="I1077" t="s">
        <v>175</v>
      </c>
      <c r="J1077" t="s">
        <v>114</v>
      </c>
      <c r="K1077" t="s">
        <v>29</v>
      </c>
      <c r="L1077" t="s">
        <v>30</v>
      </c>
    </row>
    <row r="1078" spans="1:12" x14ac:dyDescent="0.25">
      <c r="A1078">
        <v>1103</v>
      </c>
      <c r="B1078" t="s">
        <v>2193</v>
      </c>
      <c r="C1078">
        <v>33</v>
      </c>
      <c r="D1078" t="s">
        <v>16</v>
      </c>
      <c r="E1078" t="s">
        <v>17</v>
      </c>
      <c r="F1078" t="s">
        <v>99</v>
      </c>
      <c r="G1078">
        <v>14</v>
      </c>
      <c r="H1078">
        <v>2015</v>
      </c>
      <c r="I1078" t="s">
        <v>118</v>
      </c>
      <c r="J1078" t="s">
        <v>119</v>
      </c>
      <c r="K1078" t="s">
        <v>29</v>
      </c>
      <c r="L1078" t="s">
        <v>30</v>
      </c>
    </row>
    <row r="1079" spans="1:12" x14ac:dyDescent="0.25">
      <c r="A1079">
        <v>1104</v>
      </c>
      <c r="B1079" t="s">
        <v>2194</v>
      </c>
      <c r="C1079">
        <v>56</v>
      </c>
      <c r="D1079" t="s">
        <v>16</v>
      </c>
      <c r="E1079" t="s">
        <v>26</v>
      </c>
      <c r="F1079" t="s">
        <v>99</v>
      </c>
      <c r="G1079">
        <v>14</v>
      </c>
      <c r="H1079">
        <v>2015</v>
      </c>
      <c r="I1079" t="s">
        <v>1434</v>
      </c>
      <c r="J1079" t="s">
        <v>220</v>
      </c>
      <c r="K1079" t="s">
        <v>29</v>
      </c>
      <c r="L1079" t="s">
        <v>30</v>
      </c>
    </row>
    <row r="1080" spans="1:12" x14ac:dyDescent="0.25">
      <c r="A1080">
        <v>1105</v>
      </c>
      <c r="B1080" t="s">
        <v>2195</v>
      </c>
      <c r="C1080">
        <v>40</v>
      </c>
      <c r="D1080" t="s">
        <v>16</v>
      </c>
      <c r="E1080" t="s">
        <v>26</v>
      </c>
      <c r="F1080" t="s">
        <v>99</v>
      </c>
      <c r="G1080">
        <v>3</v>
      </c>
      <c r="H1080">
        <v>2015</v>
      </c>
      <c r="I1080" t="s">
        <v>2088</v>
      </c>
      <c r="J1080" t="s">
        <v>194</v>
      </c>
      <c r="K1080" t="s">
        <v>29</v>
      </c>
      <c r="L1080" t="s">
        <v>22</v>
      </c>
    </row>
    <row r="1081" spans="1:12" x14ac:dyDescent="0.25">
      <c r="A1081">
        <v>1106</v>
      </c>
      <c r="B1081" t="s">
        <v>2196</v>
      </c>
      <c r="C1081">
        <v>52</v>
      </c>
      <c r="D1081" t="s">
        <v>16</v>
      </c>
      <c r="E1081" t="s">
        <v>26</v>
      </c>
      <c r="F1081" t="s">
        <v>99</v>
      </c>
      <c r="G1081">
        <v>14</v>
      </c>
      <c r="H1081">
        <v>2015</v>
      </c>
      <c r="I1081" t="s">
        <v>1425</v>
      </c>
      <c r="J1081" t="s">
        <v>138</v>
      </c>
      <c r="K1081" t="s">
        <v>29</v>
      </c>
      <c r="L1081" t="s">
        <v>61</v>
      </c>
    </row>
    <row r="1082" spans="1:12" x14ac:dyDescent="0.25">
      <c r="A1082">
        <v>1107</v>
      </c>
      <c r="B1082" t="s">
        <v>2197</v>
      </c>
      <c r="C1082">
        <v>30</v>
      </c>
      <c r="D1082" t="s">
        <v>16</v>
      </c>
      <c r="E1082" t="s">
        <v>48</v>
      </c>
      <c r="F1082" t="s">
        <v>99</v>
      </c>
      <c r="G1082">
        <v>13</v>
      </c>
      <c r="H1082">
        <v>2015</v>
      </c>
      <c r="I1082" t="s">
        <v>1605</v>
      </c>
      <c r="J1082" t="s">
        <v>56</v>
      </c>
      <c r="K1082" t="s">
        <v>29</v>
      </c>
      <c r="L1082" t="s">
        <v>61</v>
      </c>
    </row>
    <row r="1083" spans="1:12" x14ac:dyDescent="0.25">
      <c r="A1083">
        <v>1108</v>
      </c>
      <c r="B1083" t="s">
        <v>2198</v>
      </c>
      <c r="C1083">
        <v>48</v>
      </c>
      <c r="D1083" t="s">
        <v>31</v>
      </c>
      <c r="E1083" t="s">
        <v>26</v>
      </c>
      <c r="F1083" t="s">
        <v>99</v>
      </c>
      <c r="G1083">
        <v>14</v>
      </c>
      <c r="H1083">
        <v>2015</v>
      </c>
      <c r="I1083" t="s">
        <v>156</v>
      </c>
      <c r="J1083" t="s">
        <v>157</v>
      </c>
      <c r="K1083" t="s">
        <v>29</v>
      </c>
      <c r="L1083" t="s">
        <v>30</v>
      </c>
    </row>
    <row r="1084" spans="1:12" x14ac:dyDescent="0.25">
      <c r="A1084">
        <v>1109</v>
      </c>
      <c r="B1084" t="s">
        <v>2199</v>
      </c>
      <c r="C1084">
        <v>45</v>
      </c>
      <c r="D1084" t="s">
        <v>16</v>
      </c>
      <c r="E1084" t="s">
        <v>40</v>
      </c>
      <c r="F1084" t="s">
        <v>99</v>
      </c>
      <c r="G1084">
        <v>14</v>
      </c>
      <c r="H1084">
        <v>2015</v>
      </c>
      <c r="I1084" t="s">
        <v>156</v>
      </c>
      <c r="J1084" t="s">
        <v>157</v>
      </c>
      <c r="K1084" t="s">
        <v>29</v>
      </c>
      <c r="L1084" t="s">
        <v>30</v>
      </c>
    </row>
    <row r="1085" spans="1:12" x14ac:dyDescent="0.25">
      <c r="A1085">
        <v>1110</v>
      </c>
      <c r="B1085" t="s">
        <v>2200</v>
      </c>
      <c r="C1085">
        <v>19</v>
      </c>
      <c r="D1085" t="s">
        <v>16</v>
      </c>
      <c r="E1085" t="s">
        <v>40</v>
      </c>
      <c r="F1085" t="s">
        <v>99</v>
      </c>
      <c r="G1085">
        <v>14</v>
      </c>
      <c r="H1085">
        <v>2015</v>
      </c>
      <c r="I1085" t="s">
        <v>988</v>
      </c>
      <c r="J1085" t="s">
        <v>60</v>
      </c>
      <c r="K1085" t="s">
        <v>29</v>
      </c>
      <c r="L1085" t="s">
        <v>22</v>
      </c>
    </row>
    <row r="1086" spans="1:12" x14ac:dyDescent="0.25">
      <c r="A1086">
        <v>1111</v>
      </c>
      <c r="B1086" t="s">
        <v>2201</v>
      </c>
      <c r="C1086">
        <v>39</v>
      </c>
      <c r="D1086" t="s">
        <v>16</v>
      </c>
      <c r="E1086" t="s">
        <v>48</v>
      </c>
      <c r="F1086" t="s">
        <v>99</v>
      </c>
      <c r="G1086">
        <v>14</v>
      </c>
      <c r="H1086">
        <v>2015</v>
      </c>
      <c r="I1086" t="s">
        <v>974</v>
      </c>
      <c r="J1086" t="s">
        <v>60</v>
      </c>
      <c r="K1086" t="s">
        <v>29</v>
      </c>
      <c r="L1086" t="s">
        <v>61</v>
      </c>
    </row>
    <row r="1087" spans="1:12" x14ac:dyDescent="0.25">
      <c r="A1087">
        <v>1112</v>
      </c>
      <c r="B1087" t="s">
        <v>2202</v>
      </c>
      <c r="C1087">
        <v>33</v>
      </c>
      <c r="D1087" t="s">
        <v>16</v>
      </c>
      <c r="E1087" t="s">
        <v>26</v>
      </c>
      <c r="F1087" t="s">
        <v>99</v>
      </c>
      <c r="G1087">
        <v>14</v>
      </c>
      <c r="H1087">
        <v>2015</v>
      </c>
      <c r="I1087" t="s">
        <v>1481</v>
      </c>
      <c r="J1087" t="s">
        <v>242</v>
      </c>
      <c r="K1087" t="s">
        <v>29</v>
      </c>
      <c r="L1087" t="s">
        <v>30</v>
      </c>
    </row>
    <row r="1088" spans="1:12" x14ac:dyDescent="0.25">
      <c r="A1088">
        <v>1113</v>
      </c>
      <c r="B1088" t="s">
        <v>2203</v>
      </c>
      <c r="C1088">
        <v>23</v>
      </c>
      <c r="D1088" t="s">
        <v>16</v>
      </c>
      <c r="E1088" t="s">
        <v>26</v>
      </c>
      <c r="F1088" t="s">
        <v>99</v>
      </c>
      <c r="G1088">
        <v>16</v>
      </c>
      <c r="H1088">
        <v>2015</v>
      </c>
      <c r="I1088" t="s">
        <v>486</v>
      </c>
      <c r="J1088" t="s">
        <v>60</v>
      </c>
      <c r="K1088" t="s">
        <v>29</v>
      </c>
      <c r="L1088" t="s">
        <v>61</v>
      </c>
    </row>
    <row r="1089" spans="1:12" x14ac:dyDescent="0.25">
      <c r="A1089">
        <v>1114</v>
      </c>
      <c r="B1089" t="s">
        <v>2204</v>
      </c>
      <c r="C1089">
        <v>25</v>
      </c>
      <c r="D1089" t="s">
        <v>16</v>
      </c>
      <c r="E1089" t="s">
        <v>26</v>
      </c>
      <c r="F1089" t="s">
        <v>99</v>
      </c>
      <c r="G1089">
        <v>17</v>
      </c>
      <c r="H1089">
        <v>2015</v>
      </c>
      <c r="I1089" t="s">
        <v>1203</v>
      </c>
      <c r="J1089" t="s">
        <v>194</v>
      </c>
      <c r="K1089" t="s">
        <v>29</v>
      </c>
      <c r="L1089" t="s">
        <v>53</v>
      </c>
    </row>
    <row r="1090" spans="1:12" x14ac:dyDescent="0.25">
      <c r="A1090">
        <v>1115</v>
      </c>
      <c r="B1090" t="s">
        <v>2205</v>
      </c>
      <c r="C1090">
        <v>51</v>
      </c>
      <c r="D1090" t="s">
        <v>16</v>
      </c>
      <c r="E1090" t="s">
        <v>17</v>
      </c>
      <c r="F1090" t="s">
        <v>99</v>
      </c>
      <c r="G1090">
        <v>15</v>
      </c>
      <c r="H1090">
        <v>2015</v>
      </c>
      <c r="I1090" t="s">
        <v>405</v>
      </c>
      <c r="J1090" t="s">
        <v>166</v>
      </c>
      <c r="K1090" t="s">
        <v>29</v>
      </c>
      <c r="L1090" t="s">
        <v>68</v>
      </c>
    </row>
    <row r="1091" spans="1:12" x14ac:dyDescent="0.25">
      <c r="A1091">
        <v>1116</v>
      </c>
      <c r="B1091" t="s">
        <v>2206</v>
      </c>
      <c r="C1091">
        <v>22</v>
      </c>
      <c r="D1091" t="s">
        <v>31</v>
      </c>
      <c r="E1091" t="s">
        <v>26</v>
      </c>
      <c r="F1091" t="s">
        <v>99</v>
      </c>
      <c r="G1091">
        <v>18</v>
      </c>
      <c r="H1091">
        <v>2015</v>
      </c>
      <c r="I1091" t="s">
        <v>1562</v>
      </c>
      <c r="J1091" t="s">
        <v>194</v>
      </c>
      <c r="K1091" t="s">
        <v>29</v>
      </c>
      <c r="L1091" t="s">
        <v>30</v>
      </c>
    </row>
    <row r="1092" spans="1:12" x14ac:dyDescent="0.25">
      <c r="A1092">
        <v>1117</v>
      </c>
      <c r="B1092" t="s">
        <v>2207</v>
      </c>
      <c r="C1092">
        <v>24</v>
      </c>
      <c r="D1092" t="s">
        <v>16</v>
      </c>
      <c r="E1092" t="s">
        <v>26</v>
      </c>
      <c r="F1092" t="s">
        <v>99</v>
      </c>
      <c r="G1092">
        <v>17</v>
      </c>
      <c r="H1092">
        <v>2015</v>
      </c>
      <c r="I1092" t="s">
        <v>808</v>
      </c>
      <c r="J1092" t="s">
        <v>60</v>
      </c>
      <c r="K1092" t="s">
        <v>29</v>
      </c>
      <c r="L1092" t="s">
        <v>30</v>
      </c>
    </row>
    <row r="1093" spans="1:12" x14ac:dyDescent="0.25">
      <c r="A1093">
        <v>1118</v>
      </c>
      <c r="B1093" t="s">
        <v>2208</v>
      </c>
      <c r="C1093">
        <v>32</v>
      </c>
      <c r="D1093" t="s">
        <v>16</v>
      </c>
      <c r="E1093" t="s">
        <v>26</v>
      </c>
      <c r="F1093" t="s">
        <v>99</v>
      </c>
      <c r="G1093">
        <v>18</v>
      </c>
      <c r="H1093">
        <v>2015</v>
      </c>
      <c r="I1093" t="s">
        <v>1307</v>
      </c>
      <c r="J1093" t="s">
        <v>138</v>
      </c>
      <c r="K1093" t="s">
        <v>29</v>
      </c>
      <c r="L1093" t="s">
        <v>44</v>
      </c>
    </row>
    <row r="1094" spans="1:12" x14ac:dyDescent="0.25">
      <c r="A1094">
        <v>1119</v>
      </c>
      <c r="B1094" t="s">
        <v>2209</v>
      </c>
      <c r="C1094">
        <v>32</v>
      </c>
      <c r="D1094" t="s">
        <v>16</v>
      </c>
      <c r="E1094" t="s">
        <v>26</v>
      </c>
      <c r="F1094" t="s">
        <v>99</v>
      </c>
      <c r="G1094">
        <v>18</v>
      </c>
      <c r="H1094">
        <v>2015</v>
      </c>
      <c r="I1094" t="s">
        <v>1227</v>
      </c>
      <c r="J1094" t="s">
        <v>220</v>
      </c>
      <c r="K1094" t="s">
        <v>29</v>
      </c>
      <c r="L1094" t="s">
        <v>68</v>
      </c>
    </row>
    <row r="1095" spans="1:12" x14ac:dyDescent="0.25">
      <c r="A1095">
        <v>1120</v>
      </c>
      <c r="B1095" t="s">
        <v>2210</v>
      </c>
      <c r="C1095">
        <v>26</v>
      </c>
      <c r="D1095" t="s">
        <v>16</v>
      </c>
      <c r="E1095" t="s">
        <v>40</v>
      </c>
      <c r="F1095" t="s">
        <v>99</v>
      </c>
      <c r="G1095">
        <v>19</v>
      </c>
      <c r="H1095">
        <v>2015</v>
      </c>
      <c r="I1095" t="s">
        <v>2033</v>
      </c>
      <c r="J1095" t="s">
        <v>60</v>
      </c>
      <c r="K1095" t="s">
        <v>29</v>
      </c>
      <c r="L1095" t="s">
        <v>22</v>
      </c>
    </row>
    <row r="1096" spans="1:12" x14ac:dyDescent="0.25">
      <c r="A1096">
        <v>1122</v>
      </c>
      <c r="B1096" t="s">
        <v>2211</v>
      </c>
      <c r="C1096">
        <v>58</v>
      </c>
      <c r="D1096" t="s">
        <v>16</v>
      </c>
      <c r="E1096" t="s">
        <v>40</v>
      </c>
      <c r="F1096" t="s">
        <v>99</v>
      </c>
      <c r="G1096">
        <v>18</v>
      </c>
      <c r="H1096">
        <v>2015</v>
      </c>
      <c r="I1096" t="s">
        <v>2009</v>
      </c>
      <c r="J1096" t="s">
        <v>164</v>
      </c>
      <c r="K1096" t="s">
        <v>29</v>
      </c>
      <c r="L1096" t="s">
        <v>44</v>
      </c>
    </row>
    <row r="1097" spans="1:12" x14ac:dyDescent="0.25">
      <c r="A1097">
        <v>1123</v>
      </c>
      <c r="B1097" t="s">
        <v>2212</v>
      </c>
      <c r="C1097">
        <v>26</v>
      </c>
      <c r="D1097" t="s">
        <v>16</v>
      </c>
      <c r="E1097" t="s">
        <v>26</v>
      </c>
      <c r="F1097" t="s">
        <v>95</v>
      </c>
      <c r="G1097">
        <v>25</v>
      </c>
      <c r="H1097">
        <v>2015</v>
      </c>
      <c r="I1097" t="s">
        <v>1652</v>
      </c>
      <c r="J1097" t="s">
        <v>60</v>
      </c>
      <c r="K1097" t="s">
        <v>29</v>
      </c>
      <c r="L1097" t="s">
        <v>22</v>
      </c>
    </row>
    <row r="1098" spans="1:12" x14ac:dyDescent="0.25">
      <c r="A1098">
        <v>1124</v>
      </c>
      <c r="B1098" t="s">
        <v>2213</v>
      </c>
      <c r="C1098">
        <v>30</v>
      </c>
      <c r="D1098" t="s">
        <v>16</v>
      </c>
      <c r="E1098" t="s">
        <v>17</v>
      </c>
      <c r="F1098" t="s">
        <v>99</v>
      </c>
      <c r="G1098">
        <v>20</v>
      </c>
      <c r="H1098">
        <v>2015</v>
      </c>
      <c r="I1098" t="s">
        <v>1639</v>
      </c>
      <c r="J1098" t="s">
        <v>60</v>
      </c>
      <c r="K1098" t="s">
        <v>29</v>
      </c>
      <c r="L1098" t="s">
        <v>22</v>
      </c>
    </row>
    <row r="1099" spans="1:12" x14ac:dyDescent="0.25">
      <c r="A1099">
        <v>1125</v>
      </c>
      <c r="B1099" t="s">
        <v>2214</v>
      </c>
      <c r="C1099">
        <v>34</v>
      </c>
      <c r="D1099" t="s">
        <v>16</v>
      </c>
      <c r="E1099" t="s">
        <v>40</v>
      </c>
      <c r="F1099" t="s">
        <v>99</v>
      </c>
      <c r="G1099">
        <v>21</v>
      </c>
      <c r="H1099">
        <v>2015</v>
      </c>
      <c r="I1099" t="s">
        <v>260</v>
      </c>
      <c r="J1099" t="s">
        <v>60</v>
      </c>
      <c r="K1099" t="s">
        <v>29</v>
      </c>
      <c r="L1099" t="s">
        <v>30</v>
      </c>
    </row>
    <row r="1100" spans="1:12" x14ac:dyDescent="0.25">
      <c r="A1100">
        <v>1126</v>
      </c>
      <c r="B1100" t="s">
        <v>2215</v>
      </c>
      <c r="C1100">
        <v>31</v>
      </c>
      <c r="D1100" t="s">
        <v>16</v>
      </c>
      <c r="E1100" t="s">
        <v>40</v>
      </c>
      <c r="F1100" t="s">
        <v>99</v>
      </c>
      <c r="G1100">
        <v>20</v>
      </c>
      <c r="H1100">
        <v>2015</v>
      </c>
      <c r="I1100" t="s">
        <v>129</v>
      </c>
      <c r="J1100" t="s">
        <v>114</v>
      </c>
      <c r="K1100" t="s">
        <v>29</v>
      </c>
      <c r="L1100" t="s">
        <v>30</v>
      </c>
    </row>
    <row r="1101" spans="1:12" x14ac:dyDescent="0.25">
      <c r="A1101">
        <v>1127</v>
      </c>
      <c r="B1101" t="s">
        <v>2216</v>
      </c>
      <c r="C1101">
        <v>39</v>
      </c>
      <c r="D1101" t="s">
        <v>16</v>
      </c>
      <c r="E1101" t="s">
        <v>26</v>
      </c>
      <c r="F1101" t="s">
        <v>99</v>
      </c>
      <c r="G1101">
        <v>21</v>
      </c>
      <c r="H1101">
        <v>2015</v>
      </c>
      <c r="I1101" t="s">
        <v>578</v>
      </c>
      <c r="J1101" t="s">
        <v>91</v>
      </c>
      <c r="K1101" t="s">
        <v>29</v>
      </c>
      <c r="L1101" t="s">
        <v>30</v>
      </c>
    </row>
    <row r="1102" spans="1:12" x14ac:dyDescent="0.25">
      <c r="A1102">
        <v>1128</v>
      </c>
      <c r="B1102" t="s">
        <v>2217</v>
      </c>
      <c r="C1102">
        <v>32</v>
      </c>
      <c r="D1102" t="s">
        <v>16</v>
      </c>
      <c r="E1102" t="s">
        <v>17</v>
      </c>
      <c r="F1102" t="s">
        <v>99</v>
      </c>
      <c r="G1102">
        <v>21</v>
      </c>
      <c r="H1102">
        <v>2015</v>
      </c>
      <c r="I1102" t="s">
        <v>1957</v>
      </c>
      <c r="J1102" t="s">
        <v>119</v>
      </c>
      <c r="K1102" t="s">
        <v>29</v>
      </c>
      <c r="L1102" t="s">
        <v>22</v>
      </c>
    </row>
    <row r="1103" spans="1:12" x14ac:dyDescent="0.25">
      <c r="A1103">
        <v>1129</v>
      </c>
      <c r="B1103" t="s">
        <v>2218</v>
      </c>
      <c r="C1103">
        <v>48</v>
      </c>
      <c r="D1103" t="s">
        <v>16</v>
      </c>
      <c r="E1103" t="s">
        <v>17</v>
      </c>
      <c r="F1103" t="s">
        <v>99</v>
      </c>
      <c r="G1103">
        <v>21</v>
      </c>
      <c r="H1103">
        <v>2015</v>
      </c>
      <c r="I1103" t="s">
        <v>738</v>
      </c>
      <c r="J1103" t="s">
        <v>20</v>
      </c>
      <c r="K1103" t="s">
        <v>29</v>
      </c>
      <c r="L1103" t="s">
        <v>80</v>
      </c>
    </row>
    <row r="1104" spans="1:12" x14ac:dyDescent="0.25">
      <c r="A1104">
        <v>1130</v>
      </c>
      <c r="B1104" t="s">
        <v>2219</v>
      </c>
      <c r="C1104">
        <v>25</v>
      </c>
      <c r="D1104" t="s">
        <v>16</v>
      </c>
      <c r="E1104" t="s">
        <v>17</v>
      </c>
      <c r="F1104" t="s">
        <v>99</v>
      </c>
      <c r="G1104">
        <v>21</v>
      </c>
      <c r="H1104">
        <v>2015</v>
      </c>
      <c r="I1104" t="s">
        <v>297</v>
      </c>
      <c r="J1104" t="s">
        <v>67</v>
      </c>
      <c r="K1104" t="s">
        <v>29</v>
      </c>
      <c r="L1104" t="s">
        <v>68</v>
      </c>
    </row>
    <row r="1105" spans="1:12" x14ac:dyDescent="0.25">
      <c r="A1105">
        <v>1131</v>
      </c>
      <c r="B1105" t="s">
        <v>2220</v>
      </c>
      <c r="C1105">
        <v>61</v>
      </c>
      <c r="D1105" t="s">
        <v>16</v>
      </c>
      <c r="E1105" t="s">
        <v>57</v>
      </c>
      <c r="F1105" t="s">
        <v>99</v>
      </c>
      <c r="G1105">
        <v>22</v>
      </c>
      <c r="H1105">
        <v>2015</v>
      </c>
      <c r="I1105" t="s">
        <v>1341</v>
      </c>
      <c r="J1105" t="s">
        <v>125</v>
      </c>
      <c r="K1105" t="s">
        <v>29</v>
      </c>
      <c r="L1105" t="s">
        <v>30</v>
      </c>
    </row>
    <row r="1106" spans="1:12" x14ac:dyDescent="0.25">
      <c r="A1106">
        <v>1132</v>
      </c>
      <c r="B1106" t="s">
        <v>2221</v>
      </c>
      <c r="C1106">
        <v>21</v>
      </c>
      <c r="D1106" t="s">
        <v>16</v>
      </c>
      <c r="E1106" t="s">
        <v>26</v>
      </c>
      <c r="F1106" t="s">
        <v>99</v>
      </c>
      <c r="G1106">
        <v>21</v>
      </c>
      <c r="H1106">
        <v>2015</v>
      </c>
      <c r="I1106" t="s">
        <v>2091</v>
      </c>
      <c r="J1106" t="s">
        <v>103</v>
      </c>
      <c r="K1106" t="s">
        <v>29</v>
      </c>
      <c r="L1106" t="s">
        <v>30</v>
      </c>
    </row>
    <row r="1107" spans="1:12" x14ac:dyDescent="0.25">
      <c r="A1107">
        <v>1133</v>
      </c>
      <c r="B1107" t="s">
        <v>2222</v>
      </c>
      <c r="C1107">
        <v>29</v>
      </c>
      <c r="D1107" t="s">
        <v>16</v>
      </c>
      <c r="E1107" t="s">
        <v>26</v>
      </c>
      <c r="F1107" t="s">
        <v>99</v>
      </c>
      <c r="G1107">
        <v>22</v>
      </c>
      <c r="H1107">
        <v>2015</v>
      </c>
      <c r="I1107" t="s">
        <v>431</v>
      </c>
      <c r="J1107" t="s">
        <v>91</v>
      </c>
      <c r="K1107" t="s">
        <v>29</v>
      </c>
      <c r="L1107" t="s">
        <v>30</v>
      </c>
    </row>
    <row r="1108" spans="1:12" x14ac:dyDescent="0.25">
      <c r="A1108">
        <v>1134</v>
      </c>
      <c r="B1108" t="s">
        <v>1509</v>
      </c>
      <c r="C1108">
        <v>19</v>
      </c>
      <c r="D1108" t="s">
        <v>16</v>
      </c>
      <c r="E1108" t="s">
        <v>40</v>
      </c>
      <c r="F1108" t="s">
        <v>99</v>
      </c>
      <c r="G1108">
        <v>22</v>
      </c>
      <c r="H1108">
        <v>2015</v>
      </c>
      <c r="I1108" t="s">
        <v>100</v>
      </c>
      <c r="J1108" t="s">
        <v>164</v>
      </c>
      <c r="K1108" t="s">
        <v>29</v>
      </c>
      <c r="L1108" t="s">
        <v>30</v>
      </c>
    </row>
    <row r="1109" spans="1:12" x14ac:dyDescent="0.25">
      <c r="A1109">
        <v>1135</v>
      </c>
      <c r="B1109" t="s">
        <v>2223</v>
      </c>
      <c r="C1109">
        <v>56</v>
      </c>
      <c r="D1109" t="s">
        <v>16</v>
      </c>
      <c r="E1109" t="s">
        <v>26</v>
      </c>
      <c r="F1109" t="s">
        <v>99</v>
      </c>
      <c r="G1109">
        <v>22</v>
      </c>
      <c r="H1109">
        <v>2015</v>
      </c>
      <c r="I1109" t="s">
        <v>93</v>
      </c>
      <c r="J1109" t="s">
        <v>232</v>
      </c>
      <c r="K1109" t="s">
        <v>29</v>
      </c>
      <c r="L1109" t="s">
        <v>30</v>
      </c>
    </row>
    <row r="1110" spans="1:12" x14ac:dyDescent="0.25">
      <c r="A1110">
        <v>1136</v>
      </c>
      <c r="B1110" t="s">
        <v>2224</v>
      </c>
      <c r="C1110">
        <v>25</v>
      </c>
      <c r="D1110" t="s">
        <v>16</v>
      </c>
      <c r="E1110" t="s">
        <v>17</v>
      </c>
      <c r="F1110" t="s">
        <v>95</v>
      </c>
      <c r="G1110">
        <v>14</v>
      </c>
      <c r="H1110">
        <v>2015</v>
      </c>
      <c r="I1110" t="s">
        <v>651</v>
      </c>
      <c r="J1110" t="s">
        <v>79</v>
      </c>
      <c r="K1110" t="s">
        <v>29</v>
      </c>
      <c r="L1110" t="s">
        <v>61</v>
      </c>
    </row>
    <row r="1111" spans="1:12" x14ac:dyDescent="0.25">
      <c r="A1111">
        <v>1137</v>
      </c>
      <c r="B1111" t="s">
        <v>2225</v>
      </c>
      <c r="C1111">
        <v>35</v>
      </c>
      <c r="D1111" t="s">
        <v>16</v>
      </c>
      <c r="E1111" t="s">
        <v>17</v>
      </c>
      <c r="F1111" t="s">
        <v>99</v>
      </c>
      <c r="G1111">
        <v>23</v>
      </c>
      <c r="H1111">
        <v>2015</v>
      </c>
      <c r="I1111" t="s">
        <v>724</v>
      </c>
      <c r="J1111" t="s">
        <v>146</v>
      </c>
      <c r="K1111" t="s">
        <v>29</v>
      </c>
      <c r="L1111" t="s">
        <v>22</v>
      </c>
    </row>
    <row r="1112" spans="1:12" x14ac:dyDescent="0.25">
      <c r="A1112">
        <v>1138</v>
      </c>
      <c r="B1112" t="s">
        <v>2226</v>
      </c>
      <c r="C1112">
        <v>30</v>
      </c>
      <c r="D1112" t="s">
        <v>16</v>
      </c>
      <c r="E1112" t="s">
        <v>26</v>
      </c>
      <c r="F1112" t="s">
        <v>99</v>
      </c>
      <c r="G1112">
        <v>21</v>
      </c>
      <c r="H1112">
        <v>2015</v>
      </c>
      <c r="I1112" t="s">
        <v>1913</v>
      </c>
      <c r="J1112" t="s">
        <v>60</v>
      </c>
      <c r="K1112" t="s">
        <v>29</v>
      </c>
      <c r="L1112" t="s">
        <v>30</v>
      </c>
    </row>
    <row r="1113" spans="1:12" x14ac:dyDescent="0.25">
      <c r="A1113">
        <v>1139</v>
      </c>
      <c r="B1113" t="s">
        <v>2227</v>
      </c>
      <c r="C1113">
        <v>18</v>
      </c>
      <c r="D1113" t="s">
        <v>16</v>
      </c>
      <c r="E1113" t="s">
        <v>17</v>
      </c>
      <c r="F1113" t="s">
        <v>99</v>
      </c>
      <c r="G1113">
        <v>24</v>
      </c>
      <c r="H1113">
        <v>2015</v>
      </c>
      <c r="I1113" t="s">
        <v>480</v>
      </c>
      <c r="J1113" t="s">
        <v>166</v>
      </c>
      <c r="K1113" t="s">
        <v>29</v>
      </c>
      <c r="L1113" t="s">
        <v>30</v>
      </c>
    </row>
    <row r="1114" spans="1:12" x14ac:dyDescent="0.25">
      <c r="A1114">
        <v>1140</v>
      </c>
      <c r="B1114" t="s">
        <v>2228</v>
      </c>
      <c r="C1114">
        <v>36</v>
      </c>
      <c r="D1114" t="s">
        <v>16</v>
      </c>
      <c r="E1114" t="s">
        <v>26</v>
      </c>
      <c r="F1114" t="s">
        <v>99</v>
      </c>
      <c r="G1114">
        <v>24</v>
      </c>
      <c r="H1114">
        <v>2015</v>
      </c>
      <c r="I1114" t="s">
        <v>2125</v>
      </c>
      <c r="J1114" t="s">
        <v>119</v>
      </c>
      <c r="K1114" t="s">
        <v>29</v>
      </c>
      <c r="L1114" t="s">
        <v>22</v>
      </c>
    </row>
    <row r="1115" spans="1:12" x14ac:dyDescent="0.25">
      <c r="A1115">
        <v>1141</v>
      </c>
      <c r="B1115" t="s">
        <v>2229</v>
      </c>
      <c r="C1115">
        <v>54</v>
      </c>
      <c r="D1115" t="s">
        <v>16</v>
      </c>
      <c r="E1115" t="s">
        <v>57</v>
      </c>
      <c r="F1115" t="s">
        <v>99</v>
      </c>
      <c r="G1115">
        <v>24</v>
      </c>
      <c r="H1115">
        <v>2015</v>
      </c>
      <c r="I1115" t="s">
        <v>1741</v>
      </c>
      <c r="J1115" t="s">
        <v>119</v>
      </c>
      <c r="K1115" t="s">
        <v>29</v>
      </c>
      <c r="L1115" t="s">
        <v>30</v>
      </c>
    </row>
    <row r="1116" spans="1:12" x14ac:dyDescent="0.25">
      <c r="A1116">
        <v>1142</v>
      </c>
      <c r="B1116" t="s">
        <v>2230</v>
      </c>
      <c r="C1116">
        <v>23</v>
      </c>
      <c r="D1116" t="s">
        <v>16</v>
      </c>
      <c r="E1116" t="s">
        <v>40</v>
      </c>
      <c r="F1116" t="s">
        <v>99</v>
      </c>
      <c r="G1116">
        <v>24</v>
      </c>
      <c r="H1116">
        <v>2015</v>
      </c>
      <c r="I1116" t="s">
        <v>1726</v>
      </c>
      <c r="J1116" t="s">
        <v>60</v>
      </c>
      <c r="K1116" t="s">
        <v>29</v>
      </c>
      <c r="L1116" t="s">
        <v>61</v>
      </c>
    </row>
    <row r="1117" spans="1:12" x14ac:dyDescent="0.25">
      <c r="A1117">
        <v>1143</v>
      </c>
      <c r="B1117" t="s">
        <v>2231</v>
      </c>
      <c r="C1117">
        <v>24</v>
      </c>
      <c r="D1117" t="s">
        <v>16</v>
      </c>
      <c r="E1117" t="s">
        <v>17</v>
      </c>
      <c r="F1117" t="s">
        <v>99</v>
      </c>
      <c r="G1117">
        <v>24</v>
      </c>
      <c r="H1117">
        <v>2015</v>
      </c>
      <c r="I1117" t="s">
        <v>1276</v>
      </c>
      <c r="J1117" t="s">
        <v>146</v>
      </c>
      <c r="K1117" t="s">
        <v>29</v>
      </c>
      <c r="L1117" t="s">
        <v>30</v>
      </c>
    </row>
    <row r="1118" spans="1:12" x14ac:dyDescent="0.25">
      <c r="A1118">
        <v>1144</v>
      </c>
      <c r="B1118" t="s">
        <v>2232</v>
      </c>
      <c r="C1118">
        <v>31</v>
      </c>
      <c r="D1118" t="s">
        <v>16</v>
      </c>
      <c r="E1118" t="s">
        <v>57</v>
      </c>
      <c r="F1118" t="s">
        <v>99</v>
      </c>
      <c r="G1118">
        <v>25</v>
      </c>
      <c r="H1118">
        <v>2015</v>
      </c>
      <c r="I1118" t="s">
        <v>1649</v>
      </c>
      <c r="J1118" t="s">
        <v>60</v>
      </c>
      <c r="K1118" t="s">
        <v>29</v>
      </c>
      <c r="L1118" t="s">
        <v>61</v>
      </c>
    </row>
    <row r="1119" spans="1:12" x14ac:dyDescent="0.25">
      <c r="A1119">
        <v>1145</v>
      </c>
      <c r="B1119" t="s">
        <v>2233</v>
      </c>
      <c r="C1119">
        <v>55</v>
      </c>
      <c r="D1119" t="s">
        <v>31</v>
      </c>
      <c r="E1119" t="s">
        <v>17</v>
      </c>
      <c r="F1119" t="s">
        <v>99</v>
      </c>
      <c r="G1119">
        <v>26</v>
      </c>
      <c r="H1119">
        <v>2015</v>
      </c>
      <c r="I1119" t="s">
        <v>565</v>
      </c>
      <c r="J1119" t="s">
        <v>111</v>
      </c>
      <c r="K1119" t="s">
        <v>29</v>
      </c>
      <c r="L1119" t="s">
        <v>22</v>
      </c>
    </row>
    <row r="1120" spans="1:12" x14ac:dyDescent="0.25">
      <c r="A1120">
        <v>1146</v>
      </c>
      <c r="B1120" t="s">
        <v>2234</v>
      </c>
      <c r="C1120">
        <v>19</v>
      </c>
      <c r="D1120" t="s">
        <v>16</v>
      </c>
      <c r="E1120" t="s">
        <v>17</v>
      </c>
      <c r="F1120" t="s">
        <v>99</v>
      </c>
      <c r="G1120">
        <v>26</v>
      </c>
      <c r="H1120">
        <v>2015</v>
      </c>
      <c r="I1120" t="s">
        <v>565</v>
      </c>
      <c r="J1120" t="s">
        <v>111</v>
      </c>
      <c r="K1120" t="s">
        <v>29</v>
      </c>
      <c r="L1120" t="s">
        <v>57</v>
      </c>
    </row>
    <row r="1121" spans="1:12" x14ac:dyDescent="0.25">
      <c r="A1121">
        <v>1147</v>
      </c>
      <c r="B1121" t="s">
        <v>2235</v>
      </c>
      <c r="C1121">
        <v>41</v>
      </c>
      <c r="D1121" t="s">
        <v>16</v>
      </c>
      <c r="E1121" t="s">
        <v>26</v>
      </c>
      <c r="F1121" t="s">
        <v>99</v>
      </c>
      <c r="G1121">
        <v>26</v>
      </c>
      <c r="H1121">
        <v>2015</v>
      </c>
      <c r="I1121" t="s">
        <v>308</v>
      </c>
      <c r="J1121" t="s">
        <v>51</v>
      </c>
      <c r="K1121" t="s">
        <v>29</v>
      </c>
      <c r="L1121" t="s">
        <v>53</v>
      </c>
    </row>
    <row r="1122" spans="1:12" x14ac:dyDescent="0.25">
      <c r="A1122">
        <v>1148</v>
      </c>
      <c r="B1122" t="s">
        <v>2236</v>
      </c>
      <c r="C1122">
        <v>36</v>
      </c>
      <c r="D1122" t="s">
        <v>16</v>
      </c>
      <c r="E1122" t="s">
        <v>26</v>
      </c>
      <c r="F1122" t="s">
        <v>99</v>
      </c>
      <c r="G1122">
        <v>27</v>
      </c>
      <c r="H1122">
        <v>2015</v>
      </c>
      <c r="I1122" t="s">
        <v>564</v>
      </c>
      <c r="J1122" t="s">
        <v>159</v>
      </c>
      <c r="K1122" t="s">
        <v>29</v>
      </c>
      <c r="L1122" t="s">
        <v>57</v>
      </c>
    </row>
    <row r="1123" spans="1:12" x14ac:dyDescent="0.25">
      <c r="A1123">
        <v>1149</v>
      </c>
      <c r="B1123" t="s">
        <v>2237</v>
      </c>
      <c r="C1123">
        <v>34</v>
      </c>
      <c r="D1123" t="s">
        <v>16</v>
      </c>
      <c r="E1123" t="s">
        <v>26</v>
      </c>
      <c r="F1123" t="s">
        <v>99</v>
      </c>
      <c r="G1123">
        <v>27</v>
      </c>
      <c r="H1123">
        <v>2015</v>
      </c>
      <c r="I1123" t="s">
        <v>575</v>
      </c>
      <c r="J1123" t="s">
        <v>51</v>
      </c>
      <c r="K1123" t="s">
        <v>29</v>
      </c>
      <c r="L1123" t="s">
        <v>61</v>
      </c>
    </row>
    <row r="1124" spans="1:12" x14ac:dyDescent="0.25">
      <c r="A1124">
        <v>1150</v>
      </c>
      <c r="B1124" t="s">
        <v>2238</v>
      </c>
      <c r="C1124">
        <v>28</v>
      </c>
      <c r="D1124" t="s">
        <v>16</v>
      </c>
      <c r="E1124" t="s">
        <v>57</v>
      </c>
      <c r="F1124" t="s">
        <v>99</v>
      </c>
      <c r="G1124">
        <v>28</v>
      </c>
      <c r="H1124">
        <v>2015</v>
      </c>
      <c r="I1124" t="s">
        <v>1981</v>
      </c>
      <c r="J1124" t="s">
        <v>203</v>
      </c>
      <c r="K1124" t="s">
        <v>29</v>
      </c>
      <c r="L1124" t="s">
        <v>44</v>
      </c>
    </row>
    <row r="1125" spans="1:12" x14ac:dyDescent="0.25">
      <c r="A1125">
        <v>1151</v>
      </c>
      <c r="B1125" t="s">
        <v>2239</v>
      </c>
      <c r="C1125">
        <v>24</v>
      </c>
      <c r="D1125" t="s">
        <v>16</v>
      </c>
      <c r="E1125" t="s">
        <v>17</v>
      </c>
      <c r="F1125" t="s">
        <v>89</v>
      </c>
      <c r="G1125">
        <v>30</v>
      </c>
      <c r="H1125">
        <v>2015</v>
      </c>
      <c r="I1125" t="s">
        <v>230</v>
      </c>
      <c r="J1125" t="s">
        <v>114</v>
      </c>
      <c r="K1125" t="s">
        <v>29</v>
      </c>
      <c r="L1125" t="s">
        <v>30</v>
      </c>
    </row>
    <row r="1126" spans="1:12" x14ac:dyDescent="0.25">
      <c r="A1126">
        <v>1152</v>
      </c>
      <c r="B1126" t="s">
        <v>2240</v>
      </c>
      <c r="C1126">
        <v>45</v>
      </c>
      <c r="D1126" t="s">
        <v>16</v>
      </c>
      <c r="E1126" t="s">
        <v>57</v>
      </c>
      <c r="F1126" t="s">
        <v>89</v>
      </c>
      <c r="G1126">
        <v>16</v>
      </c>
      <c r="H1126">
        <v>2015</v>
      </c>
      <c r="I1126" t="s">
        <v>2120</v>
      </c>
      <c r="J1126" t="s">
        <v>20</v>
      </c>
      <c r="K1126" t="s">
        <v>29</v>
      </c>
      <c r="L1126" t="s">
        <v>30</v>
      </c>
    </row>
    <row r="1127" spans="1:12" x14ac:dyDescent="0.25">
      <c r="A1127">
        <v>1153</v>
      </c>
      <c r="B1127" t="s">
        <v>2241</v>
      </c>
      <c r="C1127">
        <v>50</v>
      </c>
      <c r="D1127" t="s">
        <v>31</v>
      </c>
      <c r="E1127" t="s">
        <v>57</v>
      </c>
      <c r="F1127" t="s">
        <v>99</v>
      </c>
      <c r="G1127">
        <v>29</v>
      </c>
      <c r="H1127">
        <v>2015</v>
      </c>
      <c r="I1127" t="s">
        <v>1877</v>
      </c>
      <c r="J1127" t="s">
        <v>60</v>
      </c>
      <c r="K1127" t="s">
        <v>29</v>
      </c>
      <c r="L1127" t="s">
        <v>61</v>
      </c>
    </row>
    <row r="1128" spans="1:12" x14ac:dyDescent="0.25">
      <c r="A1128">
        <v>1154</v>
      </c>
      <c r="B1128" t="s">
        <v>2242</v>
      </c>
      <c r="C1128">
        <v>64</v>
      </c>
      <c r="D1128" t="s">
        <v>16</v>
      </c>
      <c r="E1128" t="s">
        <v>57</v>
      </c>
      <c r="F1128" t="s">
        <v>99</v>
      </c>
      <c r="G1128">
        <v>3</v>
      </c>
      <c r="H1128">
        <v>2015</v>
      </c>
      <c r="I1128" t="s">
        <v>1502</v>
      </c>
      <c r="J1128" t="s">
        <v>56</v>
      </c>
      <c r="K1128" t="s">
        <v>21</v>
      </c>
      <c r="L1128" t="s">
        <v>22</v>
      </c>
    </row>
    <row r="1129" spans="1:12" x14ac:dyDescent="0.25">
      <c r="A1129">
        <v>1155</v>
      </c>
      <c r="B1129" t="s">
        <v>2243</v>
      </c>
      <c r="C1129">
        <v>44</v>
      </c>
      <c r="D1129" t="s">
        <v>16</v>
      </c>
      <c r="E1129" t="s">
        <v>26</v>
      </c>
      <c r="F1129" t="s">
        <v>99</v>
      </c>
      <c r="G1129">
        <v>21</v>
      </c>
      <c r="H1129">
        <v>2015</v>
      </c>
      <c r="I1129" t="s">
        <v>711</v>
      </c>
      <c r="J1129" t="s">
        <v>91</v>
      </c>
      <c r="K1129" t="s">
        <v>52</v>
      </c>
      <c r="L1129" t="s">
        <v>22</v>
      </c>
    </row>
    <row r="1130" spans="1:12" x14ac:dyDescent="0.25">
      <c r="A1130">
        <v>1156</v>
      </c>
      <c r="B1130" t="s">
        <v>2244</v>
      </c>
      <c r="C1130">
        <v>33</v>
      </c>
      <c r="D1130" t="s">
        <v>16</v>
      </c>
      <c r="E1130" t="s">
        <v>48</v>
      </c>
      <c r="F1130" t="s">
        <v>99</v>
      </c>
      <c r="G1130">
        <v>29</v>
      </c>
      <c r="H1130">
        <v>2015</v>
      </c>
      <c r="I1130" t="s">
        <v>1816</v>
      </c>
      <c r="J1130" t="s">
        <v>60</v>
      </c>
      <c r="K1130" t="s">
        <v>29</v>
      </c>
      <c r="L1130" t="s">
        <v>57</v>
      </c>
    </row>
    <row r="1131" spans="1:12" x14ac:dyDescent="0.25">
      <c r="A1131">
        <v>1157</v>
      </c>
      <c r="B1131" t="s">
        <v>2245</v>
      </c>
      <c r="C1131">
        <v>55</v>
      </c>
      <c r="D1131" t="s">
        <v>16</v>
      </c>
      <c r="E1131" t="s">
        <v>40</v>
      </c>
      <c r="F1131" t="s">
        <v>99</v>
      </c>
      <c r="G1131">
        <v>30</v>
      </c>
      <c r="H1131">
        <v>2015</v>
      </c>
      <c r="I1131" t="s">
        <v>950</v>
      </c>
      <c r="J1131" t="s">
        <v>60</v>
      </c>
      <c r="K1131" t="s">
        <v>29</v>
      </c>
      <c r="L1131" t="s">
        <v>61</v>
      </c>
    </row>
    <row r="1132" spans="1:12" x14ac:dyDescent="0.25">
      <c r="A1132">
        <v>1158</v>
      </c>
      <c r="B1132" t="s">
        <v>2246</v>
      </c>
      <c r="C1132">
        <v>74</v>
      </c>
      <c r="D1132" t="s">
        <v>16</v>
      </c>
      <c r="E1132" t="s">
        <v>40</v>
      </c>
      <c r="F1132" t="s">
        <v>95</v>
      </c>
      <c r="G1132">
        <v>17</v>
      </c>
      <c r="H1132">
        <v>2015</v>
      </c>
      <c r="I1132" t="s">
        <v>1011</v>
      </c>
      <c r="J1132" t="s">
        <v>67</v>
      </c>
      <c r="K1132" t="s">
        <v>38</v>
      </c>
      <c r="L1132" t="s">
        <v>22</v>
      </c>
    </row>
    <row r="1133" spans="1:12" x14ac:dyDescent="0.25">
      <c r="A1133">
        <v>1159</v>
      </c>
      <c r="B1133" t="s">
        <v>2247</v>
      </c>
      <c r="C1133">
        <v>23</v>
      </c>
      <c r="D1133" t="s">
        <v>16</v>
      </c>
      <c r="E1133" t="s">
        <v>17</v>
      </c>
      <c r="F1133" t="s">
        <v>99</v>
      </c>
      <c r="G1133">
        <v>31</v>
      </c>
      <c r="H1133">
        <v>2015</v>
      </c>
      <c r="I1133" t="s">
        <v>156</v>
      </c>
      <c r="J1133" t="s">
        <v>157</v>
      </c>
      <c r="K1133" t="s">
        <v>29</v>
      </c>
      <c r="L1133" t="s">
        <v>22</v>
      </c>
    </row>
    <row r="1134" spans="1:12" x14ac:dyDescent="0.25">
      <c r="A1134">
        <v>1160</v>
      </c>
      <c r="B1134" t="s">
        <v>2248</v>
      </c>
      <c r="C1134">
        <v>39</v>
      </c>
      <c r="D1134" t="s">
        <v>16</v>
      </c>
      <c r="E1134" t="s">
        <v>57</v>
      </c>
      <c r="F1134" t="s">
        <v>99</v>
      </c>
      <c r="G1134">
        <v>30</v>
      </c>
      <c r="H1134">
        <v>2015</v>
      </c>
      <c r="I1134" t="s">
        <v>1763</v>
      </c>
      <c r="J1134" t="s">
        <v>246</v>
      </c>
      <c r="K1134" t="s">
        <v>29</v>
      </c>
      <c r="L1134" t="s">
        <v>57</v>
      </c>
    </row>
    <row r="1135" spans="1:12" x14ac:dyDescent="0.25">
      <c r="A1135">
        <v>1161</v>
      </c>
      <c r="B1135" t="s">
        <v>2249</v>
      </c>
      <c r="C1135">
        <v>25</v>
      </c>
      <c r="D1135" t="s">
        <v>16</v>
      </c>
      <c r="E1135" t="s">
        <v>17</v>
      </c>
      <c r="F1135" t="s">
        <v>72</v>
      </c>
      <c r="G1135">
        <v>10</v>
      </c>
      <c r="H1135">
        <v>2015</v>
      </c>
      <c r="I1135" t="s">
        <v>565</v>
      </c>
      <c r="J1135" t="s">
        <v>111</v>
      </c>
      <c r="K1135" t="s">
        <v>29</v>
      </c>
      <c r="L1135" t="s">
        <v>30</v>
      </c>
    </row>
    <row r="1136" spans="1:12" x14ac:dyDescent="0.25">
      <c r="A1136">
        <v>1162</v>
      </c>
      <c r="B1136" t="s">
        <v>2250</v>
      </c>
      <c r="C1136">
        <v>38</v>
      </c>
      <c r="D1136" t="s">
        <v>16</v>
      </c>
      <c r="E1136" t="s">
        <v>40</v>
      </c>
      <c r="F1136" t="s">
        <v>99</v>
      </c>
      <c r="G1136">
        <v>26</v>
      </c>
      <c r="H1136">
        <v>2015</v>
      </c>
      <c r="I1136" t="s">
        <v>1109</v>
      </c>
      <c r="J1136" t="s">
        <v>108</v>
      </c>
      <c r="K1136" t="s">
        <v>29</v>
      </c>
      <c r="L1136" t="s">
        <v>30</v>
      </c>
    </row>
    <row r="1137" spans="1:38" x14ac:dyDescent="0.25">
      <c r="A1137">
        <v>1163</v>
      </c>
      <c r="B1137" t="s">
        <v>2251</v>
      </c>
      <c r="C1137">
        <v>21</v>
      </c>
      <c r="D1137" t="s">
        <v>16</v>
      </c>
      <c r="E1137" t="s">
        <v>57</v>
      </c>
      <c r="F1137" t="s">
        <v>99</v>
      </c>
      <c r="G1137">
        <v>4</v>
      </c>
      <c r="H1137">
        <v>2015</v>
      </c>
      <c r="I1137" t="s">
        <v>102</v>
      </c>
      <c r="J1137" t="s">
        <v>103</v>
      </c>
      <c r="K1137" t="s">
        <v>29</v>
      </c>
      <c r="L1137" t="s">
        <v>30</v>
      </c>
    </row>
    <row r="1138" spans="1:38" x14ac:dyDescent="0.25">
      <c r="A1138">
        <v>1164</v>
      </c>
      <c r="B1138" t="s">
        <v>2252</v>
      </c>
      <c r="C1138">
        <v>35</v>
      </c>
      <c r="D1138" t="s">
        <v>16</v>
      </c>
      <c r="E1138" t="s">
        <v>17</v>
      </c>
      <c r="F1138" t="s">
        <v>99</v>
      </c>
      <c r="G1138">
        <v>20</v>
      </c>
      <c r="H1138">
        <v>2015</v>
      </c>
      <c r="I1138" t="s">
        <v>1067</v>
      </c>
      <c r="J1138" t="s">
        <v>85</v>
      </c>
      <c r="K1138" t="s">
        <v>52</v>
      </c>
      <c r="L1138" t="s">
        <v>30</v>
      </c>
    </row>
    <row r="1139" spans="1:38" x14ac:dyDescent="0.25">
      <c r="A1139">
        <v>1165</v>
      </c>
      <c r="B1139" t="s">
        <v>2253</v>
      </c>
      <c r="C1139">
        <v>59</v>
      </c>
      <c r="D1139" t="s">
        <v>16</v>
      </c>
      <c r="E1139" t="s">
        <v>26</v>
      </c>
      <c r="F1139" t="s">
        <v>72</v>
      </c>
      <c r="G1139">
        <v>14</v>
      </c>
      <c r="H1139">
        <v>2015</v>
      </c>
      <c r="I1139" t="s">
        <v>241</v>
      </c>
      <c r="J1139" t="s">
        <v>60</v>
      </c>
      <c r="K1139" t="s">
        <v>38</v>
      </c>
      <c r="L1139" t="s">
        <v>22</v>
      </c>
    </row>
    <row r="1140" spans="1:38" x14ac:dyDescent="0.25">
      <c r="A1140">
        <v>1166</v>
      </c>
      <c r="B1140" t="s">
        <v>2254</v>
      </c>
      <c r="C1140">
        <v>63</v>
      </c>
      <c r="D1140" t="s">
        <v>16</v>
      </c>
      <c r="E1140" t="s">
        <v>26</v>
      </c>
      <c r="F1140" t="s">
        <v>95</v>
      </c>
      <c r="G1140">
        <v>10</v>
      </c>
      <c r="H1140">
        <v>2015</v>
      </c>
      <c r="I1140" t="s">
        <v>638</v>
      </c>
      <c r="J1140" t="s">
        <v>67</v>
      </c>
      <c r="K1140" t="s">
        <v>29</v>
      </c>
      <c r="L1140" t="s">
        <v>44</v>
      </c>
    </row>
    <row r="1141" spans="1:38" x14ac:dyDescent="0.25">
      <c r="A1141">
        <v>1167</v>
      </c>
      <c r="B1141" t="s">
        <v>2255</v>
      </c>
      <c r="C1141">
        <v>28</v>
      </c>
      <c r="D1141" t="s">
        <v>16</v>
      </c>
      <c r="E1141" t="s">
        <v>26</v>
      </c>
      <c r="F1141" t="s">
        <v>95</v>
      </c>
      <c r="G1141">
        <v>16</v>
      </c>
      <c r="H1141">
        <v>2015</v>
      </c>
      <c r="I1141" t="s">
        <v>525</v>
      </c>
      <c r="J1141" t="s">
        <v>114</v>
      </c>
      <c r="K1141" t="s">
        <v>29</v>
      </c>
      <c r="L1141" t="s">
        <v>68</v>
      </c>
    </row>
    <row r="1142" spans="1:38" x14ac:dyDescent="0.25">
      <c r="A1142">
        <v>1168</v>
      </c>
      <c r="B1142" t="s">
        <v>2256</v>
      </c>
      <c r="C1142">
        <v>31</v>
      </c>
      <c r="D1142" t="s">
        <v>16</v>
      </c>
      <c r="E1142" t="s">
        <v>40</v>
      </c>
      <c r="F1142" t="s">
        <v>95</v>
      </c>
      <c r="G1142">
        <v>30</v>
      </c>
      <c r="H1142">
        <v>2015</v>
      </c>
      <c r="I1142" t="s">
        <v>2122</v>
      </c>
      <c r="J1142" t="s">
        <v>114</v>
      </c>
      <c r="K1142" t="s">
        <v>29</v>
      </c>
      <c r="L1142" t="s">
        <v>57</v>
      </c>
    </row>
    <row r="1143" spans="1:38" x14ac:dyDescent="0.25">
      <c r="A1143">
        <v>1169</v>
      </c>
      <c r="B1143" t="s">
        <v>2257</v>
      </c>
      <c r="C1143">
        <v>46</v>
      </c>
      <c r="D1143" t="s">
        <v>16</v>
      </c>
      <c r="E1143" t="s">
        <v>17</v>
      </c>
      <c r="F1143" t="s">
        <v>99</v>
      </c>
      <c r="G1143">
        <v>6</v>
      </c>
      <c r="H1143">
        <v>2015</v>
      </c>
      <c r="I1143" t="s">
        <v>1780</v>
      </c>
      <c r="J1143" t="s">
        <v>194</v>
      </c>
      <c r="K1143" t="s">
        <v>29</v>
      </c>
      <c r="L1143" t="s">
        <v>30</v>
      </c>
    </row>
    <row r="1144" spans="1:38" x14ac:dyDescent="0.25">
      <c r="A1144">
        <v>1170</v>
      </c>
      <c r="B1144" t="s">
        <v>2258</v>
      </c>
      <c r="C1144">
        <v>74</v>
      </c>
      <c r="D1144" t="s">
        <v>16</v>
      </c>
      <c r="E1144" t="s">
        <v>17</v>
      </c>
      <c r="F1144" t="s">
        <v>83</v>
      </c>
      <c r="G1144">
        <v>29</v>
      </c>
      <c r="H1144">
        <v>2015</v>
      </c>
      <c r="I1144" t="s">
        <v>651</v>
      </c>
      <c r="J1144" t="s">
        <v>79</v>
      </c>
      <c r="K1144" t="s">
        <v>21</v>
      </c>
      <c r="L1144" t="s">
        <v>22</v>
      </c>
    </row>
    <row r="1145" spans="1:38" x14ac:dyDescent="0.25">
      <c r="A1145">
        <v>1171</v>
      </c>
      <c r="B1145" t="s">
        <v>2259</v>
      </c>
      <c r="C1145">
        <v>62</v>
      </c>
      <c r="D1145" t="s">
        <v>16</v>
      </c>
      <c r="E1145" t="s">
        <v>26</v>
      </c>
      <c r="F1145" t="s">
        <v>41</v>
      </c>
      <c r="G1145">
        <v>6</v>
      </c>
      <c r="H1145">
        <v>2015</v>
      </c>
      <c r="I1145" t="s">
        <v>228</v>
      </c>
      <c r="J1145" t="s">
        <v>114</v>
      </c>
      <c r="K1145" t="s">
        <v>52</v>
      </c>
      <c r="L1145" t="s">
        <v>22</v>
      </c>
    </row>
    <row r="1146" spans="1:38" x14ac:dyDescent="0.25">
      <c r="A1146">
        <v>1172</v>
      </c>
      <c r="B1146" t="s">
        <v>2260</v>
      </c>
      <c r="C1146">
        <v>46</v>
      </c>
      <c r="D1146" t="s">
        <v>16</v>
      </c>
      <c r="E1146" t="s">
        <v>17</v>
      </c>
      <c r="F1146" t="s">
        <v>65</v>
      </c>
      <c r="G1146">
        <v>15</v>
      </c>
      <c r="H1146">
        <v>2015</v>
      </c>
      <c r="I1146" t="s">
        <v>1191</v>
      </c>
      <c r="J1146" t="s">
        <v>180</v>
      </c>
      <c r="K1146" t="s">
        <v>21</v>
      </c>
      <c r="L1146" t="s">
        <v>22</v>
      </c>
    </row>
    <row r="1147" spans="1:38" x14ac:dyDescent="0.25">
      <c r="A1147">
        <v>1173</v>
      </c>
      <c r="B1147" t="s">
        <v>2261</v>
      </c>
      <c r="C1147">
        <v>61</v>
      </c>
      <c r="D1147" t="s">
        <v>16</v>
      </c>
      <c r="E1147" t="s">
        <v>26</v>
      </c>
      <c r="F1147" t="s">
        <v>89</v>
      </c>
      <c r="G1147">
        <v>24</v>
      </c>
      <c r="H1147">
        <v>2015</v>
      </c>
      <c r="I1147" t="s">
        <v>1524</v>
      </c>
      <c r="J1147" t="s">
        <v>189</v>
      </c>
      <c r="K1147" t="s">
        <v>29</v>
      </c>
      <c r="L1147" t="s">
        <v>30</v>
      </c>
    </row>
    <row r="1148" spans="1:38" x14ac:dyDescent="0.25">
      <c r="A1148">
        <v>1174</v>
      </c>
      <c r="B1148" t="s">
        <v>2262</v>
      </c>
      <c r="C1148">
        <v>24</v>
      </c>
      <c r="D1148" t="s">
        <v>16</v>
      </c>
      <c r="E1148" t="s">
        <v>17</v>
      </c>
      <c r="F1148" t="s">
        <v>83</v>
      </c>
      <c r="G1148">
        <v>21</v>
      </c>
      <c r="H1148">
        <v>2015</v>
      </c>
      <c r="I1148" t="s">
        <v>1338</v>
      </c>
      <c r="J1148" t="s">
        <v>114</v>
      </c>
      <c r="K1148" t="s">
        <v>21</v>
      </c>
      <c r="L1148" t="s">
        <v>86</v>
      </c>
      <c r="M1148" s="8" t="s">
        <v>2</v>
      </c>
      <c r="AJ1148" t="s">
        <v>11</v>
      </c>
      <c r="AK1148" t="s">
        <v>2263</v>
      </c>
      <c r="AL1148" t="s">
        <v>12</v>
      </c>
    </row>
    <row r="1149" spans="1:38" x14ac:dyDescent="0.25">
      <c r="A1149">
        <v>20161</v>
      </c>
      <c r="B1149" t="s">
        <v>2264</v>
      </c>
      <c r="C1149">
        <v>30</v>
      </c>
      <c r="D1149" t="s">
        <v>16</v>
      </c>
      <c r="E1149" t="s">
        <v>26</v>
      </c>
      <c r="F1149" t="s">
        <v>18</v>
      </c>
      <c r="G1149">
        <v>1</v>
      </c>
      <c r="H1149">
        <v>2016</v>
      </c>
      <c r="I1149" t="s">
        <v>1023</v>
      </c>
      <c r="J1149" t="s">
        <v>60</v>
      </c>
      <c r="K1149" t="s">
        <v>29</v>
      </c>
      <c r="L1149" t="s">
        <v>61</v>
      </c>
    </row>
    <row r="1150" spans="1:38" x14ac:dyDescent="0.25">
      <c r="A1150">
        <v>20162</v>
      </c>
      <c r="B1150" t="s">
        <v>2265</v>
      </c>
      <c r="C1150">
        <v>30</v>
      </c>
      <c r="D1150" t="s">
        <v>16</v>
      </c>
      <c r="E1150" t="s">
        <v>17</v>
      </c>
      <c r="F1150" t="s">
        <v>18</v>
      </c>
      <c r="G1150">
        <v>3</v>
      </c>
      <c r="H1150">
        <v>2016</v>
      </c>
      <c r="I1150" t="s">
        <v>480</v>
      </c>
      <c r="J1150" t="s">
        <v>166</v>
      </c>
      <c r="K1150" t="s">
        <v>29</v>
      </c>
      <c r="L1150" t="s">
        <v>30</v>
      </c>
    </row>
    <row r="1151" spans="1:38" x14ac:dyDescent="0.25">
      <c r="A1151">
        <v>20163</v>
      </c>
      <c r="B1151" t="s">
        <v>2266</v>
      </c>
      <c r="C1151">
        <v>37</v>
      </c>
      <c r="D1151" t="s">
        <v>16</v>
      </c>
      <c r="E1151" t="s">
        <v>26</v>
      </c>
      <c r="F1151" t="s">
        <v>18</v>
      </c>
      <c r="G1151">
        <v>2</v>
      </c>
      <c r="H1151">
        <v>2016</v>
      </c>
      <c r="I1151" t="s">
        <v>1314</v>
      </c>
      <c r="J1151" t="s">
        <v>128</v>
      </c>
      <c r="K1151" t="s">
        <v>29</v>
      </c>
      <c r="L1151" t="s">
        <v>61</v>
      </c>
    </row>
    <row r="1152" spans="1:38" x14ac:dyDescent="0.25">
      <c r="A1152">
        <v>20164</v>
      </c>
      <c r="B1152" t="s">
        <v>2267</v>
      </c>
      <c r="C1152">
        <v>22</v>
      </c>
      <c r="D1152" t="s">
        <v>16</v>
      </c>
      <c r="E1152" t="s">
        <v>17</v>
      </c>
      <c r="F1152" t="s">
        <v>18</v>
      </c>
      <c r="G1152">
        <v>4</v>
      </c>
      <c r="H1152">
        <v>2016</v>
      </c>
      <c r="I1152" t="s">
        <v>386</v>
      </c>
      <c r="J1152" t="s">
        <v>198</v>
      </c>
      <c r="K1152" t="s">
        <v>29</v>
      </c>
      <c r="L1152" t="s">
        <v>30</v>
      </c>
    </row>
    <row r="1153" spans="1:12" x14ac:dyDescent="0.25">
      <c r="A1153">
        <v>20165</v>
      </c>
      <c r="B1153" t="s">
        <v>2268</v>
      </c>
      <c r="C1153">
        <v>27</v>
      </c>
      <c r="D1153" t="s">
        <v>16</v>
      </c>
      <c r="E1153" t="s">
        <v>17</v>
      </c>
      <c r="F1153" t="s">
        <v>18</v>
      </c>
      <c r="G1153">
        <v>4</v>
      </c>
      <c r="H1153">
        <v>2016</v>
      </c>
      <c r="I1153" t="s">
        <v>1749</v>
      </c>
      <c r="J1153" t="s">
        <v>119</v>
      </c>
      <c r="K1153" t="s">
        <v>29</v>
      </c>
      <c r="L1153" t="s">
        <v>57</v>
      </c>
    </row>
    <row r="1154" spans="1:12" x14ac:dyDescent="0.25">
      <c r="A1154">
        <v>20166</v>
      </c>
      <c r="B1154" t="s">
        <v>2269</v>
      </c>
      <c r="C1154">
        <v>54</v>
      </c>
      <c r="D1154" t="s">
        <v>16</v>
      </c>
      <c r="E1154" t="s">
        <v>26</v>
      </c>
      <c r="F1154" t="s">
        <v>18</v>
      </c>
      <c r="G1154">
        <v>5</v>
      </c>
      <c r="H1154">
        <v>2016</v>
      </c>
      <c r="I1154" t="s">
        <v>609</v>
      </c>
      <c r="J1154" t="s">
        <v>103</v>
      </c>
      <c r="K1154" t="s">
        <v>29</v>
      </c>
      <c r="L1154" t="s">
        <v>61</v>
      </c>
    </row>
    <row r="1155" spans="1:12" x14ac:dyDescent="0.25">
      <c r="A1155">
        <v>20167</v>
      </c>
      <c r="B1155" t="s">
        <v>2270</v>
      </c>
      <c r="C1155">
        <v>29</v>
      </c>
      <c r="D1155" t="s">
        <v>16</v>
      </c>
      <c r="E1155" t="s">
        <v>26</v>
      </c>
      <c r="F1155" t="s">
        <v>18</v>
      </c>
      <c r="G1155">
        <v>5</v>
      </c>
      <c r="H1155">
        <v>2016</v>
      </c>
      <c r="I1155" t="s">
        <v>1605</v>
      </c>
      <c r="J1155" t="s">
        <v>56</v>
      </c>
      <c r="K1155" t="s">
        <v>29</v>
      </c>
      <c r="L1155" t="s">
        <v>22</v>
      </c>
    </row>
    <row r="1156" spans="1:12" x14ac:dyDescent="0.25">
      <c r="A1156">
        <v>20168</v>
      </c>
      <c r="B1156" t="s">
        <v>2271</v>
      </c>
      <c r="C1156">
        <v>52</v>
      </c>
      <c r="D1156" t="s">
        <v>16</v>
      </c>
      <c r="E1156" t="s">
        <v>26</v>
      </c>
      <c r="F1156" t="s">
        <v>18</v>
      </c>
      <c r="G1156">
        <v>5</v>
      </c>
      <c r="H1156">
        <v>2016</v>
      </c>
      <c r="I1156" t="s">
        <v>1766</v>
      </c>
      <c r="J1156" t="s">
        <v>60</v>
      </c>
      <c r="K1156" t="s">
        <v>29</v>
      </c>
      <c r="L1156" t="s">
        <v>30</v>
      </c>
    </row>
    <row r="1157" spans="1:12" x14ac:dyDescent="0.25">
      <c r="A1157">
        <v>20169</v>
      </c>
      <c r="B1157" t="s">
        <v>2272</v>
      </c>
      <c r="C1157">
        <v>38</v>
      </c>
      <c r="D1157" t="s">
        <v>16</v>
      </c>
      <c r="E1157" t="s">
        <v>26</v>
      </c>
      <c r="F1157" t="s">
        <v>18</v>
      </c>
      <c r="G1157">
        <v>6</v>
      </c>
      <c r="H1157">
        <v>2016</v>
      </c>
      <c r="I1157" t="s">
        <v>844</v>
      </c>
      <c r="J1157" t="s">
        <v>111</v>
      </c>
      <c r="K1157" t="s">
        <v>29</v>
      </c>
      <c r="L1157" t="s">
        <v>44</v>
      </c>
    </row>
    <row r="1158" spans="1:12" x14ac:dyDescent="0.25">
      <c r="A1158">
        <v>201610</v>
      </c>
      <c r="B1158" t="s">
        <v>2273</v>
      </c>
      <c r="C1158">
        <v>28</v>
      </c>
      <c r="D1158" t="s">
        <v>16</v>
      </c>
      <c r="E1158" t="s">
        <v>40</v>
      </c>
      <c r="F1158" t="s">
        <v>18</v>
      </c>
      <c r="G1158">
        <v>5</v>
      </c>
      <c r="H1158">
        <v>2016</v>
      </c>
      <c r="I1158" t="s">
        <v>527</v>
      </c>
      <c r="J1158" t="s">
        <v>60</v>
      </c>
      <c r="K1158" t="s">
        <v>29</v>
      </c>
      <c r="L1158" t="s">
        <v>53</v>
      </c>
    </row>
    <row r="1159" spans="1:12" x14ac:dyDescent="0.25">
      <c r="A1159">
        <v>201611</v>
      </c>
      <c r="B1159" t="s">
        <v>2274</v>
      </c>
      <c r="C1159">
        <v>39</v>
      </c>
      <c r="D1159" t="s">
        <v>16</v>
      </c>
      <c r="E1159" t="s">
        <v>26</v>
      </c>
      <c r="F1159" t="s">
        <v>18</v>
      </c>
      <c r="G1159">
        <v>5</v>
      </c>
      <c r="H1159">
        <v>2016</v>
      </c>
      <c r="I1159" t="s">
        <v>1169</v>
      </c>
      <c r="J1159" t="s">
        <v>220</v>
      </c>
      <c r="K1159" t="s">
        <v>29</v>
      </c>
      <c r="L1159" t="s">
        <v>61</v>
      </c>
    </row>
    <row r="1160" spans="1:12" x14ac:dyDescent="0.25">
      <c r="A1160">
        <v>201612</v>
      </c>
      <c r="B1160" t="s">
        <v>2275</v>
      </c>
      <c r="C1160">
        <v>32</v>
      </c>
      <c r="D1160" t="s">
        <v>16</v>
      </c>
      <c r="E1160" t="s">
        <v>40</v>
      </c>
      <c r="F1160" t="s">
        <v>18</v>
      </c>
      <c r="G1160">
        <v>7</v>
      </c>
      <c r="H1160">
        <v>2016</v>
      </c>
      <c r="I1160" t="s">
        <v>500</v>
      </c>
      <c r="J1160" t="s">
        <v>164</v>
      </c>
      <c r="K1160" t="s">
        <v>29</v>
      </c>
      <c r="L1160" t="s">
        <v>30</v>
      </c>
    </row>
    <row r="1161" spans="1:12" x14ac:dyDescent="0.25">
      <c r="A1161">
        <v>201613</v>
      </c>
      <c r="B1161" t="s">
        <v>2276</v>
      </c>
      <c r="C1161">
        <v>34</v>
      </c>
      <c r="D1161" t="s">
        <v>16</v>
      </c>
      <c r="E1161" t="s">
        <v>26</v>
      </c>
      <c r="F1161" t="s">
        <v>18</v>
      </c>
      <c r="G1161">
        <v>7</v>
      </c>
      <c r="H1161">
        <v>2016</v>
      </c>
      <c r="I1161" t="s">
        <v>1150</v>
      </c>
      <c r="J1161" t="s">
        <v>125</v>
      </c>
      <c r="K1161" t="s">
        <v>29</v>
      </c>
      <c r="L1161" t="s">
        <v>30</v>
      </c>
    </row>
    <row r="1162" spans="1:12" x14ac:dyDescent="0.25">
      <c r="A1162">
        <v>201614</v>
      </c>
      <c r="B1162" t="s">
        <v>2277</v>
      </c>
      <c r="C1162">
        <v>37</v>
      </c>
      <c r="D1162" t="s">
        <v>16</v>
      </c>
      <c r="E1162" t="s">
        <v>26</v>
      </c>
      <c r="F1162" t="s">
        <v>18</v>
      </c>
      <c r="G1162">
        <v>9</v>
      </c>
      <c r="H1162">
        <v>2016</v>
      </c>
      <c r="I1162" t="s">
        <v>1194</v>
      </c>
      <c r="J1162" t="s">
        <v>56</v>
      </c>
      <c r="K1162" t="s">
        <v>29</v>
      </c>
      <c r="L1162" t="s">
        <v>53</v>
      </c>
    </row>
    <row r="1163" spans="1:12" x14ac:dyDescent="0.25">
      <c r="A1163">
        <v>201615</v>
      </c>
      <c r="B1163" t="s">
        <v>2278</v>
      </c>
      <c r="C1163">
        <v>45</v>
      </c>
      <c r="D1163" t="s">
        <v>31</v>
      </c>
      <c r="E1163" t="s">
        <v>26</v>
      </c>
      <c r="F1163" t="s">
        <v>18</v>
      </c>
      <c r="G1163">
        <v>10</v>
      </c>
      <c r="H1163">
        <v>2016</v>
      </c>
      <c r="I1163" t="s">
        <v>1790</v>
      </c>
      <c r="J1163" t="s">
        <v>138</v>
      </c>
      <c r="K1163" t="s">
        <v>29</v>
      </c>
      <c r="L1163" t="s">
        <v>44</v>
      </c>
    </row>
    <row r="1164" spans="1:12" x14ac:dyDescent="0.25">
      <c r="A1164">
        <v>201616</v>
      </c>
      <c r="B1164" t="s">
        <v>2279</v>
      </c>
      <c r="C1164">
        <v>50</v>
      </c>
      <c r="D1164" t="s">
        <v>16</v>
      </c>
      <c r="E1164" t="s">
        <v>26</v>
      </c>
      <c r="F1164" t="s">
        <v>18</v>
      </c>
      <c r="G1164">
        <v>8</v>
      </c>
      <c r="H1164">
        <v>2016</v>
      </c>
      <c r="I1164" t="s">
        <v>33</v>
      </c>
      <c r="J1164" t="s">
        <v>20</v>
      </c>
      <c r="K1164" t="s">
        <v>29</v>
      </c>
      <c r="L1164" t="s">
        <v>30</v>
      </c>
    </row>
    <row r="1165" spans="1:12" x14ac:dyDescent="0.25">
      <c r="A1165">
        <v>201617</v>
      </c>
      <c r="B1165" t="s">
        <v>2280</v>
      </c>
      <c r="C1165">
        <v>26</v>
      </c>
      <c r="D1165" t="s">
        <v>16</v>
      </c>
      <c r="E1165" t="s">
        <v>26</v>
      </c>
      <c r="F1165" t="s">
        <v>18</v>
      </c>
      <c r="G1165">
        <v>8</v>
      </c>
      <c r="H1165">
        <v>2016</v>
      </c>
      <c r="I1165" t="s">
        <v>1246</v>
      </c>
      <c r="J1165" t="s">
        <v>239</v>
      </c>
      <c r="K1165" t="s">
        <v>29</v>
      </c>
      <c r="L1165" t="s">
        <v>61</v>
      </c>
    </row>
    <row r="1166" spans="1:12" x14ac:dyDescent="0.25">
      <c r="A1166">
        <v>201618</v>
      </c>
      <c r="B1166" t="s">
        <v>2281</v>
      </c>
      <c r="C1166">
        <v>45</v>
      </c>
      <c r="D1166" t="s">
        <v>16</v>
      </c>
      <c r="E1166" t="s">
        <v>26</v>
      </c>
      <c r="F1166" t="s">
        <v>18</v>
      </c>
      <c r="G1166">
        <v>11</v>
      </c>
      <c r="H1166">
        <v>2016</v>
      </c>
      <c r="I1166" t="s">
        <v>581</v>
      </c>
      <c r="J1166" t="s">
        <v>194</v>
      </c>
      <c r="K1166" t="s">
        <v>29</v>
      </c>
      <c r="L1166" t="s">
        <v>44</v>
      </c>
    </row>
    <row r="1167" spans="1:12" x14ac:dyDescent="0.25">
      <c r="A1167">
        <v>201619</v>
      </c>
      <c r="B1167" t="s">
        <v>2282</v>
      </c>
      <c r="C1167">
        <v>32</v>
      </c>
      <c r="D1167" t="s">
        <v>16</v>
      </c>
      <c r="E1167" t="s">
        <v>26</v>
      </c>
      <c r="F1167" t="s">
        <v>18</v>
      </c>
      <c r="G1167">
        <v>11</v>
      </c>
      <c r="H1167">
        <v>2016</v>
      </c>
      <c r="I1167" t="s">
        <v>297</v>
      </c>
      <c r="J1167" t="s">
        <v>67</v>
      </c>
      <c r="K1167" t="s">
        <v>29</v>
      </c>
      <c r="L1167" t="s">
        <v>30</v>
      </c>
    </row>
    <row r="1168" spans="1:12" x14ac:dyDescent="0.25">
      <c r="A1168">
        <v>201620</v>
      </c>
      <c r="B1168" t="s">
        <v>2283</v>
      </c>
      <c r="C1168">
        <v>56</v>
      </c>
      <c r="D1168" t="s">
        <v>16</v>
      </c>
      <c r="E1168" t="s">
        <v>26</v>
      </c>
      <c r="F1168" t="s">
        <v>18</v>
      </c>
      <c r="G1168">
        <v>11</v>
      </c>
      <c r="H1168">
        <v>2016</v>
      </c>
      <c r="I1168" t="s">
        <v>1855</v>
      </c>
      <c r="J1168" t="s">
        <v>60</v>
      </c>
      <c r="K1168" t="s">
        <v>29</v>
      </c>
      <c r="L1168" t="s">
        <v>22</v>
      </c>
    </row>
    <row r="1169" spans="1:12" x14ac:dyDescent="0.25">
      <c r="A1169">
        <v>201621</v>
      </c>
      <c r="B1169" t="s">
        <v>2284</v>
      </c>
      <c r="C1169">
        <v>12</v>
      </c>
      <c r="D1169" t="s">
        <v>31</v>
      </c>
      <c r="E1169" t="s">
        <v>26</v>
      </c>
      <c r="F1169" t="s">
        <v>18</v>
      </c>
      <c r="G1169">
        <v>11</v>
      </c>
      <c r="H1169">
        <v>2016</v>
      </c>
      <c r="I1169" t="s">
        <v>747</v>
      </c>
      <c r="J1169" t="s">
        <v>103</v>
      </c>
      <c r="K1169" t="s">
        <v>29</v>
      </c>
      <c r="L1169" t="s">
        <v>22</v>
      </c>
    </row>
    <row r="1170" spans="1:12" x14ac:dyDescent="0.25">
      <c r="A1170">
        <v>201622</v>
      </c>
      <c r="B1170" t="s">
        <v>2285</v>
      </c>
      <c r="C1170">
        <v>49</v>
      </c>
      <c r="D1170" t="s">
        <v>16</v>
      </c>
      <c r="E1170" t="s">
        <v>64</v>
      </c>
      <c r="F1170" t="s">
        <v>18</v>
      </c>
      <c r="G1170">
        <v>12</v>
      </c>
      <c r="H1170">
        <v>2016</v>
      </c>
      <c r="I1170" t="s">
        <v>141</v>
      </c>
      <c r="J1170" t="s">
        <v>24</v>
      </c>
      <c r="K1170" t="s">
        <v>29</v>
      </c>
      <c r="L1170" t="s">
        <v>61</v>
      </c>
    </row>
    <row r="1171" spans="1:12" x14ac:dyDescent="0.25">
      <c r="A1171">
        <v>201623</v>
      </c>
      <c r="B1171" t="s">
        <v>2286</v>
      </c>
      <c r="C1171">
        <v>58</v>
      </c>
      <c r="D1171" t="s">
        <v>16</v>
      </c>
      <c r="E1171" t="s">
        <v>26</v>
      </c>
      <c r="F1171" t="s">
        <v>18</v>
      </c>
      <c r="G1171">
        <v>11</v>
      </c>
      <c r="H1171">
        <v>2016</v>
      </c>
      <c r="I1171" t="s">
        <v>122</v>
      </c>
      <c r="J1171" t="s">
        <v>203</v>
      </c>
      <c r="K1171" t="s">
        <v>29</v>
      </c>
      <c r="L1171" t="s">
        <v>30</v>
      </c>
    </row>
    <row r="1172" spans="1:12" x14ac:dyDescent="0.25">
      <c r="A1172">
        <v>201624</v>
      </c>
      <c r="B1172" t="s">
        <v>2287</v>
      </c>
      <c r="C1172">
        <v>41</v>
      </c>
      <c r="D1172" t="s">
        <v>16</v>
      </c>
      <c r="E1172" t="s">
        <v>26</v>
      </c>
      <c r="F1172" t="s">
        <v>18</v>
      </c>
      <c r="G1172">
        <v>14</v>
      </c>
      <c r="H1172">
        <v>2016</v>
      </c>
      <c r="I1172" t="s">
        <v>1134</v>
      </c>
      <c r="J1172" t="s">
        <v>111</v>
      </c>
      <c r="K1172" t="s">
        <v>29</v>
      </c>
      <c r="L1172" t="s">
        <v>30</v>
      </c>
    </row>
    <row r="1173" spans="1:12" x14ac:dyDescent="0.25">
      <c r="A1173">
        <v>201625</v>
      </c>
      <c r="B1173" t="s">
        <v>2288</v>
      </c>
      <c r="C1173">
        <v>60</v>
      </c>
      <c r="D1173" t="s">
        <v>16</v>
      </c>
      <c r="E1173" t="s">
        <v>26</v>
      </c>
      <c r="F1173" t="s">
        <v>18</v>
      </c>
      <c r="G1173">
        <v>13</v>
      </c>
      <c r="H1173">
        <v>2016</v>
      </c>
      <c r="I1173" t="s">
        <v>601</v>
      </c>
      <c r="J1173" t="s">
        <v>56</v>
      </c>
      <c r="K1173" t="s">
        <v>29</v>
      </c>
      <c r="L1173" t="s">
        <v>30</v>
      </c>
    </row>
    <row r="1174" spans="1:12" x14ac:dyDescent="0.25">
      <c r="A1174">
        <v>201626</v>
      </c>
      <c r="B1174" t="s">
        <v>2289</v>
      </c>
      <c r="C1174">
        <v>39</v>
      </c>
      <c r="D1174" t="s">
        <v>16</v>
      </c>
      <c r="E1174" t="s">
        <v>40</v>
      </c>
      <c r="F1174" t="s">
        <v>18</v>
      </c>
      <c r="G1174">
        <v>14</v>
      </c>
      <c r="H1174">
        <v>2016</v>
      </c>
      <c r="I1174" t="s">
        <v>1873</v>
      </c>
      <c r="J1174" t="s">
        <v>60</v>
      </c>
      <c r="K1174" t="s">
        <v>29</v>
      </c>
      <c r="L1174" t="s">
        <v>61</v>
      </c>
    </row>
    <row r="1175" spans="1:12" x14ac:dyDescent="0.25">
      <c r="A1175">
        <v>201627</v>
      </c>
      <c r="B1175" t="s">
        <v>2290</v>
      </c>
      <c r="C1175">
        <v>25</v>
      </c>
      <c r="D1175" t="s">
        <v>31</v>
      </c>
      <c r="E1175" t="s">
        <v>26</v>
      </c>
      <c r="F1175" t="s">
        <v>18</v>
      </c>
      <c r="G1175">
        <v>16</v>
      </c>
      <c r="H1175">
        <v>2016</v>
      </c>
      <c r="I1175" t="s">
        <v>801</v>
      </c>
      <c r="J1175" t="s">
        <v>60</v>
      </c>
      <c r="K1175" t="s">
        <v>29</v>
      </c>
      <c r="L1175" t="s">
        <v>22</v>
      </c>
    </row>
    <row r="1176" spans="1:12" x14ac:dyDescent="0.25">
      <c r="A1176">
        <v>201628</v>
      </c>
      <c r="B1176" t="s">
        <v>2291</v>
      </c>
      <c r="C1176">
        <v>24</v>
      </c>
      <c r="D1176" t="s">
        <v>16</v>
      </c>
      <c r="E1176" t="s">
        <v>40</v>
      </c>
      <c r="F1176" t="s">
        <v>18</v>
      </c>
      <c r="G1176">
        <v>17</v>
      </c>
      <c r="H1176">
        <v>2016</v>
      </c>
      <c r="I1176" t="s">
        <v>88</v>
      </c>
      <c r="J1176" t="s">
        <v>60</v>
      </c>
      <c r="K1176" t="s">
        <v>29</v>
      </c>
      <c r="L1176" t="s">
        <v>61</v>
      </c>
    </row>
    <row r="1177" spans="1:12" x14ac:dyDescent="0.25">
      <c r="A1177">
        <v>201629</v>
      </c>
      <c r="B1177" t="s">
        <v>2292</v>
      </c>
      <c r="C1177">
        <v>34</v>
      </c>
      <c r="D1177" t="s">
        <v>16</v>
      </c>
      <c r="E1177" t="s">
        <v>40</v>
      </c>
      <c r="F1177" t="s">
        <v>18</v>
      </c>
      <c r="G1177">
        <v>16</v>
      </c>
      <c r="H1177">
        <v>2016</v>
      </c>
      <c r="I1177" t="s">
        <v>88</v>
      </c>
      <c r="J1177" t="s">
        <v>60</v>
      </c>
      <c r="K1177" t="s">
        <v>29</v>
      </c>
      <c r="L1177" t="s">
        <v>44</v>
      </c>
    </row>
    <row r="1178" spans="1:12" x14ac:dyDescent="0.25">
      <c r="A1178">
        <v>201630</v>
      </c>
      <c r="B1178" t="s">
        <v>2293</v>
      </c>
      <c r="C1178">
        <v>19</v>
      </c>
      <c r="D1178" t="s">
        <v>16</v>
      </c>
      <c r="E1178" t="s">
        <v>17</v>
      </c>
      <c r="F1178" t="s">
        <v>18</v>
      </c>
      <c r="G1178">
        <v>16</v>
      </c>
      <c r="H1178">
        <v>2016</v>
      </c>
      <c r="I1178" t="s">
        <v>303</v>
      </c>
      <c r="J1178" t="s">
        <v>91</v>
      </c>
      <c r="K1178" t="s">
        <v>29</v>
      </c>
      <c r="L1178" t="s">
        <v>30</v>
      </c>
    </row>
    <row r="1179" spans="1:12" x14ac:dyDescent="0.25">
      <c r="A1179">
        <v>201631</v>
      </c>
      <c r="B1179" t="s">
        <v>2294</v>
      </c>
      <c r="C1179">
        <v>26</v>
      </c>
      <c r="D1179" t="s">
        <v>16</v>
      </c>
      <c r="E1179" t="s">
        <v>26</v>
      </c>
      <c r="F1179" t="s">
        <v>18</v>
      </c>
      <c r="G1179">
        <v>15</v>
      </c>
      <c r="H1179">
        <v>2016</v>
      </c>
      <c r="I1179" t="s">
        <v>815</v>
      </c>
      <c r="J1179" t="s">
        <v>242</v>
      </c>
      <c r="K1179" t="s">
        <v>29</v>
      </c>
      <c r="L1179" t="s">
        <v>30</v>
      </c>
    </row>
    <row r="1180" spans="1:12" x14ac:dyDescent="0.25">
      <c r="A1180">
        <v>201632</v>
      </c>
      <c r="B1180" t="s">
        <v>2295</v>
      </c>
      <c r="C1180">
        <v>27</v>
      </c>
      <c r="D1180" t="s">
        <v>16</v>
      </c>
      <c r="E1180" t="s">
        <v>26</v>
      </c>
      <c r="F1180" t="s">
        <v>18</v>
      </c>
      <c r="G1180">
        <v>18</v>
      </c>
      <c r="H1180">
        <v>2016</v>
      </c>
      <c r="I1180" t="s">
        <v>702</v>
      </c>
      <c r="J1180" t="s">
        <v>28</v>
      </c>
      <c r="K1180" t="s">
        <v>29</v>
      </c>
      <c r="L1180" t="s">
        <v>61</v>
      </c>
    </row>
    <row r="1181" spans="1:12" x14ac:dyDescent="0.25">
      <c r="A1181">
        <v>201633</v>
      </c>
      <c r="B1181" t="s">
        <v>2296</v>
      </c>
      <c r="C1181">
        <v>44</v>
      </c>
      <c r="D1181" t="s">
        <v>16</v>
      </c>
      <c r="E1181" t="s">
        <v>26</v>
      </c>
      <c r="F1181" t="s">
        <v>18</v>
      </c>
      <c r="G1181">
        <v>16</v>
      </c>
      <c r="H1181">
        <v>2016</v>
      </c>
      <c r="I1181" t="s">
        <v>286</v>
      </c>
      <c r="J1181" t="s">
        <v>28</v>
      </c>
      <c r="K1181" t="s">
        <v>29</v>
      </c>
      <c r="L1181" t="s">
        <v>44</v>
      </c>
    </row>
    <row r="1182" spans="1:12" x14ac:dyDescent="0.25">
      <c r="A1182">
        <v>201634</v>
      </c>
      <c r="B1182" t="s">
        <v>2297</v>
      </c>
      <c r="C1182">
        <v>38</v>
      </c>
      <c r="D1182" t="s">
        <v>16</v>
      </c>
      <c r="E1182" t="s">
        <v>26</v>
      </c>
      <c r="F1182" t="s">
        <v>18</v>
      </c>
      <c r="G1182">
        <v>17</v>
      </c>
      <c r="H1182">
        <v>2016</v>
      </c>
      <c r="I1182" t="s">
        <v>1751</v>
      </c>
      <c r="J1182" t="s">
        <v>34</v>
      </c>
      <c r="K1182" t="s">
        <v>29</v>
      </c>
      <c r="L1182" t="s">
        <v>30</v>
      </c>
    </row>
    <row r="1183" spans="1:12" x14ac:dyDescent="0.25">
      <c r="A1183">
        <v>201635</v>
      </c>
      <c r="B1183" t="s">
        <v>2298</v>
      </c>
      <c r="C1183">
        <v>52</v>
      </c>
      <c r="D1183" t="s">
        <v>16</v>
      </c>
      <c r="E1183" t="s">
        <v>17</v>
      </c>
      <c r="F1183" t="s">
        <v>18</v>
      </c>
      <c r="G1183">
        <v>17</v>
      </c>
      <c r="H1183">
        <v>2016</v>
      </c>
      <c r="I1183" t="s">
        <v>257</v>
      </c>
      <c r="J1183" t="s">
        <v>154</v>
      </c>
      <c r="K1183" t="s">
        <v>29</v>
      </c>
      <c r="L1183" t="s">
        <v>30</v>
      </c>
    </row>
    <row r="1184" spans="1:12" x14ac:dyDescent="0.25">
      <c r="A1184">
        <v>201636</v>
      </c>
      <c r="B1184" t="s">
        <v>2299</v>
      </c>
      <c r="C1184">
        <v>27</v>
      </c>
      <c r="D1184" t="s">
        <v>16</v>
      </c>
      <c r="E1184" t="s">
        <v>26</v>
      </c>
      <c r="F1184" t="s">
        <v>18</v>
      </c>
      <c r="G1184">
        <v>17</v>
      </c>
      <c r="H1184">
        <v>2016</v>
      </c>
      <c r="I1184" t="s">
        <v>672</v>
      </c>
      <c r="J1184" t="s">
        <v>114</v>
      </c>
      <c r="K1184" t="s">
        <v>29</v>
      </c>
      <c r="L1184" t="s">
        <v>30</v>
      </c>
    </row>
    <row r="1185" spans="1:12" x14ac:dyDescent="0.25">
      <c r="A1185">
        <v>201637</v>
      </c>
      <c r="B1185" t="s">
        <v>2300</v>
      </c>
      <c r="C1185">
        <v>33</v>
      </c>
      <c r="D1185" t="s">
        <v>16</v>
      </c>
      <c r="E1185" t="s">
        <v>26</v>
      </c>
      <c r="F1185" t="s">
        <v>18</v>
      </c>
      <c r="G1185">
        <v>18</v>
      </c>
      <c r="H1185">
        <v>2016</v>
      </c>
      <c r="I1185" t="s">
        <v>1602</v>
      </c>
      <c r="J1185" t="s">
        <v>51</v>
      </c>
      <c r="K1185" t="s">
        <v>29</v>
      </c>
      <c r="L1185" t="s">
        <v>30</v>
      </c>
    </row>
    <row r="1186" spans="1:12" x14ac:dyDescent="0.25">
      <c r="A1186">
        <v>201638</v>
      </c>
      <c r="B1186" t="s">
        <v>2301</v>
      </c>
      <c r="C1186">
        <v>55</v>
      </c>
      <c r="D1186" t="s">
        <v>16</v>
      </c>
      <c r="E1186" t="s">
        <v>26</v>
      </c>
      <c r="F1186" t="s">
        <v>18</v>
      </c>
      <c r="G1186">
        <v>16</v>
      </c>
      <c r="H1186">
        <v>2016</v>
      </c>
      <c r="I1186" t="s">
        <v>1685</v>
      </c>
      <c r="J1186" t="s">
        <v>242</v>
      </c>
      <c r="K1186" t="s">
        <v>29</v>
      </c>
      <c r="L1186" t="s">
        <v>68</v>
      </c>
    </row>
    <row r="1187" spans="1:12" x14ac:dyDescent="0.25">
      <c r="A1187">
        <v>201639</v>
      </c>
      <c r="B1187" t="s">
        <v>2302</v>
      </c>
      <c r="C1187">
        <v>31</v>
      </c>
      <c r="D1187" t="s">
        <v>16</v>
      </c>
      <c r="E1187" t="s">
        <v>26</v>
      </c>
      <c r="F1187" t="s">
        <v>18</v>
      </c>
      <c r="G1187">
        <v>17</v>
      </c>
      <c r="H1187">
        <v>2016</v>
      </c>
      <c r="I1187" t="s">
        <v>1106</v>
      </c>
      <c r="J1187" t="s">
        <v>136</v>
      </c>
      <c r="K1187" t="s">
        <v>29</v>
      </c>
      <c r="L1187" t="s">
        <v>30</v>
      </c>
    </row>
    <row r="1188" spans="1:12" x14ac:dyDescent="0.25">
      <c r="A1188">
        <v>201640</v>
      </c>
      <c r="B1188" t="s">
        <v>2303</v>
      </c>
      <c r="C1188">
        <v>26</v>
      </c>
      <c r="D1188" t="s">
        <v>16</v>
      </c>
      <c r="E1188" t="s">
        <v>26</v>
      </c>
      <c r="F1188" t="s">
        <v>18</v>
      </c>
      <c r="G1188">
        <v>18</v>
      </c>
      <c r="H1188">
        <v>2016</v>
      </c>
      <c r="I1188" t="s">
        <v>1016</v>
      </c>
      <c r="J1188" t="s">
        <v>51</v>
      </c>
      <c r="K1188" t="s">
        <v>29</v>
      </c>
      <c r="L1188" t="s">
        <v>22</v>
      </c>
    </row>
    <row r="1189" spans="1:12" x14ac:dyDescent="0.25">
      <c r="A1189">
        <v>201641</v>
      </c>
      <c r="B1189" t="s">
        <v>2304</v>
      </c>
      <c r="C1189">
        <v>29</v>
      </c>
      <c r="D1189" t="s">
        <v>16</v>
      </c>
      <c r="E1189" t="s">
        <v>26</v>
      </c>
      <c r="F1189" t="s">
        <v>18</v>
      </c>
      <c r="G1189">
        <v>18</v>
      </c>
      <c r="H1189">
        <v>2016</v>
      </c>
      <c r="I1189" t="s">
        <v>2053</v>
      </c>
      <c r="J1189" t="s">
        <v>60</v>
      </c>
      <c r="K1189" t="s">
        <v>29</v>
      </c>
      <c r="L1189" t="s">
        <v>53</v>
      </c>
    </row>
    <row r="1190" spans="1:12" x14ac:dyDescent="0.25">
      <c r="A1190">
        <v>201642</v>
      </c>
      <c r="B1190" t="s">
        <v>2305</v>
      </c>
      <c r="C1190">
        <v>39</v>
      </c>
      <c r="D1190" t="s">
        <v>16</v>
      </c>
      <c r="E1190" t="s">
        <v>26</v>
      </c>
      <c r="F1190" t="s">
        <v>18</v>
      </c>
      <c r="G1190">
        <v>18</v>
      </c>
      <c r="H1190">
        <v>2016</v>
      </c>
      <c r="I1190" t="s">
        <v>308</v>
      </c>
      <c r="J1190" t="s">
        <v>51</v>
      </c>
      <c r="K1190" t="s">
        <v>29</v>
      </c>
      <c r="L1190" t="s">
        <v>30</v>
      </c>
    </row>
    <row r="1191" spans="1:12" x14ac:dyDescent="0.25">
      <c r="A1191">
        <v>201643</v>
      </c>
      <c r="B1191" t="s">
        <v>2306</v>
      </c>
      <c r="C1191">
        <v>55</v>
      </c>
      <c r="D1191" t="s">
        <v>16</v>
      </c>
      <c r="E1191" t="s">
        <v>26</v>
      </c>
      <c r="F1191" t="s">
        <v>18</v>
      </c>
      <c r="G1191">
        <v>19</v>
      </c>
      <c r="H1191">
        <v>2016</v>
      </c>
      <c r="I1191" t="s">
        <v>1964</v>
      </c>
      <c r="J1191" t="s">
        <v>166</v>
      </c>
      <c r="K1191" t="s">
        <v>29</v>
      </c>
      <c r="L1191" t="s">
        <v>61</v>
      </c>
    </row>
    <row r="1192" spans="1:12" x14ac:dyDescent="0.25">
      <c r="A1192">
        <v>201644</v>
      </c>
      <c r="B1192" t="s">
        <v>2307</v>
      </c>
      <c r="C1192">
        <v>36</v>
      </c>
      <c r="D1192" t="s">
        <v>16</v>
      </c>
      <c r="E1192" t="s">
        <v>26</v>
      </c>
      <c r="F1192" t="s">
        <v>18</v>
      </c>
      <c r="G1192">
        <v>19</v>
      </c>
      <c r="H1192">
        <v>2016</v>
      </c>
      <c r="I1192" t="s">
        <v>405</v>
      </c>
      <c r="J1192" t="s">
        <v>114</v>
      </c>
      <c r="K1192" t="s">
        <v>29</v>
      </c>
      <c r="L1192" t="s">
        <v>30</v>
      </c>
    </row>
    <row r="1193" spans="1:12" x14ac:dyDescent="0.25">
      <c r="A1193">
        <v>201645</v>
      </c>
      <c r="B1193" t="s">
        <v>2308</v>
      </c>
      <c r="C1193">
        <v>28</v>
      </c>
      <c r="D1193" t="s">
        <v>16</v>
      </c>
      <c r="E1193" t="s">
        <v>26</v>
      </c>
      <c r="F1193" t="s">
        <v>18</v>
      </c>
      <c r="G1193">
        <v>18</v>
      </c>
      <c r="H1193">
        <v>2016</v>
      </c>
      <c r="I1193" t="s">
        <v>368</v>
      </c>
      <c r="J1193" t="s">
        <v>91</v>
      </c>
      <c r="K1193" t="s">
        <v>29</v>
      </c>
      <c r="L1193" t="s">
        <v>44</v>
      </c>
    </row>
    <row r="1194" spans="1:12" x14ac:dyDescent="0.25">
      <c r="A1194">
        <v>201646</v>
      </c>
      <c r="B1194" t="s">
        <v>2309</v>
      </c>
      <c r="C1194">
        <v>29</v>
      </c>
      <c r="D1194" t="s">
        <v>16</v>
      </c>
      <c r="E1194" t="s">
        <v>26</v>
      </c>
      <c r="F1194" t="s">
        <v>18</v>
      </c>
      <c r="G1194">
        <v>13</v>
      </c>
      <c r="H1194">
        <v>2016</v>
      </c>
      <c r="I1194" t="s">
        <v>1895</v>
      </c>
      <c r="J1194" t="s">
        <v>220</v>
      </c>
      <c r="K1194" t="s">
        <v>29</v>
      </c>
      <c r="L1194" t="s">
        <v>30</v>
      </c>
    </row>
    <row r="1195" spans="1:12" x14ac:dyDescent="0.25">
      <c r="A1195">
        <v>201647</v>
      </c>
      <c r="B1195" t="s">
        <v>2310</v>
      </c>
      <c r="C1195">
        <v>28</v>
      </c>
      <c r="D1195" t="s">
        <v>16</v>
      </c>
      <c r="E1195" t="s">
        <v>26</v>
      </c>
      <c r="F1195" t="s">
        <v>18</v>
      </c>
      <c r="G1195">
        <v>19</v>
      </c>
      <c r="H1195">
        <v>2016</v>
      </c>
      <c r="I1195" t="s">
        <v>874</v>
      </c>
      <c r="J1195" t="s">
        <v>20</v>
      </c>
      <c r="K1195" t="s">
        <v>29</v>
      </c>
      <c r="L1195" t="s">
        <v>30</v>
      </c>
    </row>
    <row r="1196" spans="1:12" x14ac:dyDescent="0.25">
      <c r="A1196">
        <v>201648</v>
      </c>
      <c r="B1196" t="s">
        <v>2311</v>
      </c>
      <c r="C1196">
        <v>33</v>
      </c>
      <c r="D1196" t="s">
        <v>16</v>
      </c>
      <c r="E1196" t="s">
        <v>26</v>
      </c>
      <c r="F1196" t="s">
        <v>18</v>
      </c>
      <c r="G1196">
        <v>20</v>
      </c>
      <c r="H1196">
        <v>2016</v>
      </c>
      <c r="I1196" t="s">
        <v>1410</v>
      </c>
      <c r="J1196" t="s">
        <v>34</v>
      </c>
      <c r="K1196" t="s">
        <v>29</v>
      </c>
      <c r="L1196" t="s">
        <v>30</v>
      </c>
    </row>
    <row r="1197" spans="1:12" x14ac:dyDescent="0.25">
      <c r="A1197">
        <v>201649</v>
      </c>
      <c r="B1197" t="s">
        <v>2312</v>
      </c>
      <c r="C1197">
        <v>40</v>
      </c>
      <c r="D1197" t="s">
        <v>16</v>
      </c>
      <c r="E1197" t="s">
        <v>17</v>
      </c>
      <c r="F1197" t="s">
        <v>18</v>
      </c>
      <c r="G1197">
        <v>20</v>
      </c>
      <c r="H1197">
        <v>2016</v>
      </c>
      <c r="I1197" t="s">
        <v>1719</v>
      </c>
      <c r="J1197" t="s">
        <v>119</v>
      </c>
      <c r="K1197" t="s">
        <v>29</v>
      </c>
      <c r="L1197" t="s">
        <v>30</v>
      </c>
    </row>
    <row r="1198" spans="1:12" x14ac:dyDescent="0.25">
      <c r="A1198">
        <v>201650</v>
      </c>
      <c r="B1198" t="s">
        <v>2313</v>
      </c>
      <c r="C1198">
        <v>37</v>
      </c>
      <c r="D1198" t="s">
        <v>16</v>
      </c>
      <c r="E1198" t="s">
        <v>26</v>
      </c>
      <c r="F1198" t="s">
        <v>18</v>
      </c>
      <c r="G1198">
        <v>20</v>
      </c>
      <c r="H1198">
        <v>2016</v>
      </c>
      <c r="I1198" t="s">
        <v>1064</v>
      </c>
      <c r="J1198" t="s">
        <v>114</v>
      </c>
      <c r="K1198" t="s">
        <v>29</v>
      </c>
      <c r="L1198" t="s">
        <v>61</v>
      </c>
    </row>
    <row r="1199" spans="1:12" x14ac:dyDescent="0.25">
      <c r="A1199">
        <v>201651</v>
      </c>
      <c r="B1199" t="s">
        <v>2314</v>
      </c>
      <c r="C1199">
        <v>24</v>
      </c>
      <c r="D1199" t="s">
        <v>16</v>
      </c>
      <c r="E1199" t="s">
        <v>17</v>
      </c>
      <c r="F1199" t="s">
        <v>18</v>
      </c>
      <c r="G1199">
        <v>15</v>
      </c>
      <c r="H1199">
        <v>2016</v>
      </c>
      <c r="I1199" t="s">
        <v>1933</v>
      </c>
      <c r="J1199" t="s">
        <v>146</v>
      </c>
      <c r="K1199" t="s">
        <v>29</v>
      </c>
      <c r="L1199" t="s">
        <v>30</v>
      </c>
    </row>
    <row r="1200" spans="1:12" x14ac:dyDescent="0.25">
      <c r="A1200">
        <v>201652</v>
      </c>
      <c r="B1200" t="s">
        <v>2315</v>
      </c>
      <c r="C1200">
        <v>39</v>
      </c>
      <c r="D1200" t="s">
        <v>16</v>
      </c>
      <c r="E1200" t="s">
        <v>17</v>
      </c>
      <c r="F1200" t="s">
        <v>18</v>
      </c>
      <c r="G1200">
        <v>21</v>
      </c>
      <c r="H1200">
        <v>2016</v>
      </c>
      <c r="I1200" t="s">
        <v>834</v>
      </c>
      <c r="J1200" t="s">
        <v>198</v>
      </c>
      <c r="K1200" t="s">
        <v>29</v>
      </c>
      <c r="L1200" t="s">
        <v>30</v>
      </c>
    </row>
    <row r="1201" spans="1:12" x14ac:dyDescent="0.25">
      <c r="A1201">
        <v>201653</v>
      </c>
      <c r="B1201" t="s">
        <v>2316</v>
      </c>
      <c r="C1201">
        <v>54</v>
      </c>
      <c r="D1201" t="s">
        <v>16</v>
      </c>
      <c r="E1201" t="s">
        <v>26</v>
      </c>
      <c r="F1201" t="s">
        <v>18</v>
      </c>
      <c r="G1201">
        <v>2</v>
      </c>
      <c r="H1201">
        <v>2016</v>
      </c>
      <c r="I1201" t="s">
        <v>1994</v>
      </c>
      <c r="J1201" t="s">
        <v>114</v>
      </c>
      <c r="K1201" t="s">
        <v>29</v>
      </c>
      <c r="L1201" t="s">
        <v>30</v>
      </c>
    </row>
    <row r="1202" spans="1:12" x14ac:dyDescent="0.25">
      <c r="A1202">
        <v>201654</v>
      </c>
      <c r="B1202" t="s">
        <v>2317</v>
      </c>
      <c r="C1202">
        <v>37</v>
      </c>
      <c r="D1202" t="s">
        <v>16</v>
      </c>
      <c r="E1202" t="s">
        <v>26</v>
      </c>
      <c r="F1202" t="s">
        <v>18</v>
      </c>
      <c r="G1202">
        <v>2</v>
      </c>
      <c r="H1202">
        <v>2016</v>
      </c>
      <c r="I1202" t="s">
        <v>1911</v>
      </c>
      <c r="J1202" t="s">
        <v>216</v>
      </c>
      <c r="K1202" t="s">
        <v>29</v>
      </c>
      <c r="L1202" t="s">
        <v>30</v>
      </c>
    </row>
    <row r="1203" spans="1:12" x14ac:dyDescent="0.25">
      <c r="A1203">
        <v>201655</v>
      </c>
      <c r="B1203" t="s">
        <v>2318</v>
      </c>
      <c r="C1203">
        <v>26</v>
      </c>
      <c r="D1203" t="s">
        <v>16</v>
      </c>
      <c r="E1203" t="s">
        <v>26</v>
      </c>
      <c r="F1203" t="s">
        <v>18</v>
      </c>
      <c r="G1203">
        <v>22</v>
      </c>
      <c r="H1203">
        <v>2016</v>
      </c>
      <c r="I1203" t="s">
        <v>223</v>
      </c>
      <c r="J1203" t="s">
        <v>20</v>
      </c>
      <c r="K1203" t="s">
        <v>29</v>
      </c>
      <c r="L1203" t="s">
        <v>30</v>
      </c>
    </row>
    <row r="1204" spans="1:12" x14ac:dyDescent="0.25">
      <c r="A1204">
        <v>201656</v>
      </c>
      <c r="B1204" t="s">
        <v>2319</v>
      </c>
      <c r="C1204">
        <v>67</v>
      </c>
      <c r="D1204" t="s">
        <v>31</v>
      </c>
      <c r="E1204" t="s">
        <v>26</v>
      </c>
      <c r="F1204" t="s">
        <v>18</v>
      </c>
      <c r="G1204">
        <v>22</v>
      </c>
      <c r="H1204">
        <v>2016</v>
      </c>
      <c r="I1204" t="s">
        <v>2080</v>
      </c>
      <c r="J1204" t="s">
        <v>116</v>
      </c>
      <c r="K1204" t="s">
        <v>38</v>
      </c>
      <c r="L1204" t="s">
        <v>22</v>
      </c>
    </row>
    <row r="1205" spans="1:12" x14ac:dyDescent="0.25">
      <c r="A1205">
        <v>201657</v>
      </c>
      <c r="B1205" t="s">
        <v>2320</v>
      </c>
      <c r="C1205">
        <v>43</v>
      </c>
      <c r="D1205" t="s">
        <v>16</v>
      </c>
      <c r="E1205" t="s">
        <v>26</v>
      </c>
      <c r="F1205" t="s">
        <v>18</v>
      </c>
      <c r="G1205">
        <v>23</v>
      </c>
      <c r="H1205">
        <v>2016</v>
      </c>
      <c r="I1205" t="s">
        <v>586</v>
      </c>
      <c r="J1205" t="s">
        <v>34</v>
      </c>
      <c r="K1205" t="s">
        <v>29</v>
      </c>
      <c r="L1205" t="s">
        <v>44</v>
      </c>
    </row>
    <row r="1206" spans="1:12" x14ac:dyDescent="0.25">
      <c r="A1206">
        <v>201658</v>
      </c>
      <c r="B1206" t="s">
        <v>2321</v>
      </c>
      <c r="C1206">
        <v>38</v>
      </c>
      <c r="D1206" t="s">
        <v>16</v>
      </c>
      <c r="E1206" t="s">
        <v>40</v>
      </c>
      <c r="F1206" t="s">
        <v>18</v>
      </c>
      <c r="G1206">
        <v>25</v>
      </c>
      <c r="H1206">
        <v>2016</v>
      </c>
      <c r="I1206" t="s">
        <v>1772</v>
      </c>
      <c r="J1206" t="s">
        <v>157</v>
      </c>
      <c r="K1206" t="s">
        <v>29</v>
      </c>
      <c r="L1206" t="s">
        <v>61</v>
      </c>
    </row>
    <row r="1207" spans="1:12" x14ac:dyDescent="0.25">
      <c r="A1207">
        <v>201659</v>
      </c>
      <c r="B1207" t="s">
        <v>2322</v>
      </c>
      <c r="C1207">
        <v>26</v>
      </c>
      <c r="D1207" t="s">
        <v>16</v>
      </c>
      <c r="E1207" t="s">
        <v>40</v>
      </c>
      <c r="F1207" t="s">
        <v>18</v>
      </c>
      <c r="G1207">
        <v>19</v>
      </c>
      <c r="H1207">
        <v>2016</v>
      </c>
      <c r="I1207" t="s">
        <v>82</v>
      </c>
      <c r="J1207" t="s">
        <v>60</v>
      </c>
      <c r="K1207" t="s">
        <v>21</v>
      </c>
      <c r="L1207" t="s">
        <v>22</v>
      </c>
    </row>
    <row r="1208" spans="1:12" x14ac:dyDescent="0.25">
      <c r="A1208">
        <v>201660</v>
      </c>
      <c r="B1208" t="s">
        <v>2323</v>
      </c>
      <c r="C1208">
        <v>55</v>
      </c>
      <c r="D1208" t="s">
        <v>16</v>
      </c>
      <c r="E1208" t="s">
        <v>26</v>
      </c>
      <c r="F1208" t="s">
        <v>18</v>
      </c>
      <c r="G1208">
        <v>26</v>
      </c>
      <c r="H1208">
        <v>2016</v>
      </c>
      <c r="I1208" t="s">
        <v>457</v>
      </c>
      <c r="J1208" t="s">
        <v>28</v>
      </c>
      <c r="K1208" t="s">
        <v>29</v>
      </c>
      <c r="L1208" t="s">
        <v>30</v>
      </c>
    </row>
    <row r="1209" spans="1:12" x14ac:dyDescent="0.25">
      <c r="A1209">
        <v>201661</v>
      </c>
      <c r="B1209" t="s">
        <v>2324</v>
      </c>
      <c r="C1209">
        <v>31</v>
      </c>
      <c r="D1209" t="s">
        <v>31</v>
      </c>
      <c r="E1209" t="s">
        <v>17</v>
      </c>
      <c r="F1209" t="s">
        <v>18</v>
      </c>
      <c r="G1209">
        <v>27</v>
      </c>
      <c r="H1209">
        <v>2016</v>
      </c>
      <c r="I1209" t="s">
        <v>698</v>
      </c>
      <c r="J1209" t="s">
        <v>146</v>
      </c>
      <c r="K1209" t="s">
        <v>29</v>
      </c>
      <c r="L1209" t="s">
        <v>68</v>
      </c>
    </row>
    <row r="1210" spans="1:12" x14ac:dyDescent="0.25">
      <c r="A1210">
        <v>201662</v>
      </c>
      <c r="B1210" t="s">
        <v>2325</v>
      </c>
      <c r="C1210">
        <v>32</v>
      </c>
      <c r="D1210" t="s">
        <v>16</v>
      </c>
      <c r="E1210" t="s">
        <v>17</v>
      </c>
      <c r="F1210" t="s">
        <v>18</v>
      </c>
      <c r="G1210">
        <v>27</v>
      </c>
      <c r="H1210">
        <v>2016</v>
      </c>
      <c r="I1210" t="s">
        <v>365</v>
      </c>
      <c r="J1210" t="s">
        <v>220</v>
      </c>
      <c r="K1210" t="s">
        <v>29</v>
      </c>
      <c r="L1210" t="s">
        <v>30</v>
      </c>
    </row>
    <row r="1211" spans="1:12" x14ac:dyDescent="0.25">
      <c r="A1211">
        <v>201663</v>
      </c>
      <c r="B1211" t="s">
        <v>2326</v>
      </c>
      <c r="C1211">
        <v>26</v>
      </c>
      <c r="D1211" t="s">
        <v>16</v>
      </c>
      <c r="E1211" t="s">
        <v>40</v>
      </c>
      <c r="F1211" t="s">
        <v>18</v>
      </c>
      <c r="G1211">
        <v>27</v>
      </c>
      <c r="H1211">
        <v>2016</v>
      </c>
      <c r="I1211" t="s">
        <v>1374</v>
      </c>
      <c r="J1211" t="s">
        <v>20</v>
      </c>
      <c r="K1211" t="s">
        <v>29</v>
      </c>
      <c r="L1211" t="s">
        <v>30</v>
      </c>
    </row>
    <row r="1212" spans="1:12" x14ac:dyDescent="0.25">
      <c r="A1212">
        <v>201664</v>
      </c>
      <c r="B1212" t="s">
        <v>2327</v>
      </c>
      <c r="C1212">
        <v>30</v>
      </c>
      <c r="D1212" t="s">
        <v>16</v>
      </c>
      <c r="E1212" t="s">
        <v>26</v>
      </c>
      <c r="F1212" t="s">
        <v>18</v>
      </c>
      <c r="G1212">
        <v>27</v>
      </c>
      <c r="H1212">
        <v>2016</v>
      </c>
      <c r="I1212" t="s">
        <v>124</v>
      </c>
      <c r="J1212" t="s">
        <v>114</v>
      </c>
      <c r="K1212" t="s">
        <v>29</v>
      </c>
      <c r="L1212" t="s">
        <v>30</v>
      </c>
    </row>
    <row r="1213" spans="1:12" x14ac:dyDescent="0.25">
      <c r="A1213">
        <v>201665</v>
      </c>
      <c r="B1213" t="s">
        <v>2328</v>
      </c>
      <c r="C1213">
        <v>52</v>
      </c>
      <c r="D1213" t="s">
        <v>16</v>
      </c>
      <c r="E1213" t="s">
        <v>26</v>
      </c>
      <c r="F1213" t="s">
        <v>18</v>
      </c>
      <c r="G1213">
        <v>27</v>
      </c>
      <c r="H1213">
        <v>2016</v>
      </c>
      <c r="I1213" t="s">
        <v>1165</v>
      </c>
      <c r="J1213" t="s">
        <v>43</v>
      </c>
      <c r="K1213" t="s">
        <v>29</v>
      </c>
      <c r="L1213" t="s">
        <v>30</v>
      </c>
    </row>
    <row r="1214" spans="1:12" x14ac:dyDescent="0.25">
      <c r="A1214">
        <v>201666</v>
      </c>
      <c r="B1214" t="s">
        <v>2329</v>
      </c>
      <c r="C1214">
        <v>27</v>
      </c>
      <c r="D1214" t="s">
        <v>16</v>
      </c>
      <c r="E1214" t="s">
        <v>26</v>
      </c>
      <c r="F1214" t="s">
        <v>18</v>
      </c>
      <c r="G1214">
        <v>27</v>
      </c>
      <c r="H1214">
        <v>2016</v>
      </c>
      <c r="I1214" t="s">
        <v>1288</v>
      </c>
      <c r="J1214" t="s">
        <v>212</v>
      </c>
      <c r="K1214" t="s">
        <v>29</v>
      </c>
      <c r="L1214" t="s">
        <v>61</v>
      </c>
    </row>
    <row r="1215" spans="1:12" x14ac:dyDescent="0.25">
      <c r="A1215">
        <v>201667</v>
      </c>
      <c r="B1215" t="s">
        <v>2330</v>
      </c>
      <c r="C1215">
        <v>31</v>
      </c>
      <c r="D1215" t="s">
        <v>16</v>
      </c>
      <c r="E1215" t="s">
        <v>40</v>
      </c>
      <c r="F1215" t="s">
        <v>18</v>
      </c>
      <c r="G1215">
        <v>27</v>
      </c>
      <c r="H1215">
        <v>2016</v>
      </c>
      <c r="I1215" t="s">
        <v>1734</v>
      </c>
      <c r="J1215" t="s">
        <v>164</v>
      </c>
      <c r="K1215" t="s">
        <v>29</v>
      </c>
      <c r="L1215" t="s">
        <v>30</v>
      </c>
    </row>
    <row r="1216" spans="1:12" x14ac:dyDescent="0.25">
      <c r="A1216">
        <v>201668</v>
      </c>
      <c r="B1216" t="s">
        <v>2331</v>
      </c>
      <c r="C1216">
        <v>40</v>
      </c>
      <c r="D1216" t="s">
        <v>16</v>
      </c>
      <c r="E1216" t="s">
        <v>48</v>
      </c>
      <c r="F1216" t="s">
        <v>18</v>
      </c>
      <c r="G1216">
        <v>28</v>
      </c>
      <c r="H1216">
        <v>2016</v>
      </c>
      <c r="I1216" t="s">
        <v>1302</v>
      </c>
      <c r="J1216" t="s">
        <v>220</v>
      </c>
      <c r="K1216" t="s">
        <v>29</v>
      </c>
      <c r="L1216" t="s">
        <v>44</v>
      </c>
    </row>
    <row r="1217" spans="1:12" x14ac:dyDescent="0.25">
      <c r="A1217">
        <v>201669</v>
      </c>
      <c r="B1217" t="s">
        <v>2332</v>
      </c>
      <c r="C1217">
        <v>33</v>
      </c>
      <c r="D1217" t="s">
        <v>16</v>
      </c>
      <c r="E1217" t="s">
        <v>26</v>
      </c>
      <c r="F1217" t="s">
        <v>18</v>
      </c>
      <c r="G1217">
        <v>28</v>
      </c>
      <c r="H1217">
        <v>2016</v>
      </c>
      <c r="I1217" t="s">
        <v>332</v>
      </c>
      <c r="J1217" t="s">
        <v>123</v>
      </c>
      <c r="K1217" t="s">
        <v>29</v>
      </c>
      <c r="L1217" t="s">
        <v>30</v>
      </c>
    </row>
    <row r="1218" spans="1:12" x14ac:dyDescent="0.25">
      <c r="A1218">
        <v>201670</v>
      </c>
      <c r="B1218" t="s">
        <v>2333</v>
      </c>
      <c r="C1218">
        <v>32</v>
      </c>
      <c r="D1218" t="s">
        <v>31</v>
      </c>
      <c r="E1218" t="s">
        <v>64</v>
      </c>
      <c r="F1218" t="s">
        <v>18</v>
      </c>
      <c r="G1218">
        <v>29</v>
      </c>
      <c r="H1218">
        <v>2016</v>
      </c>
      <c r="I1218" t="s">
        <v>1081</v>
      </c>
      <c r="J1218" t="s">
        <v>56</v>
      </c>
      <c r="K1218" t="s">
        <v>29</v>
      </c>
      <c r="L1218" t="s">
        <v>22</v>
      </c>
    </row>
    <row r="1219" spans="1:12" x14ac:dyDescent="0.25">
      <c r="A1219">
        <v>201671</v>
      </c>
      <c r="B1219" t="s">
        <v>2334</v>
      </c>
      <c r="C1219">
        <v>33</v>
      </c>
      <c r="D1219" t="s">
        <v>16</v>
      </c>
      <c r="E1219" t="s">
        <v>17</v>
      </c>
      <c r="F1219" t="s">
        <v>18</v>
      </c>
      <c r="G1219">
        <v>29</v>
      </c>
      <c r="H1219">
        <v>2016</v>
      </c>
      <c r="I1219" t="s">
        <v>1349</v>
      </c>
      <c r="J1219" t="s">
        <v>133</v>
      </c>
      <c r="K1219" t="s">
        <v>29</v>
      </c>
      <c r="L1219" t="s">
        <v>30</v>
      </c>
    </row>
    <row r="1220" spans="1:12" x14ac:dyDescent="0.25">
      <c r="A1220">
        <v>201672</v>
      </c>
      <c r="B1220" t="s">
        <v>2335</v>
      </c>
      <c r="C1220">
        <v>29</v>
      </c>
      <c r="D1220" t="s">
        <v>16</v>
      </c>
      <c r="E1220" t="s">
        <v>17</v>
      </c>
      <c r="F1220" t="s">
        <v>18</v>
      </c>
      <c r="G1220">
        <v>29</v>
      </c>
      <c r="H1220">
        <v>2016</v>
      </c>
      <c r="I1220" t="s">
        <v>1151</v>
      </c>
      <c r="J1220" t="s">
        <v>114</v>
      </c>
      <c r="K1220" t="s">
        <v>29</v>
      </c>
      <c r="L1220" t="s">
        <v>30</v>
      </c>
    </row>
    <row r="1221" spans="1:12" x14ac:dyDescent="0.25">
      <c r="A1221">
        <v>201673</v>
      </c>
      <c r="B1221" t="s">
        <v>2336</v>
      </c>
      <c r="C1221">
        <v>38</v>
      </c>
      <c r="D1221" t="s">
        <v>16</v>
      </c>
      <c r="E1221" t="s">
        <v>40</v>
      </c>
      <c r="F1221" t="s">
        <v>18</v>
      </c>
      <c r="G1221">
        <v>30</v>
      </c>
      <c r="H1221">
        <v>2016</v>
      </c>
      <c r="I1221" t="s">
        <v>904</v>
      </c>
      <c r="J1221" t="s">
        <v>67</v>
      </c>
      <c r="K1221" t="s">
        <v>29</v>
      </c>
      <c r="L1221" t="s">
        <v>53</v>
      </c>
    </row>
    <row r="1222" spans="1:12" x14ac:dyDescent="0.25">
      <c r="A1222">
        <v>201674</v>
      </c>
      <c r="B1222" t="s">
        <v>2337</v>
      </c>
      <c r="C1222">
        <v>64</v>
      </c>
      <c r="D1222" t="s">
        <v>16</v>
      </c>
      <c r="E1222" t="s">
        <v>40</v>
      </c>
      <c r="F1222" t="s">
        <v>18</v>
      </c>
      <c r="G1222">
        <v>30</v>
      </c>
      <c r="H1222">
        <v>2016</v>
      </c>
      <c r="I1222" t="s">
        <v>1825</v>
      </c>
      <c r="J1222" t="s">
        <v>20</v>
      </c>
      <c r="K1222" t="s">
        <v>29</v>
      </c>
      <c r="L1222" t="s">
        <v>30</v>
      </c>
    </row>
    <row r="1223" spans="1:12" x14ac:dyDescent="0.25">
      <c r="A1223">
        <v>201675</v>
      </c>
      <c r="B1223" t="s">
        <v>2338</v>
      </c>
      <c r="C1223">
        <v>25</v>
      </c>
      <c r="D1223" t="s">
        <v>16</v>
      </c>
      <c r="E1223" t="s">
        <v>26</v>
      </c>
      <c r="F1223" t="s">
        <v>18</v>
      </c>
      <c r="G1223">
        <v>30</v>
      </c>
      <c r="H1223">
        <v>2016</v>
      </c>
      <c r="I1223" t="s">
        <v>1842</v>
      </c>
      <c r="J1223" t="s">
        <v>114</v>
      </c>
      <c r="K1223" t="s">
        <v>29</v>
      </c>
      <c r="L1223" t="s">
        <v>22</v>
      </c>
    </row>
    <row r="1224" spans="1:12" x14ac:dyDescent="0.25">
      <c r="A1224">
        <v>201676</v>
      </c>
      <c r="B1224" t="s">
        <v>2339</v>
      </c>
      <c r="C1224">
        <v>37</v>
      </c>
      <c r="D1224" t="s">
        <v>16</v>
      </c>
      <c r="E1224" t="s">
        <v>17</v>
      </c>
      <c r="F1224" t="s">
        <v>18</v>
      </c>
      <c r="G1224">
        <v>31</v>
      </c>
      <c r="H1224">
        <v>2016</v>
      </c>
      <c r="I1224" t="s">
        <v>102</v>
      </c>
      <c r="J1224" t="s">
        <v>103</v>
      </c>
      <c r="K1224" t="s">
        <v>29</v>
      </c>
      <c r="L1224" t="s">
        <v>61</v>
      </c>
    </row>
    <row r="1225" spans="1:12" x14ac:dyDescent="0.25">
      <c r="A1225">
        <v>201677</v>
      </c>
      <c r="B1225" t="s">
        <v>2340</v>
      </c>
      <c r="C1225">
        <v>29</v>
      </c>
      <c r="D1225" t="s">
        <v>16</v>
      </c>
      <c r="E1225" t="s">
        <v>17</v>
      </c>
      <c r="F1225" t="s">
        <v>18</v>
      </c>
      <c r="G1225">
        <v>31</v>
      </c>
      <c r="H1225">
        <v>2016</v>
      </c>
      <c r="I1225" t="s">
        <v>565</v>
      </c>
      <c r="J1225" t="s">
        <v>111</v>
      </c>
      <c r="K1225" t="s">
        <v>29</v>
      </c>
      <c r="L1225" t="s">
        <v>30</v>
      </c>
    </row>
    <row r="1226" spans="1:12" x14ac:dyDescent="0.25">
      <c r="A1226">
        <v>201678</v>
      </c>
      <c r="B1226" t="s">
        <v>2341</v>
      </c>
      <c r="C1226">
        <v>36</v>
      </c>
      <c r="D1226" t="s">
        <v>16</v>
      </c>
      <c r="E1226" t="s">
        <v>17</v>
      </c>
      <c r="F1226" t="s">
        <v>32</v>
      </c>
      <c r="G1226">
        <v>1</v>
      </c>
      <c r="H1226">
        <v>2016</v>
      </c>
      <c r="I1226" t="s">
        <v>651</v>
      </c>
      <c r="J1226" t="s">
        <v>79</v>
      </c>
      <c r="K1226" t="s">
        <v>29</v>
      </c>
      <c r="L1226" t="s">
        <v>44</v>
      </c>
    </row>
    <row r="1227" spans="1:12" x14ac:dyDescent="0.25">
      <c r="A1227">
        <v>201679</v>
      </c>
      <c r="B1227" t="s">
        <v>2342</v>
      </c>
      <c r="C1227">
        <v>42</v>
      </c>
      <c r="D1227" t="s">
        <v>16</v>
      </c>
      <c r="E1227" t="s">
        <v>26</v>
      </c>
      <c r="F1227" t="s">
        <v>18</v>
      </c>
      <c r="G1227">
        <v>30</v>
      </c>
      <c r="H1227">
        <v>2016</v>
      </c>
      <c r="I1227" t="s">
        <v>1437</v>
      </c>
      <c r="J1227" t="s">
        <v>154</v>
      </c>
      <c r="K1227" t="s">
        <v>29</v>
      </c>
      <c r="L1227" t="s">
        <v>30</v>
      </c>
    </row>
    <row r="1228" spans="1:12" x14ac:dyDescent="0.25">
      <c r="A1228">
        <v>201680</v>
      </c>
      <c r="B1228" t="s">
        <v>2343</v>
      </c>
      <c r="C1228">
        <v>46</v>
      </c>
      <c r="D1228" t="s">
        <v>16</v>
      </c>
      <c r="E1228" t="s">
        <v>40</v>
      </c>
      <c r="F1228" t="s">
        <v>18</v>
      </c>
      <c r="G1228">
        <v>31</v>
      </c>
      <c r="H1228">
        <v>2016</v>
      </c>
      <c r="I1228" t="s">
        <v>1141</v>
      </c>
      <c r="J1228" t="s">
        <v>91</v>
      </c>
      <c r="K1228" t="s">
        <v>29</v>
      </c>
      <c r="L1228" t="s">
        <v>61</v>
      </c>
    </row>
    <row r="1229" spans="1:12" x14ac:dyDescent="0.25">
      <c r="A1229">
        <v>201681</v>
      </c>
      <c r="B1229" t="s">
        <v>2344</v>
      </c>
      <c r="C1229">
        <v>62</v>
      </c>
      <c r="D1229" t="s">
        <v>16</v>
      </c>
      <c r="E1229" t="s">
        <v>57</v>
      </c>
      <c r="F1229" t="s">
        <v>18</v>
      </c>
      <c r="G1229">
        <v>31</v>
      </c>
      <c r="H1229">
        <v>2016</v>
      </c>
      <c r="I1229" t="s">
        <v>1529</v>
      </c>
      <c r="J1229" t="s">
        <v>60</v>
      </c>
      <c r="K1229" t="s">
        <v>29</v>
      </c>
      <c r="L1229" t="s">
        <v>30</v>
      </c>
    </row>
    <row r="1230" spans="1:12" x14ac:dyDescent="0.25">
      <c r="A1230">
        <v>201682</v>
      </c>
      <c r="B1230" t="s">
        <v>2345</v>
      </c>
      <c r="C1230">
        <v>21</v>
      </c>
      <c r="D1230" t="s">
        <v>16</v>
      </c>
      <c r="E1230" t="s">
        <v>40</v>
      </c>
      <c r="F1230" t="s">
        <v>32</v>
      </c>
      <c r="G1230">
        <v>2</v>
      </c>
      <c r="H1230">
        <v>2016</v>
      </c>
      <c r="I1230" t="s">
        <v>100</v>
      </c>
      <c r="J1230" t="s">
        <v>164</v>
      </c>
      <c r="K1230" t="s">
        <v>29</v>
      </c>
      <c r="L1230" t="s">
        <v>30</v>
      </c>
    </row>
    <row r="1231" spans="1:12" x14ac:dyDescent="0.25">
      <c r="A1231">
        <v>201683</v>
      </c>
      <c r="B1231" t="s">
        <v>2346</v>
      </c>
      <c r="C1231">
        <v>30</v>
      </c>
      <c r="D1231" t="s">
        <v>16</v>
      </c>
      <c r="E1231" t="s">
        <v>26</v>
      </c>
      <c r="F1231" t="s">
        <v>32</v>
      </c>
      <c r="G1231">
        <v>2</v>
      </c>
      <c r="H1231">
        <v>2016</v>
      </c>
      <c r="I1231" t="s">
        <v>1755</v>
      </c>
      <c r="J1231" t="s">
        <v>60</v>
      </c>
      <c r="K1231" t="s">
        <v>29</v>
      </c>
      <c r="L1231" t="s">
        <v>61</v>
      </c>
    </row>
    <row r="1232" spans="1:12" x14ac:dyDescent="0.25">
      <c r="A1232">
        <v>201684</v>
      </c>
      <c r="B1232" t="s">
        <v>2347</v>
      </c>
      <c r="C1232">
        <v>53</v>
      </c>
      <c r="D1232" t="s">
        <v>16</v>
      </c>
      <c r="E1232" t="s">
        <v>26</v>
      </c>
      <c r="F1232" t="s">
        <v>32</v>
      </c>
      <c r="G1232">
        <v>3</v>
      </c>
      <c r="H1232">
        <v>2016</v>
      </c>
      <c r="I1232" t="s">
        <v>1593</v>
      </c>
      <c r="J1232" t="s">
        <v>198</v>
      </c>
      <c r="K1232" t="s">
        <v>29</v>
      </c>
      <c r="L1232" t="s">
        <v>30</v>
      </c>
    </row>
    <row r="1233" spans="1:12" x14ac:dyDescent="0.25">
      <c r="A1233">
        <v>201685</v>
      </c>
      <c r="B1233" t="s">
        <v>2348</v>
      </c>
      <c r="C1233">
        <v>41</v>
      </c>
      <c r="D1233" t="s">
        <v>31</v>
      </c>
      <c r="E1233" t="s">
        <v>26</v>
      </c>
      <c r="F1233" t="s">
        <v>18</v>
      </c>
      <c r="G1233">
        <v>29</v>
      </c>
      <c r="H1233">
        <v>2016</v>
      </c>
      <c r="I1233" t="s">
        <v>1687</v>
      </c>
      <c r="J1233" t="s">
        <v>34</v>
      </c>
      <c r="K1233" t="s">
        <v>29</v>
      </c>
      <c r="L1233" t="s">
        <v>68</v>
      </c>
    </row>
    <row r="1234" spans="1:12" x14ac:dyDescent="0.25">
      <c r="A1234">
        <v>201686</v>
      </c>
      <c r="B1234" t="s">
        <v>2349</v>
      </c>
      <c r="C1234">
        <v>34</v>
      </c>
      <c r="D1234" t="s">
        <v>16</v>
      </c>
      <c r="E1234" t="s">
        <v>64</v>
      </c>
      <c r="F1234" t="s">
        <v>32</v>
      </c>
      <c r="G1234">
        <v>2</v>
      </c>
      <c r="H1234">
        <v>2016</v>
      </c>
      <c r="I1234" t="s">
        <v>493</v>
      </c>
      <c r="J1234" t="s">
        <v>103</v>
      </c>
      <c r="K1234" t="s">
        <v>29</v>
      </c>
      <c r="L1234" t="s">
        <v>22</v>
      </c>
    </row>
    <row r="1235" spans="1:12" x14ac:dyDescent="0.25">
      <c r="A1235">
        <v>201687</v>
      </c>
      <c r="B1235" t="s">
        <v>2350</v>
      </c>
      <c r="C1235" t="s">
        <v>57</v>
      </c>
      <c r="D1235" t="s">
        <v>16</v>
      </c>
      <c r="E1235" t="s">
        <v>64</v>
      </c>
      <c r="F1235" t="s">
        <v>32</v>
      </c>
      <c r="G1235">
        <v>3</v>
      </c>
      <c r="H1235">
        <v>2016</v>
      </c>
      <c r="I1235" t="s">
        <v>1814</v>
      </c>
      <c r="J1235" t="s">
        <v>216</v>
      </c>
      <c r="K1235" t="s">
        <v>29</v>
      </c>
      <c r="L1235" t="s">
        <v>57</v>
      </c>
    </row>
    <row r="1236" spans="1:12" x14ac:dyDescent="0.25">
      <c r="A1236">
        <v>201688</v>
      </c>
      <c r="B1236" t="s">
        <v>2351</v>
      </c>
      <c r="C1236">
        <v>31</v>
      </c>
      <c r="D1236" t="s">
        <v>16</v>
      </c>
      <c r="E1236" t="s">
        <v>26</v>
      </c>
      <c r="F1236" t="s">
        <v>32</v>
      </c>
      <c r="G1236">
        <v>3</v>
      </c>
      <c r="H1236">
        <v>2016</v>
      </c>
      <c r="I1236" t="s">
        <v>860</v>
      </c>
      <c r="J1236" t="s">
        <v>91</v>
      </c>
      <c r="K1236" t="s">
        <v>29</v>
      </c>
      <c r="L1236" t="s">
        <v>30</v>
      </c>
    </row>
    <row r="1237" spans="1:12" x14ac:dyDescent="0.25">
      <c r="A1237">
        <v>201689</v>
      </c>
      <c r="B1237" t="s">
        <v>2352</v>
      </c>
      <c r="C1237">
        <v>36</v>
      </c>
      <c r="D1237" t="s">
        <v>16</v>
      </c>
      <c r="E1237" t="s">
        <v>17</v>
      </c>
      <c r="F1237" t="s">
        <v>32</v>
      </c>
      <c r="G1237">
        <v>4</v>
      </c>
      <c r="H1237">
        <v>2016</v>
      </c>
      <c r="I1237" t="s">
        <v>672</v>
      </c>
      <c r="J1237" t="s">
        <v>114</v>
      </c>
      <c r="K1237" t="s">
        <v>29</v>
      </c>
      <c r="L1237" t="s">
        <v>22</v>
      </c>
    </row>
    <row r="1238" spans="1:12" x14ac:dyDescent="0.25">
      <c r="A1238">
        <v>201690</v>
      </c>
      <c r="B1238" t="s">
        <v>2353</v>
      </c>
      <c r="C1238">
        <v>54</v>
      </c>
      <c r="D1238" t="s">
        <v>16</v>
      </c>
      <c r="E1238" t="s">
        <v>26</v>
      </c>
      <c r="F1238" t="s">
        <v>32</v>
      </c>
      <c r="G1238">
        <v>4</v>
      </c>
      <c r="H1238">
        <v>2016</v>
      </c>
      <c r="I1238" t="s">
        <v>1679</v>
      </c>
      <c r="J1238" t="s">
        <v>194</v>
      </c>
      <c r="K1238" t="s">
        <v>29</v>
      </c>
      <c r="L1238" t="s">
        <v>44</v>
      </c>
    </row>
    <row r="1239" spans="1:12" x14ac:dyDescent="0.25">
      <c r="A1239">
        <v>201691</v>
      </c>
      <c r="B1239" t="s">
        <v>2354</v>
      </c>
      <c r="C1239">
        <v>24</v>
      </c>
      <c r="D1239" t="s">
        <v>16</v>
      </c>
      <c r="E1239" t="s">
        <v>26</v>
      </c>
      <c r="F1239" t="s">
        <v>32</v>
      </c>
      <c r="G1239">
        <v>4</v>
      </c>
      <c r="H1239">
        <v>2016</v>
      </c>
      <c r="I1239" t="s">
        <v>1016</v>
      </c>
      <c r="J1239" t="s">
        <v>51</v>
      </c>
      <c r="K1239" t="s">
        <v>29</v>
      </c>
      <c r="L1239" t="s">
        <v>61</v>
      </c>
    </row>
    <row r="1240" spans="1:12" x14ac:dyDescent="0.25">
      <c r="A1240">
        <v>201692</v>
      </c>
      <c r="B1240" t="s">
        <v>2355</v>
      </c>
      <c r="C1240">
        <v>47</v>
      </c>
      <c r="D1240" t="s">
        <v>16</v>
      </c>
      <c r="E1240" t="s">
        <v>26</v>
      </c>
      <c r="F1240" t="s">
        <v>32</v>
      </c>
      <c r="G1240">
        <v>4</v>
      </c>
      <c r="H1240">
        <v>2016</v>
      </c>
      <c r="I1240" t="s">
        <v>430</v>
      </c>
      <c r="J1240" t="s">
        <v>154</v>
      </c>
      <c r="K1240" t="s">
        <v>29</v>
      </c>
      <c r="L1240" t="s">
        <v>30</v>
      </c>
    </row>
    <row r="1241" spans="1:12" x14ac:dyDescent="0.25">
      <c r="A1241">
        <v>201693</v>
      </c>
      <c r="B1241" t="s">
        <v>2356</v>
      </c>
      <c r="C1241">
        <v>38</v>
      </c>
      <c r="D1241" t="s">
        <v>16</v>
      </c>
      <c r="E1241" t="s">
        <v>48</v>
      </c>
      <c r="F1241" t="s">
        <v>32</v>
      </c>
      <c r="G1241">
        <v>5</v>
      </c>
      <c r="H1241">
        <v>2016</v>
      </c>
      <c r="I1241" t="s">
        <v>1095</v>
      </c>
      <c r="J1241" t="s">
        <v>37</v>
      </c>
      <c r="K1241" t="s">
        <v>29</v>
      </c>
      <c r="L1241" t="s">
        <v>68</v>
      </c>
    </row>
    <row r="1242" spans="1:12" x14ac:dyDescent="0.25">
      <c r="A1242">
        <v>201694</v>
      </c>
      <c r="B1242" t="s">
        <v>2357</v>
      </c>
      <c r="C1242">
        <v>42</v>
      </c>
      <c r="D1242" t="s">
        <v>16</v>
      </c>
      <c r="E1242" t="s">
        <v>26</v>
      </c>
      <c r="F1242" t="s">
        <v>18</v>
      </c>
      <c r="G1242">
        <v>31</v>
      </c>
      <c r="H1242">
        <v>2016</v>
      </c>
      <c r="I1242" t="s">
        <v>241</v>
      </c>
      <c r="J1242" t="s">
        <v>60</v>
      </c>
      <c r="K1242" t="s">
        <v>29</v>
      </c>
      <c r="L1242" t="s">
        <v>30</v>
      </c>
    </row>
    <row r="1243" spans="1:12" x14ac:dyDescent="0.25">
      <c r="A1243">
        <v>201695</v>
      </c>
      <c r="B1243" t="s">
        <v>2358</v>
      </c>
      <c r="C1243">
        <v>30</v>
      </c>
      <c r="D1243" t="s">
        <v>16</v>
      </c>
      <c r="E1243" t="s">
        <v>26</v>
      </c>
      <c r="F1243" t="s">
        <v>32</v>
      </c>
      <c r="G1243">
        <v>5</v>
      </c>
      <c r="H1243">
        <v>2016</v>
      </c>
      <c r="I1243" t="s">
        <v>1438</v>
      </c>
      <c r="J1243" t="s">
        <v>91</v>
      </c>
      <c r="K1243" t="s">
        <v>29</v>
      </c>
      <c r="L1243" t="s">
        <v>30</v>
      </c>
    </row>
    <row r="1244" spans="1:12" x14ac:dyDescent="0.25">
      <c r="A1244">
        <v>201696</v>
      </c>
      <c r="B1244" t="s">
        <v>2359</v>
      </c>
      <c r="C1244">
        <v>43</v>
      </c>
      <c r="D1244" t="s">
        <v>16</v>
      </c>
      <c r="E1244" t="s">
        <v>40</v>
      </c>
      <c r="F1244" t="s">
        <v>32</v>
      </c>
      <c r="G1244">
        <v>4</v>
      </c>
      <c r="H1244">
        <v>2016</v>
      </c>
      <c r="I1244" t="s">
        <v>144</v>
      </c>
      <c r="J1244" t="s">
        <v>114</v>
      </c>
      <c r="K1244" t="s">
        <v>29</v>
      </c>
      <c r="L1244" t="s">
        <v>30</v>
      </c>
    </row>
    <row r="1245" spans="1:12" x14ac:dyDescent="0.25">
      <c r="A1245">
        <v>201697</v>
      </c>
      <c r="B1245" t="s">
        <v>2360</v>
      </c>
      <c r="C1245">
        <v>55</v>
      </c>
      <c r="D1245" t="s">
        <v>16</v>
      </c>
      <c r="E1245" t="s">
        <v>26</v>
      </c>
      <c r="F1245" t="s">
        <v>32</v>
      </c>
      <c r="G1245">
        <v>5</v>
      </c>
      <c r="H1245">
        <v>2016</v>
      </c>
      <c r="I1245" t="s">
        <v>1888</v>
      </c>
      <c r="J1245" t="s">
        <v>28</v>
      </c>
      <c r="K1245" t="s">
        <v>29</v>
      </c>
      <c r="L1245" t="s">
        <v>30</v>
      </c>
    </row>
    <row r="1246" spans="1:12" x14ac:dyDescent="0.25">
      <c r="A1246">
        <v>201698</v>
      </c>
      <c r="B1246" t="s">
        <v>2361</v>
      </c>
      <c r="C1246">
        <v>27</v>
      </c>
      <c r="D1246" t="s">
        <v>16</v>
      </c>
      <c r="E1246" t="s">
        <v>26</v>
      </c>
      <c r="F1246" t="s">
        <v>32</v>
      </c>
      <c r="G1246">
        <v>6</v>
      </c>
      <c r="H1246">
        <v>2016</v>
      </c>
      <c r="I1246" t="s">
        <v>1363</v>
      </c>
      <c r="J1246" t="s">
        <v>180</v>
      </c>
      <c r="K1246" t="s">
        <v>29</v>
      </c>
      <c r="L1246" t="s">
        <v>61</v>
      </c>
    </row>
    <row r="1247" spans="1:12" x14ac:dyDescent="0.25">
      <c r="A1247">
        <v>201699</v>
      </c>
      <c r="B1247" t="s">
        <v>2362</v>
      </c>
      <c r="C1247">
        <v>16</v>
      </c>
      <c r="D1247" t="s">
        <v>16</v>
      </c>
      <c r="E1247" t="s">
        <v>40</v>
      </c>
      <c r="F1247" t="s">
        <v>32</v>
      </c>
      <c r="G1247">
        <v>6</v>
      </c>
      <c r="H1247">
        <v>2016</v>
      </c>
      <c r="I1247" t="s">
        <v>88</v>
      </c>
      <c r="J1247" t="s">
        <v>60</v>
      </c>
      <c r="K1247" t="s">
        <v>29</v>
      </c>
      <c r="L1247" t="s">
        <v>30</v>
      </c>
    </row>
    <row r="1248" spans="1:12" x14ac:dyDescent="0.25">
      <c r="A1248">
        <v>2016100</v>
      </c>
      <c r="B1248" t="s">
        <v>2363</v>
      </c>
      <c r="C1248">
        <v>36</v>
      </c>
      <c r="D1248" t="s">
        <v>16</v>
      </c>
      <c r="E1248" t="s">
        <v>26</v>
      </c>
      <c r="F1248" t="s">
        <v>32</v>
      </c>
      <c r="G1248">
        <v>7</v>
      </c>
      <c r="H1248">
        <v>2016</v>
      </c>
      <c r="I1248" t="s">
        <v>228</v>
      </c>
      <c r="J1248" t="s">
        <v>43</v>
      </c>
      <c r="K1248" t="s">
        <v>29</v>
      </c>
      <c r="L1248" t="s">
        <v>57</v>
      </c>
    </row>
    <row r="1249" spans="1:12" x14ac:dyDescent="0.25">
      <c r="A1249">
        <v>2016101</v>
      </c>
      <c r="B1249" t="s">
        <v>2364</v>
      </c>
      <c r="C1249">
        <v>23</v>
      </c>
      <c r="D1249" t="s">
        <v>16</v>
      </c>
      <c r="E1249" t="s">
        <v>17</v>
      </c>
      <c r="F1249" t="s">
        <v>32</v>
      </c>
      <c r="G1249">
        <v>7</v>
      </c>
      <c r="H1249">
        <v>2016</v>
      </c>
      <c r="I1249" t="s">
        <v>314</v>
      </c>
      <c r="J1249" t="s">
        <v>194</v>
      </c>
      <c r="K1249" t="s">
        <v>29</v>
      </c>
      <c r="L1249" t="s">
        <v>30</v>
      </c>
    </row>
    <row r="1250" spans="1:12" x14ac:dyDescent="0.25">
      <c r="A1250">
        <v>2016102</v>
      </c>
      <c r="B1250" t="s">
        <v>2365</v>
      </c>
      <c r="C1250">
        <v>33</v>
      </c>
      <c r="D1250" t="s">
        <v>16</v>
      </c>
      <c r="E1250" t="s">
        <v>17</v>
      </c>
      <c r="F1250" t="s">
        <v>32</v>
      </c>
      <c r="G1250">
        <v>8</v>
      </c>
      <c r="H1250">
        <v>2016</v>
      </c>
      <c r="I1250" t="s">
        <v>556</v>
      </c>
      <c r="J1250" t="s">
        <v>103</v>
      </c>
      <c r="K1250" t="s">
        <v>29</v>
      </c>
      <c r="L1250" t="s">
        <v>30</v>
      </c>
    </row>
    <row r="1251" spans="1:12" x14ac:dyDescent="0.25">
      <c r="A1251">
        <v>2016103</v>
      </c>
      <c r="B1251" t="s">
        <v>2366</v>
      </c>
      <c r="C1251">
        <v>17</v>
      </c>
      <c r="D1251" t="s">
        <v>16</v>
      </c>
      <c r="E1251" t="s">
        <v>17</v>
      </c>
      <c r="F1251" t="s">
        <v>32</v>
      </c>
      <c r="G1251">
        <v>8</v>
      </c>
      <c r="H1251">
        <v>2016</v>
      </c>
      <c r="I1251" t="s">
        <v>228</v>
      </c>
      <c r="J1251" t="s">
        <v>114</v>
      </c>
      <c r="K1251" t="s">
        <v>29</v>
      </c>
      <c r="L1251" t="s">
        <v>22</v>
      </c>
    </row>
    <row r="1252" spans="1:12" x14ac:dyDescent="0.25">
      <c r="A1252">
        <v>2016104</v>
      </c>
      <c r="B1252" t="s">
        <v>2367</v>
      </c>
      <c r="C1252">
        <v>51</v>
      </c>
      <c r="D1252" t="s">
        <v>16</v>
      </c>
      <c r="E1252" t="s">
        <v>26</v>
      </c>
      <c r="F1252" t="s">
        <v>32</v>
      </c>
      <c r="G1252">
        <v>5</v>
      </c>
      <c r="H1252">
        <v>2016</v>
      </c>
      <c r="I1252" t="s">
        <v>2055</v>
      </c>
      <c r="J1252" t="s">
        <v>166</v>
      </c>
      <c r="K1252" t="s">
        <v>29</v>
      </c>
      <c r="L1252" t="s">
        <v>30</v>
      </c>
    </row>
    <row r="1253" spans="1:12" x14ac:dyDescent="0.25">
      <c r="A1253">
        <v>2016105</v>
      </c>
      <c r="B1253" t="s">
        <v>833</v>
      </c>
      <c r="C1253">
        <v>22</v>
      </c>
      <c r="D1253" t="s">
        <v>16</v>
      </c>
      <c r="E1253" t="s">
        <v>17</v>
      </c>
      <c r="F1253" t="s">
        <v>32</v>
      </c>
      <c r="G1253">
        <v>8</v>
      </c>
      <c r="H1253">
        <v>2016</v>
      </c>
      <c r="I1253" t="s">
        <v>118</v>
      </c>
      <c r="J1253" t="s">
        <v>119</v>
      </c>
      <c r="K1253" t="s">
        <v>29</v>
      </c>
      <c r="L1253" t="s">
        <v>68</v>
      </c>
    </row>
    <row r="1254" spans="1:12" x14ac:dyDescent="0.25">
      <c r="A1254">
        <v>2016106</v>
      </c>
      <c r="B1254" t="s">
        <v>2368</v>
      </c>
      <c r="C1254">
        <v>22</v>
      </c>
      <c r="D1254" t="s">
        <v>16</v>
      </c>
      <c r="E1254" t="s">
        <v>40</v>
      </c>
      <c r="F1254" t="s">
        <v>32</v>
      </c>
      <c r="G1254">
        <v>9</v>
      </c>
      <c r="H1254">
        <v>2016</v>
      </c>
      <c r="I1254" t="s">
        <v>137</v>
      </c>
      <c r="J1254" t="s">
        <v>60</v>
      </c>
      <c r="K1254" t="s">
        <v>29</v>
      </c>
      <c r="L1254" t="s">
        <v>22</v>
      </c>
    </row>
    <row r="1255" spans="1:12" x14ac:dyDescent="0.25">
      <c r="A1255">
        <v>2016107</v>
      </c>
      <c r="B1255" t="s">
        <v>2369</v>
      </c>
      <c r="C1255">
        <v>29</v>
      </c>
      <c r="D1255" t="s">
        <v>16</v>
      </c>
      <c r="E1255" t="s">
        <v>48</v>
      </c>
      <c r="F1255" t="s">
        <v>32</v>
      </c>
      <c r="G1255">
        <v>9</v>
      </c>
      <c r="H1255">
        <v>2016</v>
      </c>
      <c r="I1255" t="s">
        <v>1095</v>
      </c>
      <c r="J1255" t="s">
        <v>37</v>
      </c>
      <c r="K1255" t="s">
        <v>29</v>
      </c>
      <c r="L1255" t="s">
        <v>30</v>
      </c>
    </row>
    <row r="1256" spans="1:12" x14ac:dyDescent="0.25">
      <c r="A1256">
        <v>2016108</v>
      </c>
      <c r="B1256" t="s">
        <v>2370</v>
      </c>
      <c r="C1256">
        <v>68</v>
      </c>
      <c r="D1256" t="s">
        <v>16</v>
      </c>
      <c r="E1256" t="s">
        <v>26</v>
      </c>
      <c r="F1256" t="s">
        <v>32</v>
      </c>
      <c r="G1256">
        <v>10</v>
      </c>
      <c r="H1256">
        <v>2016</v>
      </c>
      <c r="I1256" t="s">
        <v>23</v>
      </c>
      <c r="J1256" t="s">
        <v>138</v>
      </c>
      <c r="K1256" t="s">
        <v>29</v>
      </c>
      <c r="L1256" t="s">
        <v>30</v>
      </c>
    </row>
    <row r="1257" spans="1:12" x14ac:dyDescent="0.25">
      <c r="A1257">
        <v>2016109</v>
      </c>
      <c r="B1257" t="s">
        <v>2371</v>
      </c>
      <c r="C1257">
        <v>41</v>
      </c>
      <c r="D1257" t="s">
        <v>16</v>
      </c>
      <c r="E1257" t="s">
        <v>26</v>
      </c>
      <c r="F1257" t="s">
        <v>32</v>
      </c>
      <c r="G1257">
        <v>10</v>
      </c>
      <c r="H1257">
        <v>2016</v>
      </c>
      <c r="I1257" t="s">
        <v>1301</v>
      </c>
      <c r="J1257" t="s">
        <v>125</v>
      </c>
      <c r="K1257" t="s">
        <v>29</v>
      </c>
      <c r="L1257" t="s">
        <v>30</v>
      </c>
    </row>
    <row r="1258" spans="1:12" x14ac:dyDescent="0.25">
      <c r="A1258">
        <v>2016110</v>
      </c>
      <c r="B1258" t="s">
        <v>2372</v>
      </c>
      <c r="C1258">
        <v>23</v>
      </c>
      <c r="D1258" t="s">
        <v>31</v>
      </c>
      <c r="E1258" t="s">
        <v>26</v>
      </c>
      <c r="F1258" t="s">
        <v>32</v>
      </c>
      <c r="G1258">
        <v>5</v>
      </c>
      <c r="H1258">
        <v>2016</v>
      </c>
      <c r="I1258" t="s">
        <v>42</v>
      </c>
      <c r="J1258" t="s">
        <v>119</v>
      </c>
      <c r="K1258" t="s">
        <v>29</v>
      </c>
      <c r="L1258" t="s">
        <v>22</v>
      </c>
    </row>
    <row r="1259" spans="1:12" x14ac:dyDescent="0.25">
      <c r="A1259">
        <v>2016111</v>
      </c>
      <c r="B1259" t="s">
        <v>2373</v>
      </c>
      <c r="C1259">
        <v>52</v>
      </c>
      <c r="D1259" t="s">
        <v>16</v>
      </c>
      <c r="E1259" t="s">
        <v>26</v>
      </c>
      <c r="F1259" t="s">
        <v>32</v>
      </c>
      <c r="G1259">
        <v>10</v>
      </c>
      <c r="H1259">
        <v>2016</v>
      </c>
      <c r="I1259" t="s">
        <v>1820</v>
      </c>
      <c r="J1259" t="s">
        <v>150</v>
      </c>
      <c r="K1259" t="s">
        <v>29</v>
      </c>
      <c r="L1259" t="s">
        <v>61</v>
      </c>
    </row>
    <row r="1260" spans="1:12" x14ac:dyDescent="0.25">
      <c r="A1260">
        <v>2016112</v>
      </c>
      <c r="B1260" t="s">
        <v>2374</v>
      </c>
      <c r="C1260">
        <v>56</v>
      </c>
      <c r="D1260" t="s">
        <v>16</v>
      </c>
      <c r="E1260" t="s">
        <v>26</v>
      </c>
      <c r="F1260" t="s">
        <v>32</v>
      </c>
      <c r="G1260">
        <v>10</v>
      </c>
      <c r="H1260">
        <v>2016</v>
      </c>
      <c r="I1260" t="s">
        <v>1197</v>
      </c>
      <c r="J1260" t="s">
        <v>114</v>
      </c>
      <c r="K1260" t="s">
        <v>29</v>
      </c>
      <c r="L1260" t="s">
        <v>30</v>
      </c>
    </row>
    <row r="1261" spans="1:12" x14ac:dyDescent="0.25">
      <c r="A1261">
        <v>2016113</v>
      </c>
      <c r="B1261" t="s">
        <v>2375</v>
      </c>
      <c r="C1261">
        <v>36</v>
      </c>
      <c r="D1261" t="s">
        <v>16</v>
      </c>
      <c r="E1261" t="s">
        <v>64</v>
      </c>
      <c r="F1261" t="s">
        <v>32</v>
      </c>
      <c r="G1261">
        <v>10</v>
      </c>
      <c r="H1261">
        <v>2016</v>
      </c>
      <c r="I1261" t="s">
        <v>255</v>
      </c>
      <c r="J1261" t="s">
        <v>24</v>
      </c>
      <c r="K1261" t="s">
        <v>29</v>
      </c>
      <c r="L1261" t="s">
        <v>30</v>
      </c>
    </row>
    <row r="1262" spans="1:12" x14ac:dyDescent="0.25">
      <c r="A1262">
        <v>2016114</v>
      </c>
      <c r="B1262" t="s">
        <v>2376</v>
      </c>
      <c r="C1262">
        <v>45</v>
      </c>
      <c r="D1262" t="s">
        <v>16</v>
      </c>
      <c r="E1262" t="s">
        <v>26</v>
      </c>
      <c r="F1262" t="s">
        <v>32</v>
      </c>
      <c r="G1262">
        <v>11</v>
      </c>
      <c r="H1262">
        <v>2016</v>
      </c>
      <c r="I1262" t="s">
        <v>1136</v>
      </c>
      <c r="J1262" t="s">
        <v>60</v>
      </c>
      <c r="K1262" t="s">
        <v>29</v>
      </c>
      <c r="L1262" t="s">
        <v>53</v>
      </c>
    </row>
    <row r="1263" spans="1:12" x14ac:dyDescent="0.25">
      <c r="A1263">
        <v>2016115</v>
      </c>
      <c r="B1263" t="s">
        <v>2377</v>
      </c>
      <c r="C1263">
        <v>30</v>
      </c>
      <c r="D1263" t="s">
        <v>16</v>
      </c>
      <c r="E1263" t="s">
        <v>17</v>
      </c>
      <c r="F1263" t="s">
        <v>32</v>
      </c>
      <c r="G1263">
        <v>11</v>
      </c>
      <c r="H1263">
        <v>2016</v>
      </c>
      <c r="I1263" t="s">
        <v>314</v>
      </c>
      <c r="J1263" t="s">
        <v>194</v>
      </c>
      <c r="K1263" t="s">
        <v>29</v>
      </c>
      <c r="L1263" t="s">
        <v>53</v>
      </c>
    </row>
    <row r="1264" spans="1:12" x14ac:dyDescent="0.25">
      <c r="A1264">
        <v>2016116</v>
      </c>
      <c r="B1264" t="s">
        <v>2378</v>
      </c>
      <c r="C1264">
        <v>35</v>
      </c>
      <c r="D1264" t="s">
        <v>16</v>
      </c>
      <c r="E1264" t="s">
        <v>26</v>
      </c>
      <c r="F1264" t="s">
        <v>32</v>
      </c>
      <c r="G1264">
        <v>11</v>
      </c>
      <c r="H1264">
        <v>2016</v>
      </c>
      <c r="I1264" t="s">
        <v>1359</v>
      </c>
      <c r="J1264" t="s">
        <v>166</v>
      </c>
      <c r="K1264" t="s">
        <v>29</v>
      </c>
      <c r="L1264" t="s">
        <v>61</v>
      </c>
    </row>
    <row r="1265" spans="1:12" x14ac:dyDescent="0.25">
      <c r="A1265">
        <v>2016117</v>
      </c>
      <c r="B1265" t="s">
        <v>2379</v>
      </c>
      <c r="C1265">
        <v>29</v>
      </c>
      <c r="D1265" t="s">
        <v>16</v>
      </c>
      <c r="E1265" t="s">
        <v>17</v>
      </c>
      <c r="F1265" t="s">
        <v>32</v>
      </c>
      <c r="G1265">
        <v>12</v>
      </c>
      <c r="H1265">
        <v>2016</v>
      </c>
      <c r="I1265" t="s">
        <v>381</v>
      </c>
      <c r="J1265" t="s">
        <v>133</v>
      </c>
      <c r="K1265" t="s">
        <v>29</v>
      </c>
      <c r="L1265" t="s">
        <v>30</v>
      </c>
    </row>
    <row r="1266" spans="1:12" x14ac:dyDescent="0.25">
      <c r="A1266">
        <v>2016118</v>
      </c>
      <c r="B1266" t="s">
        <v>2380</v>
      </c>
      <c r="C1266">
        <v>32</v>
      </c>
      <c r="D1266" t="s">
        <v>31</v>
      </c>
      <c r="E1266" t="s">
        <v>17</v>
      </c>
      <c r="F1266" t="s">
        <v>32</v>
      </c>
      <c r="G1266">
        <v>12</v>
      </c>
      <c r="H1266">
        <v>2016</v>
      </c>
      <c r="I1266" t="s">
        <v>140</v>
      </c>
      <c r="J1266" t="s">
        <v>189</v>
      </c>
      <c r="K1266" t="s">
        <v>29</v>
      </c>
      <c r="L1266" t="s">
        <v>30</v>
      </c>
    </row>
    <row r="1267" spans="1:12" x14ac:dyDescent="0.25">
      <c r="A1267">
        <v>2016119</v>
      </c>
      <c r="B1267" t="s">
        <v>2381</v>
      </c>
      <c r="C1267">
        <v>53</v>
      </c>
      <c r="D1267" t="s">
        <v>16</v>
      </c>
      <c r="E1267" t="s">
        <v>26</v>
      </c>
      <c r="F1267" t="s">
        <v>32</v>
      </c>
      <c r="G1267">
        <v>12</v>
      </c>
      <c r="H1267">
        <v>2016</v>
      </c>
      <c r="I1267" t="s">
        <v>244</v>
      </c>
      <c r="J1267" t="s">
        <v>114</v>
      </c>
      <c r="K1267" t="s">
        <v>29</v>
      </c>
      <c r="L1267" t="s">
        <v>30</v>
      </c>
    </row>
    <row r="1268" spans="1:12" x14ac:dyDescent="0.25">
      <c r="A1268">
        <v>2016121</v>
      </c>
      <c r="B1268" t="s">
        <v>2382</v>
      </c>
      <c r="C1268">
        <v>24</v>
      </c>
      <c r="D1268" t="s">
        <v>16</v>
      </c>
      <c r="E1268" t="s">
        <v>17</v>
      </c>
      <c r="F1268" t="s">
        <v>32</v>
      </c>
      <c r="G1268">
        <v>13</v>
      </c>
      <c r="H1268">
        <v>2016</v>
      </c>
      <c r="I1268" t="s">
        <v>292</v>
      </c>
      <c r="J1268" t="s">
        <v>114</v>
      </c>
      <c r="K1268" t="s">
        <v>29</v>
      </c>
      <c r="L1268" t="s">
        <v>22</v>
      </c>
    </row>
    <row r="1269" spans="1:12" x14ac:dyDescent="0.25">
      <c r="A1269">
        <v>2016122</v>
      </c>
      <c r="B1269" t="s">
        <v>2383</v>
      </c>
      <c r="C1269">
        <v>22</v>
      </c>
      <c r="D1269" t="s">
        <v>16</v>
      </c>
      <c r="E1269" t="s">
        <v>17</v>
      </c>
      <c r="F1269" t="s">
        <v>32</v>
      </c>
      <c r="G1269">
        <v>13</v>
      </c>
      <c r="H1269">
        <v>2016</v>
      </c>
      <c r="I1269" t="s">
        <v>264</v>
      </c>
      <c r="J1269" t="s">
        <v>119</v>
      </c>
      <c r="K1269" t="s">
        <v>29</v>
      </c>
      <c r="L1269" t="s">
        <v>30</v>
      </c>
    </row>
    <row r="1270" spans="1:12" x14ac:dyDescent="0.25">
      <c r="A1270">
        <v>2016123</v>
      </c>
      <c r="B1270" t="s">
        <v>2384</v>
      </c>
      <c r="C1270">
        <v>19</v>
      </c>
      <c r="D1270" t="s">
        <v>16</v>
      </c>
      <c r="E1270" t="s">
        <v>17</v>
      </c>
      <c r="F1270" t="s">
        <v>32</v>
      </c>
      <c r="G1270">
        <v>13</v>
      </c>
      <c r="H1270">
        <v>2016</v>
      </c>
      <c r="I1270" t="s">
        <v>186</v>
      </c>
      <c r="J1270" t="s">
        <v>203</v>
      </c>
      <c r="K1270" t="s">
        <v>29</v>
      </c>
      <c r="L1270" t="s">
        <v>22</v>
      </c>
    </row>
    <row r="1271" spans="1:12" x14ac:dyDescent="0.25">
      <c r="A1271">
        <v>2016124</v>
      </c>
      <c r="B1271" t="s">
        <v>2385</v>
      </c>
      <c r="C1271">
        <v>29</v>
      </c>
      <c r="D1271" t="s">
        <v>16</v>
      </c>
      <c r="E1271" t="s">
        <v>17</v>
      </c>
      <c r="F1271" t="s">
        <v>32</v>
      </c>
      <c r="G1271">
        <v>13</v>
      </c>
      <c r="H1271">
        <v>2016</v>
      </c>
      <c r="I1271" t="s">
        <v>2059</v>
      </c>
      <c r="J1271" t="s">
        <v>94</v>
      </c>
      <c r="K1271" t="s">
        <v>29</v>
      </c>
      <c r="L1271" t="s">
        <v>30</v>
      </c>
    </row>
    <row r="1272" spans="1:12" x14ac:dyDescent="0.25">
      <c r="A1272">
        <v>2016125</v>
      </c>
      <c r="B1272" t="s">
        <v>2386</v>
      </c>
      <c r="C1272">
        <v>26</v>
      </c>
      <c r="D1272" t="s">
        <v>16</v>
      </c>
      <c r="E1272" t="s">
        <v>71</v>
      </c>
      <c r="F1272" t="s">
        <v>32</v>
      </c>
      <c r="G1272">
        <v>14</v>
      </c>
      <c r="H1272">
        <v>2016</v>
      </c>
      <c r="I1272" t="s">
        <v>88</v>
      </c>
      <c r="J1272" t="s">
        <v>60</v>
      </c>
      <c r="K1272" t="s">
        <v>29</v>
      </c>
      <c r="L1272" t="s">
        <v>61</v>
      </c>
    </row>
    <row r="1273" spans="1:12" x14ac:dyDescent="0.25">
      <c r="A1273">
        <v>2016126</v>
      </c>
      <c r="B1273" t="s">
        <v>2387</v>
      </c>
      <c r="C1273">
        <v>24</v>
      </c>
      <c r="D1273" t="s">
        <v>16</v>
      </c>
      <c r="E1273" t="s">
        <v>40</v>
      </c>
      <c r="F1273" t="s">
        <v>32</v>
      </c>
      <c r="G1273">
        <v>14</v>
      </c>
      <c r="H1273">
        <v>2016</v>
      </c>
      <c r="I1273" t="s">
        <v>766</v>
      </c>
      <c r="J1273" t="s">
        <v>60</v>
      </c>
      <c r="K1273" t="s">
        <v>29</v>
      </c>
      <c r="L1273" t="s">
        <v>30</v>
      </c>
    </row>
    <row r="1274" spans="1:12" x14ac:dyDescent="0.25">
      <c r="A1274">
        <v>2016127</v>
      </c>
      <c r="B1274" t="s">
        <v>2388</v>
      </c>
      <c r="C1274">
        <v>50</v>
      </c>
      <c r="D1274" t="s">
        <v>16</v>
      </c>
      <c r="E1274" t="s">
        <v>26</v>
      </c>
      <c r="F1274" t="s">
        <v>32</v>
      </c>
      <c r="G1274">
        <v>14</v>
      </c>
      <c r="H1274">
        <v>2016</v>
      </c>
      <c r="I1274" t="s">
        <v>395</v>
      </c>
      <c r="J1274" t="s">
        <v>91</v>
      </c>
      <c r="K1274" t="s">
        <v>29</v>
      </c>
      <c r="L1274" t="s">
        <v>61</v>
      </c>
    </row>
    <row r="1275" spans="1:12" x14ac:dyDescent="0.25">
      <c r="A1275">
        <v>2016128</v>
      </c>
      <c r="B1275" t="s">
        <v>2389</v>
      </c>
      <c r="C1275">
        <v>39</v>
      </c>
      <c r="D1275" t="s">
        <v>16</v>
      </c>
      <c r="E1275" t="s">
        <v>26</v>
      </c>
      <c r="F1275" t="s">
        <v>32</v>
      </c>
      <c r="G1275">
        <v>15</v>
      </c>
      <c r="H1275">
        <v>2016</v>
      </c>
      <c r="I1275" t="s">
        <v>2138</v>
      </c>
      <c r="J1275" t="s">
        <v>60</v>
      </c>
      <c r="K1275" t="s">
        <v>29</v>
      </c>
      <c r="L1275" t="s">
        <v>57</v>
      </c>
    </row>
    <row r="1276" spans="1:12" x14ac:dyDescent="0.25">
      <c r="A1276">
        <v>2016129</v>
      </c>
      <c r="B1276" t="s">
        <v>2390</v>
      </c>
      <c r="C1276">
        <v>51</v>
      </c>
      <c r="D1276" t="s">
        <v>16</v>
      </c>
      <c r="E1276" t="s">
        <v>26</v>
      </c>
      <c r="F1276" t="s">
        <v>32</v>
      </c>
      <c r="G1276">
        <v>16</v>
      </c>
      <c r="H1276">
        <v>2016</v>
      </c>
      <c r="I1276" t="s">
        <v>206</v>
      </c>
      <c r="J1276" t="s">
        <v>74</v>
      </c>
      <c r="K1276" t="s">
        <v>29</v>
      </c>
      <c r="L1276" t="s">
        <v>61</v>
      </c>
    </row>
    <row r="1277" spans="1:12" x14ac:dyDescent="0.25">
      <c r="A1277">
        <v>2016130</v>
      </c>
      <c r="B1277" t="s">
        <v>2391</v>
      </c>
      <c r="C1277">
        <v>48</v>
      </c>
      <c r="D1277" t="s">
        <v>16</v>
      </c>
      <c r="E1277" t="s">
        <v>26</v>
      </c>
      <c r="F1277" t="s">
        <v>32</v>
      </c>
      <c r="G1277">
        <v>16</v>
      </c>
      <c r="H1277">
        <v>2016</v>
      </c>
      <c r="I1277" t="s">
        <v>1774</v>
      </c>
      <c r="J1277" t="s">
        <v>154</v>
      </c>
      <c r="K1277" t="s">
        <v>29</v>
      </c>
      <c r="L1277" t="s">
        <v>68</v>
      </c>
    </row>
    <row r="1278" spans="1:12" x14ac:dyDescent="0.25">
      <c r="A1278">
        <v>2016131</v>
      </c>
      <c r="B1278" t="s">
        <v>2392</v>
      </c>
      <c r="C1278">
        <v>30</v>
      </c>
      <c r="D1278" t="s">
        <v>16</v>
      </c>
      <c r="E1278" t="s">
        <v>26</v>
      </c>
      <c r="F1278" t="s">
        <v>32</v>
      </c>
      <c r="G1278">
        <v>16</v>
      </c>
      <c r="H1278">
        <v>2016</v>
      </c>
      <c r="I1278" t="s">
        <v>1404</v>
      </c>
      <c r="J1278" t="s">
        <v>43</v>
      </c>
      <c r="K1278" t="s">
        <v>29</v>
      </c>
      <c r="L1278" t="s">
        <v>30</v>
      </c>
    </row>
    <row r="1279" spans="1:12" x14ac:dyDescent="0.25">
      <c r="A1279">
        <v>2016132</v>
      </c>
      <c r="B1279" t="s">
        <v>2393</v>
      </c>
      <c r="C1279">
        <v>44</v>
      </c>
      <c r="D1279" t="s">
        <v>31</v>
      </c>
      <c r="E1279" t="s">
        <v>26</v>
      </c>
      <c r="F1279" t="s">
        <v>32</v>
      </c>
      <c r="G1279">
        <v>9</v>
      </c>
      <c r="H1279">
        <v>2016</v>
      </c>
      <c r="I1279" t="s">
        <v>1286</v>
      </c>
      <c r="J1279" t="s">
        <v>189</v>
      </c>
      <c r="K1279" t="s">
        <v>29</v>
      </c>
      <c r="L1279" t="s">
        <v>22</v>
      </c>
    </row>
    <row r="1280" spans="1:12" x14ac:dyDescent="0.25">
      <c r="A1280">
        <v>2016133</v>
      </c>
      <c r="B1280" t="s">
        <v>2394</v>
      </c>
      <c r="C1280">
        <v>10</v>
      </c>
      <c r="D1280" t="s">
        <v>16</v>
      </c>
      <c r="E1280" t="s">
        <v>26</v>
      </c>
      <c r="F1280" t="s">
        <v>32</v>
      </c>
      <c r="G1280">
        <v>9</v>
      </c>
      <c r="H1280">
        <v>2016</v>
      </c>
      <c r="I1280" t="s">
        <v>1286</v>
      </c>
      <c r="J1280" t="s">
        <v>189</v>
      </c>
      <c r="K1280" t="s">
        <v>29</v>
      </c>
      <c r="L1280" t="s">
        <v>22</v>
      </c>
    </row>
    <row r="1281" spans="1:12" x14ac:dyDescent="0.25">
      <c r="A1281">
        <v>2016134</v>
      </c>
      <c r="B1281" t="s">
        <v>2395</v>
      </c>
      <c r="C1281">
        <v>47</v>
      </c>
      <c r="D1281" t="s">
        <v>16</v>
      </c>
      <c r="E1281" t="s">
        <v>26</v>
      </c>
      <c r="F1281" t="s">
        <v>18</v>
      </c>
      <c r="G1281">
        <v>17</v>
      </c>
      <c r="H1281">
        <v>2016</v>
      </c>
      <c r="I1281" t="s">
        <v>711</v>
      </c>
      <c r="J1281" t="s">
        <v>91</v>
      </c>
      <c r="K1281" t="s">
        <v>29</v>
      </c>
      <c r="L1281" t="s">
        <v>61</v>
      </c>
    </row>
    <row r="1282" spans="1:12" x14ac:dyDescent="0.25">
      <c r="A1282">
        <v>2016135</v>
      </c>
      <c r="B1282" t="s">
        <v>2396</v>
      </c>
      <c r="C1282">
        <v>52</v>
      </c>
      <c r="D1282" t="s">
        <v>16</v>
      </c>
      <c r="E1282" t="s">
        <v>40</v>
      </c>
      <c r="F1282" t="s">
        <v>32</v>
      </c>
      <c r="G1282">
        <v>15</v>
      </c>
      <c r="H1282">
        <v>2016</v>
      </c>
      <c r="I1282" t="s">
        <v>1162</v>
      </c>
      <c r="J1282" t="s">
        <v>164</v>
      </c>
      <c r="K1282" t="s">
        <v>29</v>
      </c>
      <c r="L1282" t="s">
        <v>30</v>
      </c>
    </row>
    <row r="1283" spans="1:12" x14ac:dyDescent="0.25">
      <c r="A1283">
        <v>2016136</v>
      </c>
      <c r="B1283" t="s">
        <v>2397</v>
      </c>
      <c r="C1283">
        <v>37</v>
      </c>
      <c r="D1283" t="s">
        <v>16</v>
      </c>
      <c r="E1283" t="s">
        <v>17</v>
      </c>
      <c r="F1283" t="s">
        <v>32</v>
      </c>
      <c r="G1283">
        <v>17</v>
      </c>
      <c r="H1283">
        <v>2016</v>
      </c>
      <c r="I1283" t="s">
        <v>560</v>
      </c>
      <c r="J1283" t="s">
        <v>194</v>
      </c>
      <c r="K1283" t="s">
        <v>29</v>
      </c>
      <c r="L1283" t="s">
        <v>44</v>
      </c>
    </row>
    <row r="1284" spans="1:12" x14ac:dyDescent="0.25">
      <c r="A1284">
        <v>2016137</v>
      </c>
      <c r="B1284" t="s">
        <v>2398</v>
      </c>
      <c r="C1284">
        <v>25</v>
      </c>
      <c r="D1284" t="s">
        <v>16</v>
      </c>
      <c r="E1284" t="s">
        <v>26</v>
      </c>
      <c r="F1284" t="s">
        <v>32</v>
      </c>
      <c r="G1284">
        <v>18</v>
      </c>
      <c r="H1284">
        <v>2016</v>
      </c>
      <c r="I1284" t="s">
        <v>647</v>
      </c>
      <c r="J1284" t="s">
        <v>20</v>
      </c>
      <c r="K1284" t="s">
        <v>29</v>
      </c>
      <c r="L1284" t="s">
        <v>57</v>
      </c>
    </row>
    <row r="1285" spans="1:12" x14ac:dyDescent="0.25">
      <c r="A1285">
        <v>2016138</v>
      </c>
      <c r="B1285" t="s">
        <v>2399</v>
      </c>
      <c r="C1285">
        <v>35</v>
      </c>
      <c r="D1285" t="s">
        <v>16</v>
      </c>
      <c r="E1285" t="s">
        <v>40</v>
      </c>
      <c r="F1285" t="s">
        <v>32</v>
      </c>
      <c r="G1285">
        <v>18</v>
      </c>
      <c r="H1285">
        <v>2016</v>
      </c>
      <c r="I1285" t="s">
        <v>540</v>
      </c>
      <c r="J1285" t="s">
        <v>60</v>
      </c>
      <c r="K1285" t="s">
        <v>29</v>
      </c>
      <c r="L1285" t="s">
        <v>57</v>
      </c>
    </row>
    <row r="1286" spans="1:12" x14ac:dyDescent="0.25">
      <c r="A1286">
        <v>2016139</v>
      </c>
      <c r="B1286" t="s">
        <v>2400</v>
      </c>
      <c r="C1286">
        <v>30</v>
      </c>
      <c r="D1286" t="s">
        <v>16</v>
      </c>
      <c r="E1286" t="s">
        <v>40</v>
      </c>
      <c r="F1286" t="s">
        <v>32</v>
      </c>
      <c r="G1286">
        <v>18</v>
      </c>
      <c r="H1286">
        <v>2016</v>
      </c>
      <c r="I1286" t="s">
        <v>540</v>
      </c>
      <c r="J1286" t="s">
        <v>60</v>
      </c>
      <c r="K1286" t="s">
        <v>29</v>
      </c>
      <c r="L1286" t="s">
        <v>57</v>
      </c>
    </row>
    <row r="1287" spans="1:12" x14ac:dyDescent="0.25">
      <c r="A1287">
        <v>2016140</v>
      </c>
      <c r="B1287" t="s">
        <v>2401</v>
      </c>
      <c r="C1287">
        <v>32</v>
      </c>
      <c r="D1287" t="s">
        <v>16</v>
      </c>
      <c r="E1287" t="s">
        <v>40</v>
      </c>
      <c r="F1287" t="s">
        <v>32</v>
      </c>
      <c r="G1287">
        <v>18</v>
      </c>
      <c r="H1287">
        <v>2016</v>
      </c>
      <c r="I1287" t="s">
        <v>1772</v>
      </c>
      <c r="J1287" t="s">
        <v>114</v>
      </c>
      <c r="K1287" t="s">
        <v>29</v>
      </c>
      <c r="L1287" t="s">
        <v>30</v>
      </c>
    </row>
    <row r="1288" spans="1:12" x14ac:dyDescent="0.25">
      <c r="A1288">
        <v>2016141</v>
      </c>
      <c r="B1288" t="s">
        <v>2402</v>
      </c>
      <c r="C1288">
        <v>35</v>
      </c>
      <c r="D1288" t="s">
        <v>16</v>
      </c>
      <c r="E1288" t="s">
        <v>26</v>
      </c>
      <c r="F1288" t="s">
        <v>32</v>
      </c>
      <c r="G1288">
        <v>19</v>
      </c>
      <c r="H1288">
        <v>2016</v>
      </c>
      <c r="I1288" t="s">
        <v>1478</v>
      </c>
      <c r="J1288" t="s">
        <v>136</v>
      </c>
      <c r="K1288" t="s">
        <v>29</v>
      </c>
      <c r="L1288" t="s">
        <v>61</v>
      </c>
    </row>
    <row r="1289" spans="1:12" x14ac:dyDescent="0.25">
      <c r="A1289">
        <v>2016142</v>
      </c>
      <c r="B1289" t="s">
        <v>2403</v>
      </c>
      <c r="C1289">
        <v>41</v>
      </c>
      <c r="D1289" t="s">
        <v>16</v>
      </c>
      <c r="E1289" t="s">
        <v>40</v>
      </c>
      <c r="F1289" t="s">
        <v>32</v>
      </c>
      <c r="G1289">
        <v>20</v>
      </c>
      <c r="H1289">
        <v>2016</v>
      </c>
      <c r="I1289" t="s">
        <v>957</v>
      </c>
      <c r="J1289" t="s">
        <v>56</v>
      </c>
      <c r="K1289" t="s">
        <v>29</v>
      </c>
      <c r="L1289" t="s">
        <v>30</v>
      </c>
    </row>
    <row r="1290" spans="1:12" x14ac:dyDescent="0.25">
      <c r="A1290">
        <v>2016143</v>
      </c>
      <c r="B1290" t="s">
        <v>2404</v>
      </c>
      <c r="C1290">
        <v>45</v>
      </c>
      <c r="D1290" t="s">
        <v>16</v>
      </c>
      <c r="E1290" t="s">
        <v>26</v>
      </c>
      <c r="F1290" t="s">
        <v>32</v>
      </c>
      <c r="G1290">
        <v>20</v>
      </c>
      <c r="H1290">
        <v>2016</v>
      </c>
      <c r="I1290" t="s">
        <v>454</v>
      </c>
      <c r="J1290" t="s">
        <v>159</v>
      </c>
      <c r="K1290" t="s">
        <v>29</v>
      </c>
      <c r="L1290" t="s">
        <v>30</v>
      </c>
    </row>
    <row r="1291" spans="1:12" x14ac:dyDescent="0.25">
      <c r="A1291">
        <v>2016144</v>
      </c>
      <c r="B1291" t="s">
        <v>2405</v>
      </c>
      <c r="C1291">
        <v>23</v>
      </c>
      <c r="D1291" t="s">
        <v>16</v>
      </c>
      <c r="E1291" t="s">
        <v>40</v>
      </c>
      <c r="F1291" t="s">
        <v>32</v>
      </c>
      <c r="G1291">
        <v>20</v>
      </c>
      <c r="H1291">
        <v>2016</v>
      </c>
      <c r="I1291" t="s">
        <v>100</v>
      </c>
      <c r="J1291" t="s">
        <v>164</v>
      </c>
      <c r="K1291" t="s">
        <v>29</v>
      </c>
      <c r="L1291" t="s">
        <v>30</v>
      </c>
    </row>
    <row r="1292" spans="1:12" x14ac:dyDescent="0.25">
      <c r="A1292">
        <v>2016145</v>
      </c>
      <c r="B1292" t="s">
        <v>2406</v>
      </c>
      <c r="C1292">
        <v>30</v>
      </c>
      <c r="D1292" t="s">
        <v>16</v>
      </c>
      <c r="E1292" t="s">
        <v>40</v>
      </c>
      <c r="F1292" t="s">
        <v>32</v>
      </c>
      <c r="G1292">
        <v>20</v>
      </c>
      <c r="H1292">
        <v>2016</v>
      </c>
      <c r="I1292" t="s">
        <v>137</v>
      </c>
      <c r="J1292" t="s">
        <v>60</v>
      </c>
      <c r="K1292" t="s">
        <v>29</v>
      </c>
      <c r="L1292" t="s">
        <v>30</v>
      </c>
    </row>
    <row r="1293" spans="1:12" x14ac:dyDescent="0.25">
      <c r="A1293">
        <v>2016146</v>
      </c>
      <c r="B1293" t="s">
        <v>2407</v>
      </c>
      <c r="C1293">
        <v>31</v>
      </c>
      <c r="D1293" t="s">
        <v>31</v>
      </c>
      <c r="E1293" t="s">
        <v>17</v>
      </c>
      <c r="F1293" t="s">
        <v>32</v>
      </c>
      <c r="G1293">
        <v>21</v>
      </c>
      <c r="H1293">
        <v>2016</v>
      </c>
      <c r="I1293" t="s">
        <v>1146</v>
      </c>
      <c r="J1293" t="s">
        <v>60</v>
      </c>
      <c r="K1293" t="s">
        <v>29</v>
      </c>
      <c r="L1293" t="s">
        <v>30</v>
      </c>
    </row>
    <row r="1294" spans="1:12" x14ac:dyDescent="0.25">
      <c r="A1294">
        <v>2016147</v>
      </c>
      <c r="B1294" t="s">
        <v>2408</v>
      </c>
      <c r="C1294">
        <v>32</v>
      </c>
      <c r="D1294" t="s">
        <v>16</v>
      </c>
      <c r="E1294" t="s">
        <v>17</v>
      </c>
      <c r="F1294" t="s">
        <v>32</v>
      </c>
      <c r="G1294">
        <v>21</v>
      </c>
      <c r="H1294">
        <v>2016</v>
      </c>
      <c r="I1294" t="s">
        <v>1146</v>
      </c>
      <c r="J1294" t="s">
        <v>60</v>
      </c>
      <c r="K1294" t="s">
        <v>29</v>
      </c>
      <c r="L1294" t="s">
        <v>57</v>
      </c>
    </row>
    <row r="1295" spans="1:12" x14ac:dyDescent="0.25">
      <c r="A1295">
        <v>2016148</v>
      </c>
      <c r="B1295" t="s">
        <v>2409</v>
      </c>
      <c r="C1295">
        <v>47</v>
      </c>
      <c r="D1295" t="s">
        <v>16</v>
      </c>
      <c r="E1295" t="s">
        <v>17</v>
      </c>
      <c r="F1295" t="s">
        <v>32</v>
      </c>
      <c r="G1295">
        <v>21</v>
      </c>
      <c r="H1295">
        <v>2016</v>
      </c>
      <c r="I1295" t="s">
        <v>1502</v>
      </c>
      <c r="J1295" t="s">
        <v>56</v>
      </c>
      <c r="K1295" t="s">
        <v>29</v>
      </c>
      <c r="L1295" t="s">
        <v>30</v>
      </c>
    </row>
    <row r="1296" spans="1:12" x14ac:dyDescent="0.25">
      <c r="A1296">
        <v>2016149</v>
      </c>
      <c r="B1296" t="s">
        <v>2410</v>
      </c>
      <c r="C1296">
        <v>36</v>
      </c>
      <c r="D1296" t="s">
        <v>31</v>
      </c>
      <c r="E1296" t="s">
        <v>64</v>
      </c>
      <c r="F1296" t="s">
        <v>32</v>
      </c>
      <c r="G1296">
        <v>21</v>
      </c>
      <c r="H1296">
        <v>2016</v>
      </c>
      <c r="I1296" t="s">
        <v>308</v>
      </c>
      <c r="J1296" t="s">
        <v>51</v>
      </c>
      <c r="K1296" t="s">
        <v>29</v>
      </c>
      <c r="L1296" t="s">
        <v>30</v>
      </c>
    </row>
    <row r="1297" spans="1:12" x14ac:dyDescent="0.25">
      <c r="A1297">
        <v>2016150</v>
      </c>
      <c r="B1297" t="s">
        <v>2411</v>
      </c>
      <c r="C1297">
        <v>38</v>
      </c>
      <c r="D1297" t="s">
        <v>31</v>
      </c>
      <c r="E1297" t="s">
        <v>64</v>
      </c>
      <c r="F1297" t="s">
        <v>32</v>
      </c>
      <c r="G1297">
        <v>22</v>
      </c>
      <c r="H1297">
        <v>2016</v>
      </c>
      <c r="I1297" t="s">
        <v>230</v>
      </c>
      <c r="J1297" t="s">
        <v>24</v>
      </c>
      <c r="K1297" t="s">
        <v>29</v>
      </c>
      <c r="L1297" t="s">
        <v>30</v>
      </c>
    </row>
    <row r="1298" spans="1:12" x14ac:dyDescent="0.25">
      <c r="A1298">
        <v>2016151</v>
      </c>
      <c r="B1298" t="s">
        <v>2412</v>
      </c>
      <c r="C1298">
        <v>45</v>
      </c>
      <c r="D1298" t="s">
        <v>16</v>
      </c>
      <c r="E1298" t="s">
        <v>26</v>
      </c>
      <c r="F1298" t="s">
        <v>32</v>
      </c>
      <c r="G1298">
        <v>22</v>
      </c>
      <c r="H1298">
        <v>2016</v>
      </c>
      <c r="I1298" t="s">
        <v>241</v>
      </c>
      <c r="J1298" t="s">
        <v>60</v>
      </c>
      <c r="K1298" t="s">
        <v>29</v>
      </c>
      <c r="L1298" t="s">
        <v>61</v>
      </c>
    </row>
    <row r="1299" spans="1:12" x14ac:dyDescent="0.25">
      <c r="A1299">
        <v>2016152</v>
      </c>
      <c r="B1299" t="s">
        <v>2413</v>
      </c>
      <c r="C1299">
        <v>38</v>
      </c>
      <c r="D1299" t="s">
        <v>16</v>
      </c>
      <c r="E1299" t="s">
        <v>26</v>
      </c>
      <c r="F1299" t="s">
        <v>32</v>
      </c>
      <c r="G1299">
        <v>22</v>
      </c>
      <c r="H1299">
        <v>2016</v>
      </c>
      <c r="I1299" t="s">
        <v>949</v>
      </c>
      <c r="J1299" t="s">
        <v>114</v>
      </c>
      <c r="K1299" t="s">
        <v>29</v>
      </c>
      <c r="L1299" t="s">
        <v>68</v>
      </c>
    </row>
    <row r="1300" spans="1:12" x14ac:dyDescent="0.25">
      <c r="A1300">
        <v>2016153</v>
      </c>
      <c r="B1300" t="s">
        <v>2414</v>
      </c>
      <c r="C1300">
        <v>28</v>
      </c>
      <c r="D1300" t="s">
        <v>16</v>
      </c>
      <c r="E1300" t="s">
        <v>40</v>
      </c>
      <c r="F1300" t="s">
        <v>32</v>
      </c>
      <c r="G1300">
        <v>22</v>
      </c>
      <c r="H1300">
        <v>2016</v>
      </c>
      <c r="I1300" t="s">
        <v>297</v>
      </c>
      <c r="J1300" t="s">
        <v>67</v>
      </c>
      <c r="K1300" t="s">
        <v>29</v>
      </c>
      <c r="L1300" t="s">
        <v>30</v>
      </c>
    </row>
    <row r="1301" spans="1:12" x14ac:dyDescent="0.25">
      <c r="A1301">
        <v>2016154</v>
      </c>
      <c r="B1301" t="s">
        <v>2415</v>
      </c>
      <c r="C1301">
        <v>22</v>
      </c>
      <c r="D1301" t="s">
        <v>16</v>
      </c>
      <c r="E1301" t="s">
        <v>26</v>
      </c>
      <c r="F1301" t="s">
        <v>32</v>
      </c>
      <c r="G1301">
        <v>22</v>
      </c>
      <c r="H1301">
        <v>2016</v>
      </c>
      <c r="I1301" t="s">
        <v>855</v>
      </c>
      <c r="J1301" t="s">
        <v>194</v>
      </c>
      <c r="K1301" t="s">
        <v>29</v>
      </c>
      <c r="L1301" t="s">
        <v>44</v>
      </c>
    </row>
    <row r="1302" spans="1:12" x14ac:dyDescent="0.25">
      <c r="A1302">
        <v>2016155</v>
      </c>
      <c r="B1302" t="s">
        <v>2416</v>
      </c>
      <c r="C1302">
        <v>39</v>
      </c>
      <c r="D1302" t="s">
        <v>16</v>
      </c>
      <c r="E1302" t="s">
        <v>40</v>
      </c>
      <c r="F1302" t="s">
        <v>32</v>
      </c>
      <c r="G1302">
        <v>23</v>
      </c>
      <c r="H1302">
        <v>2016</v>
      </c>
      <c r="I1302" t="s">
        <v>230</v>
      </c>
      <c r="J1302" t="s">
        <v>114</v>
      </c>
      <c r="K1302" t="s">
        <v>29</v>
      </c>
      <c r="L1302" t="s">
        <v>53</v>
      </c>
    </row>
    <row r="1303" spans="1:12" x14ac:dyDescent="0.25">
      <c r="A1303">
        <v>2016156</v>
      </c>
      <c r="B1303" t="s">
        <v>2417</v>
      </c>
      <c r="C1303">
        <v>31</v>
      </c>
      <c r="D1303" t="s">
        <v>16</v>
      </c>
      <c r="E1303" t="s">
        <v>26</v>
      </c>
      <c r="F1303" t="s">
        <v>32</v>
      </c>
      <c r="G1303">
        <v>19</v>
      </c>
      <c r="H1303">
        <v>2016</v>
      </c>
      <c r="I1303" t="s">
        <v>810</v>
      </c>
      <c r="J1303" t="s">
        <v>220</v>
      </c>
      <c r="K1303" t="s">
        <v>29</v>
      </c>
      <c r="L1303" t="s">
        <v>30</v>
      </c>
    </row>
    <row r="1304" spans="1:12" x14ac:dyDescent="0.25">
      <c r="A1304">
        <v>2016157</v>
      </c>
      <c r="B1304" t="s">
        <v>2418</v>
      </c>
      <c r="C1304">
        <v>26</v>
      </c>
      <c r="D1304" t="s">
        <v>16</v>
      </c>
      <c r="E1304" t="s">
        <v>48</v>
      </c>
      <c r="F1304" t="s">
        <v>32</v>
      </c>
      <c r="G1304">
        <v>23</v>
      </c>
      <c r="H1304">
        <v>2016</v>
      </c>
      <c r="I1304" t="s">
        <v>765</v>
      </c>
      <c r="J1304" t="s">
        <v>51</v>
      </c>
      <c r="K1304" t="s">
        <v>29</v>
      </c>
      <c r="L1304" t="s">
        <v>30</v>
      </c>
    </row>
    <row r="1305" spans="1:12" x14ac:dyDescent="0.25">
      <c r="A1305">
        <v>2016158</v>
      </c>
      <c r="B1305" t="s">
        <v>2419</v>
      </c>
      <c r="C1305">
        <v>36</v>
      </c>
      <c r="D1305" t="s">
        <v>16</v>
      </c>
      <c r="E1305" t="s">
        <v>26</v>
      </c>
      <c r="F1305" t="s">
        <v>32</v>
      </c>
      <c r="G1305">
        <v>23</v>
      </c>
      <c r="H1305">
        <v>2016</v>
      </c>
      <c r="I1305" t="s">
        <v>1788</v>
      </c>
      <c r="J1305" t="s">
        <v>60</v>
      </c>
      <c r="K1305" t="s">
        <v>29</v>
      </c>
      <c r="L1305" t="s">
        <v>30</v>
      </c>
    </row>
    <row r="1306" spans="1:12" x14ac:dyDescent="0.25">
      <c r="A1306">
        <v>2016159</v>
      </c>
      <c r="B1306" t="s">
        <v>2420</v>
      </c>
      <c r="C1306">
        <v>48</v>
      </c>
      <c r="D1306" t="s">
        <v>16</v>
      </c>
      <c r="E1306" t="s">
        <v>17</v>
      </c>
      <c r="F1306" t="s">
        <v>32</v>
      </c>
      <c r="G1306">
        <v>23</v>
      </c>
      <c r="H1306">
        <v>2016</v>
      </c>
      <c r="I1306" t="s">
        <v>264</v>
      </c>
      <c r="J1306" t="s">
        <v>119</v>
      </c>
      <c r="K1306" t="s">
        <v>29</v>
      </c>
      <c r="L1306" t="s">
        <v>68</v>
      </c>
    </row>
    <row r="1307" spans="1:12" x14ac:dyDescent="0.25">
      <c r="A1307">
        <v>2016160</v>
      </c>
      <c r="B1307" t="s">
        <v>2421</v>
      </c>
      <c r="C1307">
        <v>16</v>
      </c>
      <c r="D1307" t="s">
        <v>16</v>
      </c>
      <c r="E1307" t="s">
        <v>26</v>
      </c>
      <c r="F1307" t="s">
        <v>32</v>
      </c>
      <c r="G1307">
        <v>24</v>
      </c>
      <c r="H1307">
        <v>2016</v>
      </c>
      <c r="I1307" t="s">
        <v>359</v>
      </c>
      <c r="J1307" t="s">
        <v>154</v>
      </c>
      <c r="K1307" t="s">
        <v>29</v>
      </c>
      <c r="L1307" t="s">
        <v>61</v>
      </c>
    </row>
    <row r="1308" spans="1:12" x14ac:dyDescent="0.25">
      <c r="A1308">
        <v>2016161</v>
      </c>
      <c r="B1308" t="s">
        <v>2422</v>
      </c>
      <c r="C1308">
        <v>58</v>
      </c>
      <c r="D1308" t="s">
        <v>16</v>
      </c>
      <c r="E1308" t="s">
        <v>26</v>
      </c>
      <c r="F1308" t="s">
        <v>32</v>
      </c>
      <c r="G1308">
        <v>24</v>
      </c>
      <c r="H1308">
        <v>2016</v>
      </c>
      <c r="I1308" t="s">
        <v>238</v>
      </c>
      <c r="J1308" t="s">
        <v>67</v>
      </c>
      <c r="K1308" t="s">
        <v>29</v>
      </c>
      <c r="L1308" t="s">
        <v>30</v>
      </c>
    </row>
    <row r="1309" spans="1:12" x14ac:dyDescent="0.25">
      <c r="A1309">
        <v>2016162</v>
      </c>
      <c r="B1309" t="s">
        <v>2423</v>
      </c>
      <c r="C1309">
        <v>27</v>
      </c>
      <c r="D1309" t="s">
        <v>16</v>
      </c>
      <c r="E1309" t="s">
        <v>40</v>
      </c>
      <c r="F1309" t="s">
        <v>32</v>
      </c>
      <c r="G1309">
        <v>24</v>
      </c>
      <c r="H1309">
        <v>2016</v>
      </c>
      <c r="I1309" t="s">
        <v>308</v>
      </c>
      <c r="J1309" t="s">
        <v>51</v>
      </c>
      <c r="K1309" t="s">
        <v>29</v>
      </c>
      <c r="L1309" t="s">
        <v>68</v>
      </c>
    </row>
    <row r="1310" spans="1:12" x14ac:dyDescent="0.25">
      <c r="A1310">
        <v>2016163</v>
      </c>
      <c r="B1310" t="s">
        <v>2424</v>
      </c>
      <c r="C1310">
        <v>26</v>
      </c>
      <c r="D1310" t="s">
        <v>16</v>
      </c>
      <c r="E1310" t="s">
        <v>40</v>
      </c>
      <c r="F1310" t="s">
        <v>32</v>
      </c>
      <c r="G1310">
        <v>24</v>
      </c>
      <c r="H1310">
        <v>2016</v>
      </c>
      <c r="I1310" t="s">
        <v>1568</v>
      </c>
      <c r="J1310" t="s">
        <v>60</v>
      </c>
      <c r="K1310" t="s">
        <v>29</v>
      </c>
      <c r="L1310" t="s">
        <v>68</v>
      </c>
    </row>
    <row r="1311" spans="1:12" x14ac:dyDescent="0.25">
      <c r="A1311">
        <v>2016164</v>
      </c>
      <c r="B1311" t="s">
        <v>2425</v>
      </c>
      <c r="C1311">
        <v>37</v>
      </c>
      <c r="D1311" t="s">
        <v>16</v>
      </c>
      <c r="E1311" t="s">
        <v>26</v>
      </c>
      <c r="F1311" t="s">
        <v>32</v>
      </c>
      <c r="G1311">
        <v>25</v>
      </c>
      <c r="H1311">
        <v>2016</v>
      </c>
      <c r="I1311" t="s">
        <v>76</v>
      </c>
      <c r="J1311" t="s">
        <v>67</v>
      </c>
      <c r="K1311" t="s">
        <v>29</v>
      </c>
      <c r="L1311" t="s">
        <v>30</v>
      </c>
    </row>
    <row r="1312" spans="1:12" x14ac:dyDescent="0.25">
      <c r="A1312">
        <v>2016165</v>
      </c>
      <c r="B1312" t="s">
        <v>2426</v>
      </c>
      <c r="C1312">
        <v>56</v>
      </c>
      <c r="D1312" t="s">
        <v>16</v>
      </c>
      <c r="E1312" t="s">
        <v>17</v>
      </c>
      <c r="F1312" t="s">
        <v>32</v>
      </c>
      <c r="G1312">
        <v>25</v>
      </c>
      <c r="H1312">
        <v>2016</v>
      </c>
      <c r="I1312" t="s">
        <v>1461</v>
      </c>
      <c r="J1312" t="s">
        <v>34</v>
      </c>
      <c r="K1312" t="s">
        <v>29</v>
      </c>
      <c r="L1312" t="s">
        <v>80</v>
      </c>
    </row>
    <row r="1313" spans="1:12" x14ac:dyDescent="0.25">
      <c r="A1313">
        <v>2016166</v>
      </c>
      <c r="B1313" t="s">
        <v>2427</v>
      </c>
      <c r="C1313">
        <v>19</v>
      </c>
      <c r="D1313" t="s">
        <v>16</v>
      </c>
      <c r="E1313" t="s">
        <v>26</v>
      </c>
      <c r="F1313" t="s">
        <v>32</v>
      </c>
      <c r="G1313">
        <v>25</v>
      </c>
      <c r="H1313">
        <v>2016</v>
      </c>
      <c r="I1313" t="s">
        <v>1909</v>
      </c>
      <c r="J1313" t="s">
        <v>157</v>
      </c>
      <c r="K1313" t="s">
        <v>29</v>
      </c>
      <c r="L1313" t="s">
        <v>30</v>
      </c>
    </row>
    <row r="1314" spans="1:12" x14ac:dyDescent="0.25">
      <c r="A1314">
        <v>2016167</v>
      </c>
      <c r="B1314" t="s">
        <v>2428</v>
      </c>
      <c r="C1314">
        <v>38</v>
      </c>
      <c r="D1314" t="s">
        <v>16</v>
      </c>
      <c r="E1314" t="s">
        <v>17</v>
      </c>
      <c r="F1314" t="s">
        <v>32</v>
      </c>
      <c r="G1314">
        <v>25</v>
      </c>
      <c r="H1314">
        <v>2016</v>
      </c>
      <c r="I1314" t="s">
        <v>1091</v>
      </c>
      <c r="J1314" t="s">
        <v>47</v>
      </c>
      <c r="K1314" t="s">
        <v>29</v>
      </c>
      <c r="L1314" t="s">
        <v>30</v>
      </c>
    </row>
    <row r="1315" spans="1:12" x14ac:dyDescent="0.25">
      <c r="A1315">
        <v>2016168</v>
      </c>
      <c r="B1315" t="s">
        <v>2429</v>
      </c>
      <c r="C1315">
        <v>35</v>
      </c>
      <c r="D1315" t="s">
        <v>16</v>
      </c>
      <c r="E1315" t="s">
        <v>26</v>
      </c>
      <c r="F1315" t="s">
        <v>32</v>
      </c>
      <c r="G1315">
        <v>26</v>
      </c>
      <c r="H1315">
        <v>2016</v>
      </c>
      <c r="I1315" t="s">
        <v>1761</v>
      </c>
      <c r="J1315" t="s">
        <v>216</v>
      </c>
      <c r="K1315" t="s">
        <v>29</v>
      </c>
      <c r="L1315" t="s">
        <v>22</v>
      </c>
    </row>
    <row r="1316" spans="1:12" x14ac:dyDescent="0.25">
      <c r="A1316">
        <v>2016169</v>
      </c>
      <c r="B1316" t="s">
        <v>2430</v>
      </c>
      <c r="C1316">
        <v>18</v>
      </c>
      <c r="D1316" t="s">
        <v>16</v>
      </c>
      <c r="E1316" t="s">
        <v>17</v>
      </c>
      <c r="F1316" t="s">
        <v>32</v>
      </c>
      <c r="G1316">
        <v>26</v>
      </c>
      <c r="H1316">
        <v>2016</v>
      </c>
      <c r="I1316" t="s">
        <v>1798</v>
      </c>
      <c r="J1316" t="s">
        <v>203</v>
      </c>
      <c r="K1316" t="s">
        <v>29</v>
      </c>
      <c r="L1316" t="s">
        <v>44</v>
      </c>
    </row>
    <row r="1317" spans="1:12" x14ac:dyDescent="0.25">
      <c r="A1317">
        <v>2016170</v>
      </c>
      <c r="B1317" t="s">
        <v>2431</v>
      </c>
      <c r="C1317">
        <v>23</v>
      </c>
      <c r="D1317" t="s">
        <v>16</v>
      </c>
      <c r="E1317" t="s">
        <v>40</v>
      </c>
      <c r="F1317" t="s">
        <v>32</v>
      </c>
      <c r="G1317">
        <v>27</v>
      </c>
      <c r="H1317">
        <v>2016</v>
      </c>
      <c r="I1317" t="s">
        <v>672</v>
      </c>
      <c r="J1317" t="s">
        <v>114</v>
      </c>
      <c r="K1317" t="s">
        <v>29</v>
      </c>
      <c r="L1317" t="s">
        <v>30</v>
      </c>
    </row>
    <row r="1318" spans="1:12" x14ac:dyDescent="0.25">
      <c r="A1318">
        <v>2016171</v>
      </c>
      <c r="B1318" t="s">
        <v>2432</v>
      </c>
      <c r="C1318">
        <v>41</v>
      </c>
      <c r="D1318" t="s">
        <v>16</v>
      </c>
      <c r="E1318" t="s">
        <v>26</v>
      </c>
      <c r="F1318" t="s">
        <v>32</v>
      </c>
      <c r="G1318">
        <v>28</v>
      </c>
      <c r="H1318">
        <v>2016</v>
      </c>
      <c r="I1318" t="s">
        <v>197</v>
      </c>
      <c r="J1318" t="s">
        <v>34</v>
      </c>
      <c r="K1318" t="s">
        <v>29</v>
      </c>
      <c r="L1318" t="s">
        <v>30</v>
      </c>
    </row>
    <row r="1319" spans="1:12" x14ac:dyDescent="0.25">
      <c r="A1319">
        <v>2016172</v>
      </c>
      <c r="B1319" t="s">
        <v>2433</v>
      </c>
      <c r="C1319">
        <v>43</v>
      </c>
      <c r="D1319" t="s">
        <v>16</v>
      </c>
      <c r="E1319" t="s">
        <v>26</v>
      </c>
      <c r="F1319" t="s">
        <v>32</v>
      </c>
      <c r="G1319">
        <v>28</v>
      </c>
      <c r="H1319">
        <v>2016</v>
      </c>
      <c r="I1319" t="s">
        <v>1761</v>
      </c>
      <c r="J1319" t="s">
        <v>216</v>
      </c>
      <c r="K1319" t="s">
        <v>29</v>
      </c>
      <c r="L1319" t="s">
        <v>30</v>
      </c>
    </row>
    <row r="1320" spans="1:12" x14ac:dyDescent="0.25">
      <c r="A1320">
        <v>2016173</v>
      </c>
      <c r="B1320" t="s">
        <v>2434</v>
      </c>
      <c r="C1320">
        <v>24</v>
      </c>
      <c r="D1320" t="s">
        <v>16</v>
      </c>
      <c r="E1320" t="s">
        <v>17</v>
      </c>
      <c r="F1320" t="s">
        <v>32</v>
      </c>
      <c r="G1320">
        <v>29</v>
      </c>
      <c r="H1320">
        <v>2016</v>
      </c>
      <c r="I1320" t="s">
        <v>1753</v>
      </c>
      <c r="J1320" t="s">
        <v>166</v>
      </c>
      <c r="K1320" t="s">
        <v>29</v>
      </c>
      <c r="L1320" t="s">
        <v>30</v>
      </c>
    </row>
    <row r="1321" spans="1:12" x14ac:dyDescent="0.25">
      <c r="A1321">
        <v>2016174</v>
      </c>
      <c r="B1321" t="s">
        <v>2435</v>
      </c>
      <c r="C1321">
        <v>39</v>
      </c>
      <c r="D1321" t="s">
        <v>16</v>
      </c>
      <c r="E1321" t="s">
        <v>40</v>
      </c>
      <c r="F1321" t="s">
        <v>41</v>
      </c>
      <c r="G1321">
        <v>1</v>
      </c>
      <c r="H1321">
        <v>2016</v>
      </c>
      <c r="I1321" t="s">
        <v>502</v>
      </c>
      <c r="J1321" t="s">
        <v>91</v>
      </c>
      <c r="K1321" t="s">
        <v>29</v>
      </c>
      <c r="L1321" t="s">
        <v>30</v>
      </c>
    </row>
    <row r="1322" spans="1:12" x14ac:dyDescent="0.25">
      <c r="A1322">
        <v>2016175</v>
      </c>
      <c r="B1322" t="s">
        <v>2436</v>
      </c>
      <c r="C1322">
        <v>22</v>
      </c>
      <c r="D1322" t="s">
        <v>16</v>
      </c>
      <c r="E1322" t="s">
        <v>40</v>
      </c>
      <c r="F1322" t="s">
        <v>41</v>
      </c>
      <c r="G1322">
        <v>1</v>
      </c>
      <c r="H1322">
        <v>2016</v>
      </c>
      <c r="I1322" t="s">
        <v>485</v>
      </c>
      <c r="J1322" t="s">
        <v>114</v>
      </c>
      <c r="K1322" t="s">
        <v>29</v>
      </c>
      <c r="L1322" t="s">
        <v>30</v>
      </c>
    </row>
    <row r="1323" spans="1:12" x14ac:dyDescent="0.25">
      <c r="A1323">
        <v>2016176</v>
      </c>
      <c r="B1323" t="s">
        <v>2437</v>
      </c>
      <c r="C1323">
        <v>37</v>
      </c>
      <c r="D1323" t="s">
        <v>16</v>
      </c>
      <c r="E1323" t="s">
        <v>26</v>
      </c>
      <c r="F1323" t="s">
        <v>41</v>
      </c>
      <c r="G1323">
        <v>1</v>
      </c>
      <c r="H1323">
        <v>2016</v>
      </c>
      <c r="I1323" t="s">
        <v>977</v>
      </c>
      <c r="J1323" t="s">
        <v>159</v>
      </c>
      <c r="K1323" t="s">
        <v>29</v>
      </c>
      <c r="L1323" t="s">
        <v>30</v>
      </c>
    </row>
    <row r="1324" spans="1:12" x14ac:dyDescent="0.25">
      <c r="A1324">
        <v>2016177</v>
      </c>
      <c r="B1324" t="s">
        <v>2438</v>
      </c>
      <c r="C1324">
        <v>35</v>
      </c>
      <c r="D1324" t="s">
        <v>16</v>
      </c>
      <c r="E1324" t="s">
        <v>26</v>
      </c>
      <c r="F1324" t="s">
        <v>41</v>
      </c>
      <c r="G1324">
        <v>2</v>
      </c>
      <c r="H1324">
        <v>2016</v>
      </c>
      <c r="I1324" t="s">
        <v>298</v>
      </c>
      <c r="J1324" t="s">
        <v>138</v>
      </c>
      <c r="K1324" t="s">
        <v>29</v>
      </c>
      <c r="L1324" t="s">
        <v>22</v>
      </c>
    </row>
    <row r="1325" spans="1:12" x14ac:dyDescent="0.25">
      <c r="A1325">
        <v>2016178</v>
      </c>
      <c r="B1325" t="s">
        <v>2439</v>
      </c>
      <c r="C1325">
        <v>27</v>
      </c>
      <c r="D1325" t="s">
        <v>16</v>
      </c>
      <c r="E1325" t="s">
        <v>40</v>
      </c>
      <c r="F1325" t="s">
        <v>41</v>
      </c>
      <c r="G1325">
        <v>3</v>
      </c>
      <c r="H1325">
        <v>2016</v>
      </c>
      <c r="I1325" t="s">
        <v>982</v>
      </c>
      <c r="J1325" t="s">
        <v>51</v>
      </c>
      <c r="K1325" t="s">
        <v>29</v>
      </c>
      <c r="L1325" t="s">
        <v>61</v>
      </c>
    </row>
    <row r="1326" spans="1:12" x14ac:dyDescent="0.25">
      <c r="A1326">
        <v>2016179</v>
      </c>
      <c r="B1326" t="s">
        <v>2440</v>
      </c>
      <c r="C1326">
        <v>19</v>
      </c>
      <c r="D1326" t="s">
        <v>16</v>
      </c>
      <c r="E1326" t="s">
        <v>17</v>
      </c>
      <c r="F1326" t="s">
        <v>18</v>
      </c>
      <c r="G1326">
        <v>28</v>
      </c>
      <c r="H1326">
        <v>2016</v>
      </c>
      <c r="I1326" t="s">
        <v>1574</v>
      </c>
      <c r="J1326" t="s">
        <v>28</v>
      </c>
      <c r="K1326" t="s">
        <v>29</v>
      </c>
      <c r="L1326" t="s">
        <v>30</v>
      </c>
    </row>
    <row r="1327" spans="1:12" x14ac:dyDescent="0.25">
      <c r="A1327">
        <v>2016180</v>
      </c>
      <c r="B1327" t="s">
        <v>2441</v>
      </c>
      <c r="C1327">
        <v>41</v>
      </c>
      <c r="D1327" t="s">
        <v>16</v>
      </c>
      <c r="E1327" t="s">
        <v>26</v>
      </c>
      <c r="F1327" t="s">
        <v>41</v>
      </c>
      <c r="G1327">
        <v>2</v>
      </c>
      <c r="H1327">
        <v>2016</v>
      </c>
      <c r="I1327" t="s">
        <v>1173</v>
      </c>
      <c r="J1327" t="s">
        <v>103</v>
      </c>
      <c r="K1327" t="s">
        <v>29</v>
      </c>
      <c r="L1327" t="s">
        <v>61</v>
      </c>
    </row>
    <row r="1328" spans="1:12" x14ac:dyDescent="0.25">
      <c r="A1328">
        <v>2016181</v>
      </c>
      <c r="B1328" t="s">
        <v>2442</v>
      </c>
      <c r="C1328">
        <v>34</v>
      </c>
      <c r="D1328" t="s">
        <v>16</v>
      </c>
      <c r="E1328" t="s">
        <v>26</v>
      </c>
      <c r="F1328" t="s">
        <v>41</v>
      </c>
      <c r="G1328">
        <v>5</v>
      </c>
      <c r="H1328">
        <v>2016</v>
      </c>
      <c r="I1328" t="s">
        <v>551</v>
      </c>
      <c r="J1328" t="s">
        <v>189</v>
      </c>
      <c r="K1328" t="s">
        <v>29</v>
      </c>
      <c r="L1328" t="s">
        <v>30</v>
      </c>
    </row>
    <row r="1329" spans="1:12" x14ac:dyDescent="0.25">
      <c r="A1329">
        <v>2016182</v>
      </c>
      <c r="B1329" t="s">
        <v>2443</v>
      </c>
      <c r="C1329">
        <v>22</v>
      </c>
      <c r="D1329" t="s">
        <v>16</v>
      </c>
      <c r="E1329" t="s">
        <v>26</v>
      </c>
      <c r="F1329" t="s">
        <v>41</v>
      </c>
      <c r="G1329">
        <v>5</v>
      </c>
      <c r="H1329">
        <v>2016</v>
      </c>
      <c r="I1329" t="s">
        <v>284</v>
      </c>
      <c r="J1329" t="s">
        <v>114</v>
      </c>
      <c r="K1329" t="s">
        <v>29</v>
      </c>
      <c r="L1329" t="s">
        <v>30</v>
      </c>
    </row>
    <row r="1330" spans="1:12" x14ac:dyDescent="0.25">
      <c r="A1330">
        <v>2016183</v>
      </c>
      <c r="B1330" t="s">
        <v>2444</v>
      </c>
      <c r="C1330">
        <v>66</v>
      </c>
      <c r="D1330" t="s">
        <v>16</v>
      </c>
      <c r="E1330" t="s">
        <v>26</v>
      </c>
      <c r="F1330" t="s">
        <v>41</v>
      </c>
      <c r="G1330">
        <v>4</v>
      </c>
      <c r="H1330">
        <v>2016</v>
      </c>
      <c r="I1330" t="s">
        <v>1483</v>
      </c>
      <c r="J1330" t="s">
        <v>43</v>
      </c>
      <c r="K1330" t="s">
        <v>29</v>
      </c>
      <c r="L1330" t="s">
        <v>57</v>
      </c>
    </row>
    <row r="1331" spans="1:12" x14ac:dyDescent="0.25">
      <c r="A1331">
        <v>2016184</v>
      </c>
      <c r="B1331" t="s">
        <v>2445</v>
      </c>
      <c r="C1331">
        <v>41</v>
      </c>
      <c r="D1331" t="s">
        <v>16</v>
      </c>
      <c r="E1331" t="s">
        <v>40</v>
      </c>
      <c r="F1331" t="s">
        <v>41</v>
      </c>
      <c r="G1331">
        <v>6</v>
      </c>
      <c r="H1331">
        <v>2016</v>
      </c>
      <c r="I1331" t="s">
        <v>152</v>
      </c>
      <c r="J1331" t="s">
        <v>60</v>
      </c>
      <c r="K1331" t="s">
        <v>29</v>
      </c>
      <c r="L1331" t="s">
        <v>30</v>
      </c>
    </row>
    <row r="1332" spans="1:12" x14ac:dyDescent="0.25">
      <c r="A1332">
        <v>2016185</v>
      </c>
      <c r="B1332" t="s">
        <v>2446</v>
      </c>
      <c r="C1332">
        <v>49</v>
      </c>
      <c r="D1332" t="s">
        <v>16</v>
      </c>
      <c r="E1332" t="s">
        <v>26</v>
      </c>
      <c r="F1332" t="s">
        <v>41</v>
      </c>
      <c r="G1332">
        <v>7</v>
      </c>
      <c r="H1332">
        <v>2016</v>
      </c>
      <c r="I1332" t="s">
        <v>1202</v>
      </c>
      <c r="J1332" t="s">
        <v>189</v>
      </c>
      <c r="K1332" t="s">
        <v>29</v>
      </c>
      <c r="L1332" t="s">
        <v>30</v>
      </c>
    </row>
    <row r="1333" spans="1:12" x14ac:dyDescent="0.25">
      <c r="A1333">
        <v>2016186</v>
      </c>
      <c r="B1333" t="s">
        <v>2447</v>
      </c>
      <c r="C1333">
        <v>42</v>
      </c>
      <c r="D1333" t="s">
        <v>16</v>
      </c>
      <c r="E1333" t="s">
        <v>26</v>
      </c>
      <c r="F1333" t="s">
        <v>41</v>
      </c>
      <c r="G1333">
        <v>6</v>
      </c>
      <c r="H1333">
        <v>2016</v>
      </c>
      <c r="I1333" t="s">
        <v>350</v>
      </c>
      <c r="J1333" t="s">
        <v>169</v>
      </c>
      <c r="K1333" t="s">
        <v>29</v>
      </c>
      <c r="L1333" t="s">
        <v>22</v>
      </c>
    </row>
    <row r="1334" spans="1:12" x14ac:dyDescent="0.25">
      <c r="A1334">
        <v>2016187</v>
      </c>
      <c r="B1334" t="s">
        <v>2448</v>
      </c>
      <c r="C1334">
        <v>51</v>
      </c>
      <c r="D1334" t="s">
        <v>16</v>
      </c>
      <c r="E1334" t="s">
        <v>26</v>
      </c>
      <c r="F1334" t="s">
        <v>41</v>
      </c>
      <c r="G1334">
        <v>6</v>
      </c>
      <c r="H1334">
        <v>2016</v>
      </c>
      <c r="I1334" t="s">
        <v>231</v>
      </c>
      <c r="J1334" t="s">
        <v>114</v>
      </c>
      <c r="K1334" t="s">
        <v>29</v>
      </c>
      <c r="L1334" t="s">
        <v>30</v>
      </c>
    </row>
    <row r="1335" spans="1:12" x14ac:dyDescent="0.25">
      <c r="A1335">
        <v>2016188</v>
      </c>
      <c r="B1335" t="s">
        <v>2449</v>
      </c>
      <c r="C1335">
        <v>45</v>
      </c>
      <c r="D1335" t="s">
        <v>16</v>
      </c>
      <c r="E1335" t="s">
        <v>26</v>
      </c>
      <c r="F1335" t="s">
        <v>41</v>
      </c>
      <c r="G1335">
        <v>7</v>
      </c>
      <c r="H1335">
        <v>2016</v>
      </c>
      <c r="I1335" t="s">
        <v>895</v>
      </c>
      <c r="J1335" t="s">
        <v>47</v>
      </c>
      <c r="K1335" t="s">
        <v>29</v>
      </c>
      <c r="L1335" t="s">
        <v>57</v>
      </c>
    </row>
    <row r="1336" spans="1:12" x14ac:dyDescent="0.25">
      <c r="A1336">
        <v>2016189</v>
      </c>
      <c r="B1336" t="s">
        <v>2450</v>
      </c>
      <c r="C1336">
        <v>45</v>
      </c>
      <c r="D1336" t="s">
        <v>16</v>
      </c>
      <c r="E1336" t="s">
        <v>26</v>
      </c>
      <c r="F1336" t="s">
        <v>41</v>
      </c>
      <c r="G1336">
        <v>7</v>
      </c>
      <c r="H1336">
        <v>2016</v>
      </c>
      <c r="I1336" t="s">
        <v>424</v>
      </c>
      <c r="J1336" t="s">
        <v>60</v>
      </c>
      <c r="K1336" t="s">
        <v>29</v>
      </c>
      <c r="L1336" t="s">
        <v>61</v>
      </c>
    </row>
    <row r="1337" spans="1:12" x14ac:dyDescent="0.25">
      <c r="A1337">
        <v>2016190</v>
      </c>
      <c r="B1337" t="s">
        <v>2451</v>
      </c>
      <c r="C1337">
        <v>42</v>
      </c>
      <c r="D1337" t="s">
        <v>16</v>
      </c>
      <c r="E1337" t="s">
        <v>26</v>
      </c>
      <c r="F1337" t="s">
        <v>41</v>
      </c>
      <c r="G1337">
        <v>7</v>
      </c>
      <c r="H1337">
        <v>2016</v>
      </c>
      <c r="I1337" t="s">
        <v>570</v>
      </c>
      <c r="J1337" t="s">
        <v>128</v>
      </c>
      <c r="K1337" t="s">
        <v>29</v>
      </c>
      <c r="L1337" t="s">
        <v>30</v>
      </c>
    </row>
    <row r="1338" spans="1:12" x14ac:dyDescent="0.25">
      <c r="A1338">
        <v>2016191</v>
      </c>
      <c r="B1338" t="s">
        <v>2452</v>
      </c>
      <c r="C1338">
        <v>30</v>
      </c>
      <c r="D1338" t="s">
        <v>16</v>
      </c>
      <c r="E1338" t="s">
        <v>26</v>
      </c>
      <c r="F1338" t="s">
        <v>41</v>
      </c>
      <c r="G1338">
        <v>4</v>
      </c>
      <c r="H1338">
        <v>2016</v>
      </c>
      <c r="I1338" t="s">
        <v>761</v>
      </c>
      <c r="J1338" t="s">
        <v>125</v>
      </c>
      <c r="K1338" t="s">
        <v>29</v>
      </c>
      <c r="L1338" t="s">
        <v>57</v>
      </c>
    </row>
    <row r="1339" spans="1:12" x14ac:dyDescent="0.25">
      <c r="A1339">
        <v>2016192</v>
      </c>
      <c r="B1339" t="s">
        <v>2453</v>
      </c>
      <c r="C1339">
        <v>27</v>
      </c>
      <c r="D1339" t="s">
        <v>16</v>
      </c>
      <c r="E1339" t="s">
        <v>26</v>
      </c>
      <c r="F1339" t="s">
        <v>41</v>
      </c>
      <c r="G1339">
        <v>8</v>
      </c>
      <c r="H1339">
        <v>2016</v>
      </c>
      <c r="I1339" t="s">
        <v>1443</v>
      </c>
      <c r="J1339" t="s">
        <v>91</v>
      </c>
      <c r="K1339" t="s">
        <v>29</v>
      </c>
      <c r="L1339" t="s">
        <v>44</v>
      </c>
    </row>
    <row r="1340" spans="1:12" x14ac:dyDescent="0.25">
      <c r="A1340">
        <v>2016193</v>
      </c>
      <c r="B1340" t="s">
        <v>2454</v>
      </c>
      <c r="C1340">
        <v>41</v>
      </c>
      <c r="D1340" t="s">
        <v>16</v>
      </c>
      <c r="E1340" t="s">
        <v>40</v>
      </c>
      <c r="F1340" t="s">
        <v>41</v>
      </c>
      <c r="G1340">
        <v>7</v>
      </c>
      <c r="H1340">
        <v>2016</v>
      </c>
      <c r="I1340" t="s">
        <v>495</v>
      </c>
      <c r="J1340" t="s">
        <v>164</v>
      </c>
      <c r="K1340" t="s">
        <v>29</v>
      </c>
      <c r="L1340" t="s">
        <v>22</v>
      </c>
    </row>
    <row r="1341" spans="1:12" x14ac:dyDescent="0.25">
      <c r="A1341">
        <v>2016194</v>
      </c>
      <c r="B1341" t="s">
        <v>2455</v>
      </c>
      <c r="C1341">
        <v>37</v>
      </c>
      <c r="D1341" t="s">
        <v>16</v>
      </c>
      <c r="E1341" t="s">
        <v>26</v>
      </c>
      <c r="F1341" t="s">
        <v>41</v>
      </c>
      <c r="G1341">
        <v>3</v>
      </c>
      <c r="H1341">
        <v>2016</v>
      </c>
      <c r="I1341" t="s">
        <v>1892</v>
      </c>
      <c r="J1341" t="s">
        <v>166</v>
      </c>
      <c r="K1341" t="s">
        <v>52</v>
      </c>
      <c r="L1341" t="s">
        <v>22</v>
      </c>
    </row>
    <row r="1342" spans="1:12" x14ac:dyDescent="0.25">
      <c r="A1342">
        <v>2016196</v>
      </c>
      <c r="B1342" t="s">
        <v>2456</v>
      </c>
      <c r="C1342">
        <v>50</v>
      </c>
      <c r="D1342" t="s">
        <v>16</v>
      </c>
      <c r="E1342" t="s">
        <v>26</v>
      </c>
      <c r="F1342" t="s">
        <v>41</v>
      </c>
      <c r="G1342">
        <v>10</v>
      </c>
      <c r="H1342">
        <v>2016</v>
      </c>
      <c r="I1342" t="s">
        <v>1586</v>
      </c>
      <c r="J1342" t="s">
        <v>114</v>
      </c>
      <c r="K1342" t="s">
        <v>29</v>
      </c>
      <c r="L1342" t="s">
        <v>30</v>
      </c>
    </row>
    <row r="1343" spans="1:12" x14ac:dyDescent="0.25">
      <c r="A1343">
        <v>2016197</v>
      </c>
      <c r="B1343" t="s">
        <v>2457</v>
      </c>
      <c r="C1343">
        <v>22</v>
      </c>
      <c r="D1343" t="s">
        <v>16</v>
      </c>
      <c r="E1343" t="s">
        <v>17</v>
      </c>
      <c r="F1343" t="s">
        <v>41</v>
      </c>
      <c r="G1343">
        <v>10</v>
      </c>
      <c r="H1343">
        <v>2016</v>
      </c>
      <c r="I1343" t="s">
        <v>1772</v>
      </c>
      <c r="J1343" t="s">
        <v>157</v>
      </c>
      <c r="K1343" t="s">
        <v>29</v>
      </c>
      <c r="L1343" t="s">
        <v>44</v>
      </c>
    </row>
    <row r="1344" spans="1:12" x14ac:dyDescent="0.25">
      <c r="A1344">
        <v>2016198</v>
      </c>
      <c r="B1344" t="s">
        <v>2458</v>
      </c>
      <c r="C1344">
        <v>37</v>
      </c>
      <c r="D1344" t="s">
        <v>16</v>
      </c>
      <c r="E1344" t="s">
        <v>26</v>
      </c>
      <c r="F1344" t="s">
        <v>41</v>
      </c>
      <c r="G1344">
        <v>10</v>
      </c>
      <c r="H1344">
        <v>2016</v>
      </c>
      <c r="I1344" t="s">
        <v>340</v>
      </c>
      <c r="J1344" t="s">
        <v>159</v>
      </c>
      <c r="K1344" t="s">
        <v>29</v>
      </c>
      <c r="L1344" t="s">
        <v>30</v>
      </c>
    </row>
    <row r="1345" spans="1:12" x14ac:dyDescent="0.25">
      <c r="A1345">
        <v>2016199</v>
      </c>
      <c r="B1345" t="s">
        <v>2459</v>
      </c>
      <c r="C1345">
        <v>21</v>
      </c>
      <c r="D1345" t="s">
        <v>16</v>
      </c>
      <c r="E1345" t="s">
        <v>40</v>
      </c>
      <c r="F1345" t="s">
        <v>41</v>
      </c>
      <c r="G1345">
        <v>10</v>
      </c>
      <c r="H1345">
        <v>2016</v>
      </c>
      <c r="I1345" t="s">
        <v>974</v>
      </c>
      <c r="J1345" t="s">
        <v>60</v>
      </c>
      <c r="K1345" t="s">
        <v>29</v>
      </c>
      <c r="L1345" t="s">
        <v>30</v>
      </c>
    </row>
    <row r="1346" spans="1:12" x14ac:dyDescent="0.25">
      <c r="A1346">
        <v>2016200</v>
      </c>
      <c r="B1346" t="s">
        <v>2460</v>
      </c>
      <c r="C1346">
        <v>23</v>
      </c>
      <c r="D1346" t="s">
        <v>16</v>
      </c>
      <c r="E1346" t="s">
        <v>40</v>
      </c>
      <c r="F1346" t="s">
        <v>41</v>
      </c>
      <c r="G1346">
        <v>10</v>
      </c>
      <c r="H1346">
        <v>2016</v>
      </c>
      <c r="I1346" t="s">
        <v>291</v>
      </c>
      <c r="J1346" t="s">
        <v>67</v>
      </c>
      <c r="K1346" t="s">
        <v>29</v>
      </c>
      <c r="L1346" t="s">
        <v>57</v>
      </c>
    </row>
    <row r="1347" spans="1:12" x14ac:dyDescent="0.25">
      <c r="A1347">
        <v>2016201</v>
      </c>
      <c r="B1347" t="s">
        <v>2461</v>
      </c>
      <c r="C1347">
        <v>25</v>
      </c>
      <c r="D1347" t="s">
        <v>16</v>
      </c>
      <c r="E1347" t="s">
        <v>17</v>
      </c>
      <c r="F1347" t="s">
        <v>41</v>
      </c>
      <c r="G1347">
        <v>11</v>
      </c>
      <c r="H1347">
        <v>2016</v>
      </c>
      <c r="I1347" t="s">
        <v>122</v>
      </c>
      <c r="J1347" t="s">
        <v>203</v>
      </c>
      <c r="K1347" t="s">
        <v>29</v>
      </c>
      <c r="L1347" t="s">
        <v>30</v>
      </c>
    </row>
    <row r="1348" spans="1:12" x14ac:dyDescent="0.25">
      <c r="A1348">
        <v>2016202</v>
      </c>
      <c r="B1348" t="s">
        <v>2462</v>
      </c>
      <c r="C1348">
        <v>51</v>
      </c>
      <c r="D1348" t="s">
        <v>16</v>
      </c>
      <c r="E1348" t="s">
        <v>26</v>
      </c>
      <c r="F1348" t="s">
        <v>41</v>
      </c>
      <c r="G1348">
        <v>11</v>
      </c>
      <c r="H1348">
        <v>2016</v>
      </c>
      <c r="I1348" t="s">
        <v>1812</v>
      </c>
      <c r="J1348" t="s">
        <v>47</v>
      </c>
      <c r="K1348" t="s">
        <v>29</v>
      </c>
      <c r="L1348" t="s">
        <v>30</v>
      </c>
    </row>
    <row r="1349" spans="1:12" x14ac:dyDescent="0.25">
      <c r="A1349">
        <v>2016203</v>
      </c>
      <c r="B1349" t="s">
        <v>2463</v>
      </c>
      <c r="C1349">
        <v>23</v>
      </c>
      <c r="D1349" t="s">
        <v>16</v>
      </c>
      <c r="E1349" t="s">
        <v>40</v>
      </c>
      <c r="F1349" t="s">
        <v>41</v>
      </c>
      <c r="G1349">
        <v>11</v>
      </c>
      <c r="H1349">
        <v>2016</v>
      </c>
      <c r="I1349" t="s">
        <v>1529</v>
      </c>
      <c r="J1349" t="s">
        <v>60</v>
      </c>
      <c r="K1349" t="s">
        <v>29</v>
      </c>
      <c r="L1349" t="s">
        <v>30</v>
      </c>
    </row>
    <row r="1350" spans="1:12" x14ac:dyDescent="0.25">
      <c r="A1350">
        <v>2016204</v>
      </c>
      <c r="B1350" t="s">
        <v>2464</v>
      </c>
      <c r="C1350">
        <v>35</v>
      </c>
      <c r="D1350" t="s">
        <v>16</v>
      </c>
      <c r="E1350" t="s">
        <v>17</v>
      </c>
      <c r="F1350" t="s">
        <v>41</v>
      </c>
      <c r="G1350">
        <v>12</v>
      </c>
      <c r="H1350">
        <v>2016</v>
      </c>
      <c r="I1350" t="s">
        <v>230</v>
      </c>
      <c r="J1350" t="s">
        <v>114</v>
      </c>
      <c r="K1350" t="s">
        <v>29</v>
      </c>
      <c r="L1350" t="s">
        <v>22</v>
      </c>
    </row>
    <row r="1351" spans="1:12" x14ac:dyDescent="0.25">
      <c r="A1351">
        <v>2016205</v>
      </c>
      <c r="B1351" t="s">
        <v>2465</v>
      </c>
      <c r="C1351">
        <v>24</v>
      </c>
      <c r="D1351" t="s">
        <v>16</v>
      </c>
      <c r="E1351" t="s">
        <v>17</v>
      </c>
      <c r="F1351" t="s">
        <v>41</v>
      </c>
      <c r="G1351">
        <v>12</v>
      </c>
      <c r="H1351">
        <v>2016</v>
      </c>
      <c r="I1351" t="s">
        <v>556</v>
      </c>
      <c r="J1351" t="s">
        <v>103</v>
      </c>
      <c r="K1351" t="s">
        <v>29</v>
      </c>
      <c r="L1351" t="s">
        <v>30</v>
      </c>
    </row>
    <row r="1352" spans="1:12" x14ac:dyDescent="0.25">
      <c r="A1352">
        <v>2016206</v>
      </c>
      <c r="B1352" t="s">
        <v>2466</v>
      </c>
      <c r="C1352">
        <v>30</v>
      </c>
      <c r="D1352" t="s">
        <v>16</v>
      </c>
      <c r="E1352" t="s">
        <v>26</v>
      </c>
      <c r="F1352" t="s">
        <v>41</v>
      </c>
      <c r="G1352">
        <v>13</v>
      </c>
      <c r="H1352">
        <v>2016</v>
      </c>
      <c r="I1352" t="s">
        <v>1302</v>
      </c>
      <c r="J1352" t="s">
        <v>220</v>
      </c>
      <c r="K1352" t="s">
        <v>29</v>
      </c>
      <c r="L1352" t="s">
        <v>22</v>
      </c>
    </row>
    <row r="1353" spans="1:12" x14ac:dyDescent="0.25">
      <c r="A1353">
        <v>2016207</v>
      </c>
      <c r="B1353" t="s">
        <v>2467</v>
      </c>
      <c r="C1353">
        <v>20</v>
      </c>
      <c r="D1353" t="s">
        <v>16</v>
      </c>
      <c r="E1353" t="s">
        <v>17</v>
      </c>
      <c r="F1353" t="s">
        <v>41</v>
      </c>
      <c r="G1353">
        <v>12</v>
      </c>
      <c r="H1353">
        <v>2016</v>
      </c>
      <c r="I1353" t="s">
        <v>230</v>
      </c>
      <c r="J1353" t="s">
        <v>114</v>
      </c>
      <c r="K1353" t="s">
        <v>29</v>
      </c>
      <c r="L1353" t="s">
        <v>22</v>
      </c>
    </row>
    <row r="1354" spans="1:12" x14ac:dyDescent="0.25">
      <c r="A1354">
        <v>2016208</v>
      </c>
      <c r="B1354" t="s">
        <v>2468</v>
      </c>
      <c r="C1354">
        <v>26</v>
      </c>
      <c r="D1354" t="s">
        <v>16</v>
      </c>
      <c r="E1354" t="s">
        <v>26</v>
      </c>
      <c r="F1354" t="s">
        <v>41</v>
      </c>
      <c r="G1354">
        <v>13</v>
      </c>
      <c r="H1354">
        <v>2016</v>
      </c>
      <c r="I1354" t="s">
        <v>1691</v>
      </c>
      <c r="J1354" t="s">
        <v>34</v>
      </c>
      <c r="K1354" t="s">
        <v>29</v>
      </c>
      <c r="L1354" t="s">
        <v>30</v>
      </c>
    </row>
    <row r="1355" spans="1:12" x14ac:dyDescent="0.25">
      <c r="A1355">
        <v>2016209</v>
      </c>
      <c r="B1355" t="s">
        <v>2469</v>
      </c>
      <c r="C1355">
        <v>45</v>
      </c>
      <c r="D1355" t="s">
        <v>16</v>
      </c>
      <c r="E1355" t="s">
        <v>26</v>
      </c>
      <c r="F1355" t="s">
        <v>41</v>
      </c>
      <c r="G1355">
        <v>13</v>
      </c>
      <c r="H1355">
        <v>2016</v>
      </c>
      <c r="I1355" t="s">
        <v>765</v>
      </c>
      <c r="J1355" t="s">
        <v>60</v>
      </c>
      <c r="K1355" t="s">
        <v>29</v>
      </c>
      <c r="L1355" t="s">
        <v>57</v>
      </c>
    </row>
    <row r="1356" spans="1:12" x14ac:dyDescent="0.25">
      <c r="A1356">
        <v>2016210</v>
      </c>
      <c r="B1356" t="s">
        <v>2470</v>
      </c>
      <c r="C1356">
        <v>38</v>
      </c>
      <c r="D1356" t="s">
        <v>31</v>
      </c>
      <c r="E1356" t="s">
        <v>26</v>
      </c>
      <c r="F1356" t="s">
        <v>41</v>
      </c>
      <c r="G1356">
        <v>13</v>
      </c>
      <c r="H1356">
        <v>2016</v>
      </c>
      <c r="I1356" t="s">
        <v>752</v>
      </c>
      <c r="J1356" t="s">
        <v>56</v>
      </c>
      <c r="K1356" t="s">
        <v>29</v>
      </c>
      <c r="L1356" t="s">
        <v>61</v>
      </c>
    </row>
    <row r="1357" spans="1:12" x14ac:dyDescent="0.25">
      <c r="A1357">
        <v>2016211</v>
      </c>
      <c r="B1357" t="s">
        <v>2471</v>
      </c>
      <c r="C1357">
        <v>46</v>
      </c>
      <c r="D1357" t="s">
        <v>16</v>
      </c>
      <c r="E1357" t="s">
        <v>26</v>
      </c>
      <c r="F1357" t="s">
        <v>41</v>
      </c>
      <c r="G1357">
        <v>11</v>
      </c>
      <c r="H1357">
        <v>2016</v>
      </c>
      <c r="I1357" t="s">
        <v>612</v>
      </c>
      <c r="J1357" t="s">
        <v>111</v>
      </c>
      <c r="K1357" t="s">
        <v>29</v>
      </c>
      <c r="L1357" t="s">
        <v>61</v>
      </c>
    </row>
    <row r="1358" spans="1:12" x14ac:dyDescent="0.25">
      <c r="A1358">
        <v>2016212</v>
      </c>
      <c r="B1358" t="s">
        <v>2472</v>
      </c>
      <c r="C1358">
        <v>16</v>
      </c>
      <c r="D1358" t="s">
        <v>16</v>
      </c>
      <c r="E1358" t="s">
        <v>40</v>
      </c>
      <c r="F1358" t="s">
        <v>41</v>
      </c>
      <c r="G1358">
        <v>13</v>
      </c>
      <c r="H1358">
        <v>2016</v>
      </c>
      <c r="I1358" t="s">
        <v>50</v>
      </c>
      <c r="J1358" t="s">
        <v>114</v>
      </c>
      <c r="K1358" t="s">
        <v>29</v>
      </c>
      <c r="L1358" t="s">
        <v>22</v>
      </c>
    </row>
    <row r="1359" spans="1:12" x14ac:dyDescent="0.25">
      <c r="A1359">
        <v>2016213</v>
      </c>
      <c r="B1359" t="s">
        <v>2473</v>
      </c>
      <c r="C1359">
        <v>28</v>
      </c>
      <c r="D1359" t="s">
        <v>16</v>
      </c>
      <c r="E1359" t="s">
        <v>17</v>
      </c>
      <c r="F1359" t="s">
        <v>41</v>
      </c>
      <c r="G1359">
        <v>13</v>
      </c>
      <c r="H1359">
        <v>2016</v>
      </c>
      <c r="I1359" t="s">
        <v>1073</v>
      </c>
      <c r="J1359" t="s">
        <v>138</v>
      </c>
      <c r="K1359" t="s">
        <v>29</v>
      </c>
      <c r="L1359" t="s">
        <v>30</v>
      </c>
    </row>
    <row r="1360" spans="1:12" x14ac:dyDescent="0.25">
      <c r="A1360">
        <v>2016214</v>
      </c>
      <c r="B1360" t="s">
        <v>2474</v>
      </c>
      <c r="C1360">
        <v>29</v>
      </c>
      <c r="D1360" t="s">
        <v>16</v>
      </c>
      <c r="E1360" t="s">
        <v>17</v>
      </c>
      <c r="F1360" t="s">
        <v>41</v>
      </c>
      <c r="G1360">
        <v>14</v>
      </c>
      <c r="H1360">
        <v>2016</v>
      </c>
      <c r="I1360" t="s">
        <v>565</v>
      </c>
      <c r="J1360" t="s">
        <v>111</v>
      </c>
      <c r="K1360" t="s">
        <v>29</v>
      </c>
      <c r="L1360" t="s">
        <v>30</v>
      </c>
    </row>
    <row r="1361" spans="1:12" x14ac:dyDescent="0.25">
      <c r="A1361">
        <v>2016215</v>
      </c>
      <c r="B1361" t="s">
        <v>2475</v>
      </c>
      <c r="C1361">
        <v>34</v>
      </c>
      <c r="D1361" t="s">
        <v>16</v>
      </c>
      <c r="E1361" t="s">
        <v>26</v>
      </c>
      <c r="F1361" t="s">
        <v>41</v>
      </c>
      <c r="G1361">
        <v>15</v>
      </c>
      <c r="H1361">
        <v>2016</v>
      </c>
      <c r="I1361" t="s">
        <v>1838</v>
      </c>
      <c r="J1361" t="s">
        <v>125</v>
      </c>
      <c r="K1361" t="s">
        <v>29</v>
      </c>
      <c r="L1361" t="s">
        <v>30</v>
      </c>
    </row>
    <row r="1362" spans="1:12" x14ac:dyDescent="0.25">
      <c r="A1362">
        <v>2016216</v>
      </c>
      <c r="B1362" t="s">
        <v>2476</v>
      </c>
      <c r="C1362">
        <v>23</v>
      </c>
      <c r="D1362" t="s">
        <v>16</v>
      </c>
      <c r="E1362" t="s">
        <v>40</v>
      </c>
      <c r="F1362" t="s">
        <v>41</v>
      </c>
      <c r="G1362">
        <v>16</v>
      </c>
      <c r="H1362">
        <v>2016</v>
      </c>
      <c r="I1362" t="s">
        <v>88</v>
      </c>
      <c r="J1362" t="s">
        <v>60</v>
      </c>
      <c r="K1362" t="s">
        <v>29</v>
      </c>
      <c r="L1362" t="s">
        <v>22</v>
      </c>
    </row>
    <row r="1363" spans="1:12" x14ac:dyDescent="0.25">
      <c r="A1363">
        <v>2016217</v>
      </c>
      <c r="B1363" t="s">
        <v>2477</v>
      </c>
      <c r="C1363">
        <v>43</v>
      </c>
      <c r="D1363" t="s">
        <v>16</v>
      </c>
      <c r="E1363" t="s">
        <v>26</v>
      </c>
      <c r="F1363" t="s">
        <v>41</v>
      </c>
      <c r="G1363">
        <v>15</v>
      </c>
      <c r="H1363">
        <v>2016</v>
      </c>
      <c r="I1363" t="s">
        <v>244</v>
      </c>
      <c r="J1363" t="s">
        <v>114</v>
      </c>
      <c r="K1363" t="s">
        <v>29</v>
      </c>
      <c r="L1363" t="s">
        <v>30</v>
      </c>
    </row>
    <row r="1364" spans="1:12" x14ac:dyDescent="0.25">
      <c r="A1364">
        <v>2016218</v>
      </c>
      <c r="B1364" t="s">
        <v>2478</v>
      </c>
      <c r="C1364">
        <v>38</v>
      </c>
      <c r="D1364" t="s">
        <v>16</v>
      </c>
      <c r="E1364" t="s">
        <v>26</v>
      </c>
      <c r="F1364" t="s">
        <v>41</v>
      </c>
      <c r="G1364">
        <v>15</v>
      </c>
      <c r="H1364">
        <v>2016</v>
      </c>
      <c r="I1364" t="s">
        <v>845</v>
      </c>
      <c r="J1364" t="s">
        <v>116</v>
      </c>
      <c r="K1364" t="s">
        <v>29</v>
      </c>
      <c r="L1364" t="s">
        <v>61</v>
      </c>
    </row>
    <row r="1365" spans="1:12" x14ac:dyDescent="0.25">
      <c r="A1365">
        <v>2016219</v>
      </c>
      <c r="B1365" t="s">
        <v>2479</v>
      </c>
      <c r="C1365">
        <v>25</v>
      </c>
      <c r="D1365" t="s">
        <v>16</v>
      </c>
      <c r="E1365" t="s">
        <v>40</v>
      </c>
      <c r="F1365" t="s">
        <v>41</v>
      </c>
      <c r="G1365">
        <v>16</v>
      </c>
      <c r="H1365">
        <v>2016</v>
      </c>
      <c r="I1365" t="s">
        <v>158</v>
      </c>
      <c r="J1365" t="s">
        <v>60</v>
      </c>
      <c r="K1365" t="s">
        <v>29</v>
      </c>
      <c r="L1365" t="s">
        <v>57</v>
      </c>
    </row>
    <row r="1366" spans="1:12" x14ac:dyDescent="0.25">
      <c r="A1366">
        <v>2016220</v>
      </c>
      <c r="B1366" t="s">
        <v>2480</v>
      </c>
      <c r="C1366">
        <v>33</v>
      </c>
      <c r="D1366" t="s">
        <v>16</v>
      </c>
      <c r="E1366" t="s">
        <v>40</v>
      </c>
      <c r="F1366" t="s">
        <v>41</v>
      </c>
      <c r="G1366">
        <v>16</v>
      </c>
      <c r="H1366">
        <v>2016</v>
      </c>
      <c r="I1366" t="s">
        <v>672</v>
      </c>
      <c r="J1366" t="s">
        <v>114</v>
      </c>
      <c r="K1366" t="s">
        <v>29</v>
      </c>
      <c r="L1366" t="s">
        <v>30</v>
      </c>
    </row>
    <row r="1367" spans="1:12" x14ac:dyDescent="0.25">
      <c r="A1367">
        <v>2016221</v>
      </c>
      <c r="B1367" t="s">
        <v>2481</v>
      </c>
      <c r="C1367">
        <v>40</v>
      </c>
      <c r="D1367" t="s">
        <v>16</v>
      </c>
      <c r="E1367" t="s">
        <v>26</v>
      </c>
      <c r="F1367" t="s">
        <v>41</v>
      </c>
      <c r="G1367">
        <v>16</v>
      </c>
      <c r="H1367">
        <v>2016</v>
      </c>
      <c r="I1367" t="s">
        <v>1806</v>
      </c>
      <c r="J1367" t="s">
        <v>166</v>
      </c>
      <c r="K1367" t="s">
        <v>29</v>
      </c>
      <c r="L1367" t="s">
        <v>30</v>
      </c>
    </row>
    <row r="1368" spans="1:12" x14ac:dyDescent="0.25">
      <c r="A1368">
        <v>2016222</v>
      </c>
      <c r="B1368" t="s">
        <v>2482</v>
      </c>
      <c r="C1368">
        <v>38</v>
      </c>
      <c r="D1368" t="s">
        <v>16</v>
      </c>
      <c r="E1368" t="s">
        <v>48</v>
      </c>
      <c r="F1368" t="s">
        <v>41</v>
      </c>
      <c r="G1368">
        <v>17</v>
      </c>
      <c r="H1368">
        <v>2016</v>
      </c>
      <c r="I1368" t="s">
        <v>459</v>
      </c>
      <c r="J1368" t="s">
        <v>150</v>
      </c>
      <c r="K1368" t="s">
        <v>29</v>
      </c>
      <c r="L1368" t="s">
        <v>61</v>
      </c>
    </row>
    <row r="1369" spans="1:12" x14ac:dyDescent="0.25">
      <c r="A1369">
        <v>2016223</v>
      </c>
      <c r="B1369" t="s">
        <v>2483</v>
      </c>
      <c r="C1369">
        <v>53</v>
      </c>
      <c r="D1369" t="s">
        <v>16</v>
      </c>
      <c r="E1369" t="s">
        <v>48</v>
      </c>
      <c r="F1369" t="s">
        <v>41</v>
      </c>
      <c r="G1369">
        <v>17</v>
      </c>
      <c r="H1369">
        <v>2016</v>
      </c>
      <c r="I1369" t="s">
        <v>1443</v>
      </c>
      <c r="J1369" t="s">
        <v>91</v>
      </c>
      <c r="K1369" t="s">
        <v>29</v>
      </c>
      <c r="L1369" t="s">
        <v>30</v>
      </c>
    </row>
    <row r="1370" spans="1:12" x14ac:dyDescent="0.25">
      <c r="A1370">
        <v>2016224</v>
      </c>
      <c r="B1370" t="s">
        <v>2484</v>
      </c>
      <c r="C1370">
        <v>33</v>
      </c>
      <c r="D1370" t="s">
        <v>16</v>
      </c>
      <c r="E1370" t="s">
        <v>17</v>
      </c>
      <c r="F1370" t="s">
        <v>18</v>
      </c>
      <c r="G1370">
        <v>5</v>
      </c>
      <c r="H1370">
        <v>2016</v>
      </c>
      <c r="I1370" t="s">
        <v>480</v>
      </c>
      <c r="J1370" t="s">
        <v>166</v>
      </c>
      <c r="K1370" t="s">
        <v>29</v>
      </c>
      <c r="L1370" t="s">
        <v>30</v>
      </c>
    </row>
    <row r="1371" spans="1:12" x14ac:dyDescent="0.25">
      <c r="A1371">
        <v>2016225</v>
      </c>
      <c r="B1371" t="s">
        <v>2485</v>
      </c>
      <c r="C1371">
        <v>29</v>
      </c>
      <c r="D1371" t="s">
        <v>16</v>
      </c>
      <c r="E1371" t="s">
        <v>17</v>
      </c>
      <c r="F1371" t="s">
        <v>41</v>
      </c>
      <c r="G1371">
        <v>17</v>
      </c>
      <c r="H1371">
        <v>2016</v>
      </c>
      <c r="I1371" t="s">
        <v>230</v>
      </c>
      <c r="J1371" t="s">
        <v>114</v>
      </c>
      <c r="K1371" t="s">
        <v>29</v>
      </c>
      <c r="L1371" t="s">
        <v>57</v>
      </c>
    </row>
    <row r="1372" spans="1:12" x14ac:dyDescent="0.25">
      <c r="A1372">
        <v>2016226</v>
      </c>
      <c r="B1372" t="s">
        <v>2486</v>
      </c>
      <c r="C1372">
        <v>30</v>
      </c>
      <c r="D1372" t="s">
        <v>16</v>
      </c>
      <c r="E1372" t="s">
        <v>17</v>
      </c>
      <c r="F1372" t="s">
        <v>41</v>
      </c>
      <c r="G1372">
        <v>17</v>
      </c>
      <c r="H1372">
        <v>2016</v>
      </c>
      <c r="I1372" t="s">
        <v>230</v>
      </c>
      <c r="J1372" t="s">
        <v>114</v>
      </c>
      <c r="K1372" t="s">
        <v>29</v>
      </c>
      <c r="L1372" t="s">
        <v>57</v>
      </c>
    </row>
    <row r="1373" spans="1:12" x14ac:dyDescent="0.25">
      <c r="A1373">
        <v>2016228</v>
      </c>
      <c r="B1373" t="s">
        <v>2487</v>
      </c>
      <c r="C1373">
        <v>49</v>
      </c>
      <c r="D1373" t="s">
        <v>16</v>
      </c>
      <c r="E1373" t="s">
        <v>57</v>
      </c>
      <c r="F1373" t="s">
        <v>41</v>
      </c>
      <c r="G1373">
        <v>18</v>
      </c>
      <c r="H1373">
        <v>2016</v>
      </c>
      <c r="I1373" t="s">
        <v>470</v>
      </c>
      <c r="J1373" t="s">
        <v>60</v>
      </c>
      <c r="K1373" t="s">
        <v>29</v>
      </c>
      <c r="L1373" t="s">
        <v>30</v>
      </c>
    </row>
    <row r="1374" spans="1:12" x14ac:dyDescent="0.25">
      <c r="A1374">
        <v>2016229</v>
      </c>
      <c r="B1374" t="s">
        <v>2488</v>
      </c>
      <c r="C1374">
        <v>25</v>
      </c>
      <c r="D1374" t="s">
        <v>31</v>
      </c>
      <c r="E1374" t="s">
        <v>17</v>
      </c>
      <c r="F1374" t="s">
        <v>41</v>
      </c>
      <c r="G1374">
        <v>19</v>
      </c>
      <c r="H1374">
        <v>2016</v>
      </c>
      <c r="I1374" t="s">
        <v>122</v>
      </c>
      <c r="J1374" t="s">
        <v>203</v>
      </c>
      <c r="K1374" t="s">
        <v>29</v>
      </c>
      <c r="L1374" t="s">
        <v>44</v>
      </c>
    </row>
    <row r="1375" spans="1:12" x14ac:dyDescent="0.25">
      <c r="A1375">
        <v>2016230</v>
      </c>
      <c r="B1375" t="s">
        <v>2489</v>
      </c>
      <c r="C1375">
        <v>21</v>
      </c>
      <c r="D1375" t="s">
        <v>16</v>
      </c>
      <c r="E1375" t="s">
        <v>17</v>
      </c>
      <c r="F1375" t="s">
        <v>41</v>
      </c>
      <c r="G1375">
        <v>19</v>
      </c>
      <c r="H1375">
        <v>2016</v>
      </c>
      <c r="I1375" t="s">
        <v>1656</v>
      </c>
      <c r="J1375" t="s">
        <v>111</v>
      </c>
      <c r="K1375" t="s">
        <v>29</v>
      </c>
      <c r="L1375" t="s">
        <v>30</v>
      </c>
    </row>
    <row r="1376" spans="1:12" x14ac:dyDescent="0.25">
      <c r="A1376">
        <v>2016231</v>
      </c>
      <c r="B1376" t="s">
        <v>2490</v>
      </c>
      <c r="C1376">
        <v>23</v>
      </c>
      <c r="D1376" t="s">
        <v>16</v>
      </c>
      <c r="E1376" t="s">
        <v>26</v>
      </c>
      <c r="F1376" t="s">
        <v>41</v>
      </c>
      <c r="G1376">
        <v>19</v>
      </c>
      <c r="H1376">
        <v>2016</v>
      </c>
      <c r="I1376" t="s">
        <v>1565</v>
      </c>
      <c r="J1376" t="s">
        <v>125</v>
      </c>
      <c r="K1376" t="s">
        <v>29</v>
      </c>
      <c r="L1376" t="s">
        <v>30</v>
      </c>
    </row>
    <row r="1377" spans="1:12" x14ac:dyDescent="0.25">
      <c r="A1377">
        <v>2016232</v>
      </c>
      <c r="B1377" t="s">
        <v>2491</v>
      </c>
      <c r="C1377">
        <v>24</v>
      </c>
      <c r="D1377" t="s">
        <v>16</v>
      </c>
      <c r="E1377" t="s">
        <v>26</v>
      </c>
      <c r="F1377" t="s">
        <v>41</v>
      </c>
      <c r="G1377">
        <v>19</v>
      </c>
      <c r="H1377">
        <v>2016</v>
      </c>
      <c r="I1377" t="s">
        <v>668</v>
      </c>
      <c r="J1377" t="s">
        <v>119</v>
      </c>
      <c r="K1377" t="s">
        <v>29</v>
      </c>
      <c r="L1377" t="s">
        <v>57</v>
      </c>
    </row>
    <row r="1378" spans="1:12" x14ac:dyDescent="0.25">
      <c r="A1378">
        <v>2016233</v>
      </c>
      <c r="B1378" t="s">
        <v>2492</v>
      </c>
      <c r="C1378">
        <v>61</v>
      </c>
      <c r="D1378" t="s">
        <v>16</v>
      </c>
      <c r="E1378" t="s">
        <v>26</v>
      </c>
      <c r="F1378" t="s">
        <v>41</v>
      </c>
      <c r="G1378">
        <v>20</v>
      </c>
      <c r="H1378">
        <v>2016</v>
      </c>
      <c r="I1378" t="s">
        <v>1121</v>
      </c>
      <c r="J1378" t="s">
        <v>203</v>
      </c>
      <c r="K1378" t="s">
        <v>29</v>
      </c>
      <c r="L1378" t="s">
        <v>61</v>
      </c>
    </row>
    <row r="1379" spans="1:12" x14ac:dyDescent="0.25">
      <c r="A1379">
        <v>2016234</v>
      </c>
      <c r="B1379" t="s">
        <v>2493</v>
      </c>
      <c r="C1379">
        <v>62</v>
      </c>
      <c r="D1379" t="s">
        <v>16</v>
      </c>
      <c r="E1379" t="s">
        <v>40</v>
      </c>
      <c r="F1379" t="s">
        <v>41</v>
      </c>
      <c r="G1379">
        <v>20</v>
      </c>
      <c r="H1379">
        <v>2016</v>
      </c>
      <c r="I1379" t="s">
        <v>925</v>
      </c>
      <c r="J1379" t="s">
        <v>116</v>
      </c>
      <c r="K1379" t="s">
        <v>29</v>
      </c>
      <c r="L1379" t="s">
        <v>30</v>
      </c>
    </row>
    <row r="1380" spans="1:12" x14ac:dyDescent="0.25">
      <c r="A1380">
        <v>2016235</v>
      </c>
      <c r="B1380" t="s">
        <v>2494</v>
      </c>
      <c r="C1380">
        <v>16</v>
      </c>
      <c r="D1380" t="s">
        <v>16</v>
      </c>
      <c r="E1380" t="s">
        <v>17</v>
      </c>
      <c r="F1380" t="s">
        <v>41</v>
      </c>
      <c r="G1380">
        <v>20</v>
      </c>
      <c r="H1380">
        <v>2016</v>
      </c>
      <c r="I1380" t="s">
        <v>961</v>
      </c>
      <c r="J1380" t="s">
        <v>91</v>
      </c>
      <c r="K1380" t="s">
        <v>29</v>
      </c>
      <c r="L1380" t="s">
        <v>44</v>
      </c>
    </row>
    <row r="1381" spans="1:12" x14ac:dyDescent="0.25">
      <c r="A1381">
        <v>2016236</v>
      </c>
      <c r="B1381" t="s">
        <v>2495</v>
      </c>
      <c r="C1381">
        <v>55</v>
      </c>
      <c r="D1381" t="s">
        <v>16</v>
      </c>
      <c r="E1381" t="s">
        <v>26</v>
      </c>
      <c r="F1381" t="s">
        <v>41</v>
      </c>
      <c r="G1381">
        <v>20</v>
      </c>
      <c r="H1381">
        <v>2016</v>
      </c>
      <c r="I1381" t="s">
        <v>912</v>
      </c>
      <c r="J1381" t="s">
        <v>103</v>
      </c>
      <c r="K1381" t="s">
        <v>29</v>
      </c>
      <c r="L1381" t="s">
        <v>30</v>
      </c>
    </row>
    <row r="1382" spans="1:12" x14ac:dyDescent="0.25">
      <c r="A1382">
        <v>2016237</v>
      </c>
      <c r="B1382" t="s">
        <v>2496</v>
      </c>
      <c r="C1382">
        <v>76</v>
      </c>
      <c r="D1382" t="s">
        <v>16</v>
      </c>
      <c r="E1382" t="s">
        <v>26</v>
      </c>
      <c r="F1382" t="s">
        <v>41</v>
      </c>
      <c r="G1382">
        <v>21</v>
      </c>
      <c r="H1382">
        <v>2016</v>
      </c>
      <c r="I1382" t="s">
        <v>93</v>
      </c>
      <c r="J1382" t="s">
        <v>232</v>
      </c>
      <c r="K1382" t="s">
        <v>29</v>
      </c>
      <c r="L1382" t="s">
        <v>61</v>
      </c>
    </row>
    <row r="1383" spans="1:12" x14ac:dyDescent="0.25">
      <c r="A1383">
        <v>2016238</v>
      </c>
      <c r="B1383" t="s">
        <v>2497</v>
      </c>
      <c r="C1383">
        <v>28</v>
      </c>
      <c r="D1383" t="s">
        <v>16</v>
      </c>
      <c r="E1383" t="s">
        <v>26</v>
      </c>
      <c r="F1383" t="s">
        <v>41</v>
      </c>
      <c r="G1383">
        <v>21</v>
      </c>
      <c r="H1383">
        <v>2016</v>
      </c>
      <c r="I1383" t="s">
        <v>1027</v>
      </c>
      <c r="J1383" t="s">
        <v>103</v>
      </c>
      <c r="K1383" t="s">
        <v>29</v>
      </c>
      <c r="L1383" t="s">
        <v>30</v>
      </c>
    </row>
    <row r="1384" spans="1:12" x14ac:dyDescent="0.25">
      <c r="A1384">
        <v>2016239</v>
      </c>
      <c r="B1384" t="s">
        <v>2498</v>
      </c>
      <c r="C1384">
        <v>25</v>
      </c>
      <c r="D1384" t="s">
        <v>16</v>
      </c>
      <c r="E1384" t="s">
        <v>26</v>
      </c>
      <c r="F1384" t="s">
        <v>41</v>
      </c>
      <c r="G1384">
        <v>21</v>
      </c>
      <c r="H1384">
        <v>2016</v>
      </c>
      <c r="I1384" t="s">
        <v>1961</v>
      </c>
      <c r="J1384" t="s">
        <v>74</v>
      </c>
      <c r="K1384" t="s">
        <v>29</v>
      </c>
      <c r="L1384" t="s">
        <v>44</v>
      </c>
    </row>
    <row r="1385" spans="1:12" x14ac:dyDescent="0.25">
      <c r="A1385">
        <v>2016240</v>
      </c>
      <c r="B1385" t="s">
        <v>2499</v>
      </c>
      <c r="C1385">
        <v>33</v>
      </c>
      <c r="D1385" t="s">
        <v>16</v>
      </c>
      <c r="E1385" t="s">
        <v>26</v>
      </c>
      <c r="F1385" t="s">
        <v>41</v>
      </c>
      <c r="G1385">
        <v>22</v>
      </c>
      <c r="H1385">
        <v>2016</v>
      </c>
      <c r="I1385" t="s">
        <v>941</v>
      </c>
      <c r="J1385" t="s">
        <v>203</v>
      </c>
      <c r="K1385" t="s">
        <v>29</v>
      </c>
      <c r="L1385" t="s">
        <v>22</v>
      </c>
    </row>
    <row r="1386" spans="1:12" x14ac:dyDescent="0.25">
      <c r="A1386">
        <v>2016241</v>
      </c>
      <c r="B1386" t="s">
        <v>2500</v>
      </c>
      <c r="C1386">
        <v>25</v>
      </c>
      <c r="D1386" t="s">
        <v>16</v>
      </c>
      <c r="E1386" t="s">
        <v>40</v>
      </c>
      <c r="F1386" t="s">
        <v>41</v>
      </c>
      <c r="G1386">
        <v>22</v>
      </c>
      <c r="H1386">
        <v>2016</v>
      </c>
      <c r="I1386" t="s">
        <v>1646</v>
      </c>
      <c r="J1386" t="s">
        <v>91</v>
      </c>
      <c r="K1386" t="s">
        <v>29</v>
      </c>
      <c r="L1386" t="s">
        <v>53</v>
      </c>
    </row>
    <row r="1387" spans="1:12" x14ac:dyDescent="0.25">
      <c r="A1387">
        <v>2016242</v>
      </c>
      <c r="B1387" t="s">
        <v>2501</v>
      </c>
      <c r="C1387">
        <v>51</v>
      </c>
      <c r="D1387" t="s">
        <v>16</v>
      </c>
      <c r="E1387" t="s">
        <v>26</v>
      </c>
      <c r="F1387" t="s">
        <v>41</v>
      </c>
      <c r="G1387">
        <v>23</v>
      </c>
      <c r="H1387">
        <v>2016</v>
      </c>
      <c r="I1387" t="s">
        <v>2025</v>
      </c>
      <c r="J1387" t="s">
        <v>67</v>
      </c>
      <c r="K1387" t="s">
        <v>29</v>
      </c>
      <c r="L1387" t="s">
        <v>30</v>
      </c>
    </row>
    <row r="1388" spans="1:12" x14ac:dyDescent="0.25">
      <c r="A1388">
        <v>2016243</v>
      </c>
      <c r="B1388" t="s">
        <v>2502</v>
      </c>
      <c r="C1388">
        <v>30</v>
      </c>
      <c r="D1388" t="s">
        <v>16</v>
      </c>
      <c r="E1388" t="s">
        <v>17</v>
      </c>
      <c r="F1388" t="s">
        <v>41</v>
      </c>
      <c r="G1388">
        <v>23</v>
      </c>
      <c r="H1388">
        <v>2016</v>
      </c>
      <c r="I1388" t="s">
        <v>365</v>
      </c>
      <c r="J1388" t="s">
        <v>220</v>
      </c>
      <c r="K1388" t="s">
        <v>29</v>
      </c>
      <c r="L1388" t="s">
        <v>30</v>
      </c>
    </row>
    <row r="1389" spans="1:12" x14ac:dyDescent="0.25">
      <c r="A1389">
        <v>2016244</v>
      </c>
      <c r="B1389" t="s">
        <v>2503</v>
      </c>
      <c r="C1389">
        <v>44</v>
      </c>
      <c r="D1389" t="s">
        <v>16</v>
      </c>
      <c r="E1389" t="s">
        <v>26</v>
      </c>
      <c r="F1389" t="s">
        <v>41</v>
      </c>
      <c r="G1389">
        <v>24</v>
      </c>
      <c r="H1389">
        <v>2016</v>
      </c>
      <c r="I1389" t="s">
        <v>398</v>
      </c>
      <c r="J1389" t="s">
        <v>133</v>
      </c>
      <c r="K1389" t="s">
        <v>29</v>
      </c>
      <c r="L1389" t="s">
        <v>61</v>
      </c>
    </row>
    <row r="1390" spans="1:12" x14ac:dyDescent="0.25">
      <c r="A1390">
        <v>2016245</v>
      </c>
      <c r="B1390" t="s">
        <v>2504</v>
      </c>
      <c r="C1390">
        <v>34</v>
      </c>
      <c r="D1390" t="s">
        <v>16</v>
      </c>
      <c r="E1390" t="s">
        <v>40</v>
      </c>
      <c r="F1390" t="s">
        <v>41</v>
      </c>
      <c r="G1390">
        <v>23</v>
      </c>
      <c r="H1390">
        <v>2016</v>
      </c>
      <c r="I1390" t="s">
        <v>950</v>
      </c>
      <c r="J1390" t="s">
        <v>60</v>
      </c>
      <c r="K1390" t="s">
        <v>29</v>
      </c>
      <c r="L1390" t="s">
        <v>30</v>
      </c>
    </row>
    <row r="1391" spans="1:12" x14ac:dyDescent="0.25">
      <c r="A1391">
        <v>2016246</v>
      </c>
      <c r="B1391" t="s">
        <v>2505</v>
      </c>
      <c r="C1391">
        <v>48</v>
      </c>
      <c r="D1391" t="s">
        <v>16</v>
      </c>
      <c r="E1391" t="s">
        <v>40</v>
      </c>
      <c r="F1391" t="s">
        <v>41</v>
      </c>
      <c r="G1391">
        <v>24</v>
      </c>
      <c r="H1391">
        <v>2016</v>
      </c>
      <c r="I1391" t="s">
        <v>291</v>
      </c>
      <c r="J1391" t="s">
        <v>67</v>
      </c>
      <c r="K1391" t="s">
        <v>29</v>
      </c>
      <c r="L1391" t="s">
        <v>30</v>
      </c>
    </row>
    <row r="1392" spans="1:12" x14ac:dyDescent="0.25">
      <c r="A1392">
        <v>2016247</v>
      </c>
      <c r="B1392" t="s">
        <v>2506</v>
      </c>
      <c r="C1392">
        <v>29</v>
      </c>
      <c r="D1392" t="s">
        <v>16</v>
      </c>
      <c r="E1392" t="s">
        <v>26</v>
      </c>
      <c r="F1392" t="s">
        <v>41</v>
      </c>
      <c r="G1392">
        <v>24</v>
      </c>
      <c r="H1392">
        <v>2016</v>
      </c>
      <c r="I1392" t="s">
        <v>1768</v>
      </c>
      <c r="J1392" t="s">
        <v>60</v>
      </c>
      <c r="K1392" t="s">
        <v>29</v>
      </c>
      <c r="L1392" t="s">
        <v>30</v>
      </c>
    </row>
    <row r="1393" spans="1:12" x14ac:dyDescent="0.25">
      <c r="A1393">
        <v>2016248</v>
      </c>
      <c r="B1393" t="s">
        <v>2507</v>
      </c>
      <c r="C1393">
        <v>24</v>
      </c>
      <c r="D1393" t="s">
        <v>16</v>
      </c>
      <c r="E1393" t="s">
        <v>17</v>
      </c>
      <c r="F1393" t="s">
        <v>41</v>
      </c>
      <c r="G1393">
        <v>24</v>
      </c>
      <c r="H1393">
        <v>2016</v>
      </c>
      <c r="I1393" t="s">
        <v>1666</v>
      </c>
      <c r="J1393" t="s">
        <v>208</v>
      </c>
      <c r="K1393" t="s">
        <v>29</v>
      </c>
      <c r="L1393" t="s">
        <v>44</v>
      </c>
    </row>
    <row r="1394" spans="1:12" x14ac:dyDescent="0.25">
      <c r="A1394">
        <v>2016249</v>
      </c>
      <c r="B1394" t="s">
        <v>2508</v>
      </c>
      <c r="C1394">
        <v>22</v>
      </c>
      <c r="D1394" t="s">
        <v>16</v>
      </c>
      <c r="E1394" t="s">
        <v>17</v>
      </c>
      <c r="F1394" t="s">
        <v>41</v>
      </c>
      <c r="G1394">
        <v>24</v>
      </c>
      <c r="H1394">
        <v>2016</v>
      </c>
      <c r="I1394" t="s">
        <v>359</v>
      </c>
      <c r="J1394" t="s">
        <v>154</v>
      </c>
      <c r="K1394" t="s">
        <v>29</v>
      </c>
      <c r="L1394" t="s">
        <v>30</v>
      </c>
    </row>
    <row r="1395" spans="1:12" x14ac:dyDescent="0.25">
      <c r="A1395">
        <v>2016250</v>
      </c>
      <c r="B1395" t="s">
        <v>2509</v>
      </c>
      <c r="C1395">
        <v>36</v>
      </c>
      <c r="D1395" t="s">
        <v>16</v>
      </c>
      <c r="E1395" t="s">
        <v>26</v>
      </c>
      <c r="F1395" t="s">
        <v>41</v>
      </c>
      <c r="G1395">
        <v>26</v>
      </c>
      <c r="H1395">
        <v>2016</v>
      </c>
      <c r="I1395" t="s">
        <v>1038</v>
      </c>
      <c r="J1395" t="s">
        <v>203</v>
      </c>
      <c r="K1395" t="s">
        <v>29</v>
      </c>
      <c r="L1395" t="s">
        <v>30</v>
      </c>
    </row>
    <row r="1396" spans="1:12" x14ac:dyDescent="0.25">
      <c r="A1396">
        <v>2016251</v>
      </c>
      <c r="B1396" t="s">
        <v>2510</v>
      </c>
      <c r="C1396">
        <v>19</v>
      </c>
      <c r="D1396" t="s">
        <v>16</v>
      </c>
      <c r="E1396" t="s">
        <v>40</v>
      </c>
      <c r="F1396" t="s">
        <v>41</v>
      </c>
      <c r="G1396">
        <v>24</v>
      </c>
      <c r="H1396">
        <v>2016</v>
      </c>
      <c r="I1396" t="s">
        <v>100</v>
      </c>
      <c r="J1396" t="s">
        <v>164</v>
      </c>
      <c r="K1396" t="s">
        <v>29</v>
      </c>
      <c r="L1396" t="s">
        <v>30</v>
      </c>
    </row>
    <row r="1397" spans="1:12" x14ac:dyDescent="0.25">
      <c r="A1397">
        <v>2016252</v>
      </c>
      <c r="B1397" t="s">
        <v>2511</v>
      </c>
      <c r="C1397">
        <v>46</v>
      </c>
      <c r="D1397" t="s">
        <v>16</v>
      </c>
      <c r="E1397" t="s">
        <v>26</v>
      </c>
      <c r="F1397" t="s">
        <v>41</v>
      </c>
      <c r="G1397">
        <v>26</v>
      </c>
      <c r="H1397">
        <v>2016</v>
      </c>
      <c r="I1397" t="s">
        <v>1443</v>
      </c>
      <c r="J1397" t="s">
        <v>91</v>
      </c>
      <c r="K1397" t="s">
        <v>29</v>
      </c>
      <c r="L1397" t="s">
        <v>30</v>
      </c>
    </row>
    <row r="1398" spans="1:12" x14ac:dyDescent="0.25">
      <c r="A1398">
        <v>2016253</v>
      </c>
      <c r="B1398" t="s">
        <v>2512</v>
      </c>
      <c r="C1398">
        <v>55</v>
      </c>
      <c r="D1398" t="s">
        <v>16</v>
      </c>
      <c r="E1398" t="s">
        <v>26</v>
      </c>
      <c r="F1398" t="s">
        <v>41</v>
      </c>
      <c r="G1398">
        <v>26</v>
      </c>
      <c r="H1398">
        <v>2016</v>
      </c>
      <c r="I1398" t="s">
        <v>1500</v>
      </c>
      <c r="J1398" t="s">
        <v>212</v>
      </c>
      <c r="K1398" t="s">
        <v>29</v>
      </c>
      <c r="L1398" t="s">
        <v>30</v>
      </c>
    </row>
    <row r="1399" spans="1:12" x14ac:dyDescent="0.25">
      <c r="A1399">
        <v>2016254</v>
      </c>
      <c r="B1399" t="s">
        <v>2513</v>
      </c>
      <c r="C1399">
        <v>39</v>
      </c>
      <c r="D1399" t="s">
        <v>16</v>
      </c>
      <c r="E1399" t="s">
        <v>40</v>
      </c>
      <c r="F1399" t="s">
        <v>41</v>
      </c>
      <c r="G1399">
        <v>26</v>
      </c>
      <c r="H1399">
        <v>2016</v>
      </c>
      <c r="I1399" t="s">
        <v>1336</v>
      </c>
      <c r="J1399" t="s">
        <v>133</v>
      </c>
      <c r="K1399" t="s">
        <v>29</v>
      </c>
      <c r="L1399" t="s">
        <v>61</v>
      </c>
    </row>
    <row r="1400" spans="1:12" x14ac:dyDescent="0.25">
      <c r="A1400">
        <v>2016255</v>
      </c>
      <c r="B1400" t="s">
        <v>2514</v>
      </c>
      <c r="C1400">
        <v>33</v>
      </c>
      <c r="D1400" t="s">
        <v>16</v>
      </c>
      <c r="E1400" t="s">
        <v>26</v>
      </c>
      <c r="F1400" t="s">
        <v>41</v>
      </c>
      <c r="G1400">
        <v>26</v>
      </c>
      <c r="H1400">
        <v>2016</v>
      </c>
      <c r="I1400" t="s">
        <v>1596</v>
      </c>
      <c r="J1400" t="s">
        <v>164</v>
      </c>
      <c r="K1400" t="s">
        <v>29</v>
      </c>
      <c r="L1400" t="s">
        <v>30</v>
      </c>
    </row>
    <row r="1401" spans="1:12" x14ac:dyDescent="0.25">
      <c r="A1401">
        <v>2016256</v>
      </c>
      <c r="B1401" t="s">
        <v>2515</v>
      </c>
      <c r="C1401">
        <v>18</v>
      </c>
      <c r="D1401" t="s">
        <v>16</v>
      </c>
      <c r="E1401" t="s">
        <v>17</v>
      </c>
      <c r="F1401" t="s">
        <v>41</v>
      </c>
      <c r="G1401">
        <v>27</v>
      </c>
      <c r="H1401">
        <v>2016</v>
      </c>
      <c r="I1401" t="s">
        <v>1220</v>
      </c>
      <c r="J1401" t="s">
        <v>166</v>
      </c>
      <c r="K1401" t="s">
        <v>29</v>
      </c>
      <c r="L1401" t="s">
        <v>30</v>
      </c>
    </row>
    <row r="1402" spans="1:12" x14ac:dyDescent="0.25">
      <c r="A1402">
        <v>2016257</v>
      </c>
      <c r="B1402" t="s">
        <v>2516</v>
      </c>
      <c r="C1402">
        <v>27</v>
      </c>
      <c r="D1402" t="s">
        <v>31</v>
      </c>
      <c r="E1402" t="s">
        <v>64</v>
      </c>
      <c r="F1402" t="s">
        <v>41</v>
      </c>
      <c r="G1402">
        <v>27</v>
      </c>
      <c r="H1402">
        <v>2016</v>
      </c>
      <c r="I1402" t="s">
        <v>2127</v>
      </c>
      <c r="J1402" t="s">
        <v>51</v>
      </c>
      <c r="K1402" t="s">
        <v>29</v>
      </c>
      <c r="L1402" t="s">
        <v>53</v>
      </c>
    </row>
    <row r="1403" spans="1:12" x14ac:dyDescent="0.25">
      <c r="A1403">
        <v>2016258</v>
      </c>
      <c r="B1403" t="s">
        <v>2517</v>
      </c>
      <c r="C1403">
        <v>34</v>
      </c>
      <c r="D1403" t="s">
        <v>16</v>
      </c>
      <c r="E1403" t="s">
        <v>26</v>
      </c>
      <c r="F1403" t="s">
        <v>41</v>
      </c>
      <c r="G1403">
        <v>27</v>
      </c>
      <c r="H1403">
        <v>2016</v>
      </c>
      <c r="I1403" t="s">
        <v>1296</v>
      </c>
      <c r="J1403" t="s">
        <v>154</v>
      </c>
      <c r="K1403" t="s">
        <v>29</v>
      </c>
      <c r="L1403" t="s">
        <v>61</v>
      </c>
    </row>
    <row r="1404" spans="1:12" x14ac:dyDescent="0.25">
      <c r="A1404">
        <v>2016259</v>
      </c>
      <c r="B1404" t="s">
        <v>2518</v>
      </c>
      <c r="C1404">
        <v>33</v>
      </c>
      <c r="D1404" t="s">
        <v>16</v>
      </c>
      <c r="E1404" t="s">
        <v>26</v>
      </c>
      <c r="F1404" t="s">
        <v>41</v>
      </c>
      <c r="G1404">
        <v>27</v>
      </c>
      <c r="H1404">
        <v>2016</v>
      </c>
      <c r="I1404" t="s">
        <v>1941</v>
      </c>
      <c r="J1404" t="s">
        <v>114</v>
      </c>
      <c r="K1404" t="s">
        <v>29</v>
      </c>
      <c r="L1404" t="s">
        <v>30</v>
      </c>
    </row>
    <row r="1405" spans="1:12" x14ac:dyDescent="0.25">
      <c r="A1405">
        <v>2016260</v>
      </c>
      <c r="B1405" t="s">
        <v>2519</v>
      </c>
      <c r="C1405">
        <v>46</v>
      </c>
      <c r="D1405" t="s">
        <v>16</v>
      </c>
      <c r="E1405" t="s">
        <v>26</v>
      </c>
      <c r="F1405" t="s">
        <v>41</v>
      </c>
      <c r="G1405">
        <v>29</v>
      </c>
      <c r="H1405">
        <v>2016</v>
      </c>
      <c r="I1405" t="s">
        <v>603</v>
      </c>
      <c r="J1405" t="s">
        <v>60</v>
      </c>
      <c r="K1405" t="s">
        <v>29</v>
      </c>
      <c r="L1405" t="s">
        <v>53</v>
      </c>
    </row>
    <row r="1406" spans="1:12" x14ac:dyDescent="0.25">
      <c r="A1406">
        <v>2016261</v>
      </c>
      <c r="B1406" t="s">
        <v>2520</v>
      </c>
      <c r="C1406">
        <v>51</v>
      </c>
      <c r="D1406" t="s">
        <v>16</v>
      </c>
      <c r="E1406" t="s">
        <v>26</v>
      </c>
      <c r="F1406" t="s">
        <v>41</v>
      </c>
      <c r="G1406">
        <v>29</v>
      </c>
      <c r="H1406">
        <v>2016</v>
      </c>
      <c r="I1406" t="s">
        <v>1691</v>
      </c>
      <c r="J1406" t="s">
        <v>212</v>
      </c>
      <c r="K1406" t="s">
        <v>29</v>
      </c>
      <c r="L1406" t="s">
        <v>30</v>
      </c>
    </row>
    <row r="1407" spans="1:12" x14ac:dyDescent="0.25">
      <c r="A1407">
        <v>2016262</v>
      </c>
      <c r="B1407" t="s">
        <v>2521</v>
      </c>
      <c r="C1407">
        <v>50</v>
      </c>
      <c r="D1407" t="s">
        <v>31</v>
      </c>
      <c r="E1407" t="s">
        <v>26</v>
      </c>
      <c r="F1407" t="s">
        <v>41</v>
      </c>
      <c r="G1407">
        <v>29</v>
      </c>
      <c r="H1407">
        <v>2016</v>
      </c>
      <c r="I1407" t="s">
        <v>73</v>
      </c>
      <c r="J1407" t="s">
        <v>150</v>
      </c>
      <c r="K1407" t="s">
        <v>29</v>
      </c>
      <c r="L1407" t="s">
        <v>30</v>
      </c>
    </row>
    <row r="1408" spans="1:12" x14ac:dyDescent="0.25">
      <c r="A1408">
        <v>2016263</v>
      </c>
      <c r="B1408" t="s">
        <v>2522</v>
      </c>
      <c r="C1408">
        <v>33</v>
      </c>
      <c r="D1408" t="s">
        <v>16</v>
      </c>
      <c r="E1408" t="s">
        <v>40</v>
      </c>
      <c r="F1408" t="s">
        <v>41</v>
      </c>
      <c r="G1408">
        <v>30</v>
      </c>
      <c r="H1408">
        <v>2016</v>
      </c>
      <c r="I1408" t="s">
        <v>766</v>
      </c>
      <c r="J1408" t="s">
        <v>60</v>
      </c>
      <c r="K1408" t="s">
        <v>29</v>
      </c>
      <c r="L1408" t="s">
        <v>30</v>
      </c>
    </row>
    <row r="1409" spans="1:12" x14ac:dyDescent="0.25">
      <c r="A1409">
        <v>2016264</v>
      </c>
      <c r="B1409" t="s">
        <v>1764</v>
      </c>
      <c r="C1409">
        <v>34</v>
      </c>
      <c r="D1409" t="s">
        <v>16</v>
      </c>
      <c r="E1409" t="s">
        <v>17</v>
      </c>
      <c r="F1409" t="s">
        <v>41</v>
      </c>
      <c r="G1409">
        <v>31</v>
      </c>
      <c r="H1409">
        <v>2016</v>
      </c>
      <c r="I1409" t="s">
        <v>1619</v>
      </c>
      <c r="J1409" t="s">
        <v>203</v>
      </c>
      <c r="K1409" t="s">
        <v>29</v>
      </c>
      <c r="L1409" t="s">
        <v>30</v>
      </c>
    </row>
    <row r="1410" spans="1:12" x14ac:dyDescent="0.25">
      <c r="A1410">
        <v>2016265</v>
      </c>
      <c r="B1410" t="s">
        <v>2523</v>
      </c>
      <c r="C1410">
        <v>43</v>
      </c>
      <c r="D1410" t="s">
        <v>16</v>
      </c>
      <c r="E1410" t="s">
        <v>17</v>
      </c>
      <c r="F1410" t="s">
        <v>41</v>
      </c>
      <c r="G1410">
        <v>31</v>
      </c>
      <c r="H1410">
        <v>2016</v>
      </c>
      <c r="I1410" t="s">
        <v>245</v>
      </c>
      <c r="J1410" t="s">
        <v>138</v>
      </c>
      <c r="K1410" t="s">
        <v>29</v>
      </c>
      <c r="L1410" t="s">
        <v>30</v>
      </c>
    </row>
    <row r="1411" spans="1:12" x14ac:dyDescent="0.25">
      <c r="A1411">
        <v>2016266</v>
      </c>
      <c r="B1411" t="s">
        <v>2524</v>
      </c>
      <c r="C1411">
        <v>18</v>
      </c>
      <c r="D1411" t="s">
        <v>16</v>
      </c>
      <c r="E1411" t="s">
        <v>17</v>
      </c>
      <c r="F1411" t="s">
        <v>41</v>
      </c>
      <c r="G1411">
        <v>31</v>
      </c>
      <c r="H1411">
        <v>2016</v>
      </c>
      <c r="I1411" t="s">
        <v>245</v>
      </c>
      <c r="J1411" t="s">
        <v>138</v>
      </c>
      <c r="K1411" t="s">
        <v>29</v>
      </c>
      <c r="L1411" t="s">
        <v>30</v>
      </c>
    </row>
    <row r="1412" spans="1:12" x14ac:dyDescent="0.25">
      <c r="A1412">
        <v>2016267</v>
      </c>
      <c r="B1412" t="s">
        <v>2525</v>
      </c>
      <c r="C1412">
        <v>65</v>
      </c>
      <c r="D1412" t="s">
        <v>16</v>
      </c>
      <c r="E1412" t="s">
        <v>40</v>
      </c>
      <c r="F1412" t="s">
        <v>49</v>
      </c>
      <c r="G1412">
        <v>1</v>
      </c>
      <c r="H1412">
        <v>2016</v>
      </c>
      <c r="I1412" t="s">
        <v>1319</v>
      </c>
      <c r="J1412" t="s">
        <v>114</v>
      </c>
      <c r="K1412" t="s">
        <v>29</v>
      </c>
      <c r="L1412" t="s">
        <v>53</v>
      </c>
    </row>
    <row r="1413" spans="1:12" x14ac:dyDescent="0.25">
      <c r="A1413">
        <v>2016268</v>
      </c>
      <c r="B1413" t="s">
        <v>2526</v>
      </c>
      <c r="C1413">
        <v>38</v>
      </c>
      <c r="D1413" t="s">
        <v>16</v>
      </c>
      <c r="E1413" t="s">
        <v>40</v>
      </c>
      <c r="F1413" t="s">
        <v>49</v>
      </c>
      <c r="G1413">
        <v>1</v>
      </c>
      <c r="H1413">
        <v>2016</v>
      </c>
      <c r="I1413" t="s">
        <v>1586</v>
      </c>
      <c r="J1413" t="s">
        <v>114</v>
      </c>
      <c r="K1413" t="s">
        <v>29</v>
      </c>
      <c r="L1413" t="s">
        <v>30</v>
      </c>
    </row>
    <row r="1414" spans="1:12" x14ac:dyDescent="0.25">
      <c r="A1414">
        <v>2016269</v>
      </c>
      <c r="B1414" t="s">
        <v>2527</v>
      </c>
      <c r="C1414">
        <v>30</v>
      </c>
      <c r="D1414" t="s">
        <v>16</v>
      </c>
      <c r="E1414" t="s">
        <v>17</v>
      </c>
      <c r="F1414" t="s">
        <v>49</v>
      </c>
      <c r="G1414">
        <v>2</v>
      </c>
      <c r="H1414">
        <v>2016</v>
      </c>
      <c r="I1414" t="s">
        <v>196</v>
      </c>
      <c r="J1414" t="s">
        <v>116</v>
      </c>
      <c r="K1414" t="s">
        <v>29</v>
      </c>
      <c r="L1414" t="s">
        <v>30</v>
      </c>
    </row>
    <row r="1415" spans="1:12" x14ac:dyDescent="0.25">
      <c r="A1415">
        <v>2016270</v>
      </c>
      <c r="B1415" t="s">
        <v>2528</v>
      </c>
      <c r="C1415">
        <v>69</v>
      </c>
      <c r="D1415" t="s">
        <v>16</v>
      </c>
      <c r="E1415" t="s">
        <v>26</v>
      </c>
      <c r="F1415" t="s">
        <v>49</v>
      </c>
      <c r="G1415">
        <v>3</v>
      </c>
      <c r="H1415">
        <v>2016</v>
      </c>
      <c r="I1415" t="s">
        <v>784</v>
      </c>
      <c r="J1415" t="s">
        <v>239</v>
      </c>
      <c r="K1415" t="s">
        <v>29</v>
      </c>
      <c r="L1415" t="s">
        <v>53</v>
      </c>
    </row>
    <row r="1416" spans="1:12" x14ac:dyDescent="0.25">
      <c r="A1416">
        <v>2016271</v>
      </c>
      <c r="B1416" t="s">
        <v>2529</v>
      </c>
      <c r="C1416">
        <v>25</v>
      </c>
      <c r="D1416" t="s">
        <v>16</v>
      </c>
      <c r="E1416" t="s">
        <v>26</v>
      </c>
      <c r="F1416" t="s">
        <v>49</v>
      </c>
      <c r="G1416">
        <v>3</v>
      </c>
      <c r="H1416">
        <v>2016</v>
      </c>
      <c r="I1416" t="s">
        <v>228</v>
      </c>
      <c r="J1416" t="s">
        <v>114</v>
      </c>
      <c r="K1416" t="s">
        <v>29</v>
      </c>
      <c r="L1416" t="s">
        <v>30</v>
      </c>
    </row>
    <row r="1417" spans="1:12" x14ac:dyDescent="0.25">
      <c r="A1417">
        <v>2016272</v>
      </c>
      <c r="B1417" t="s">
        <v>2530</v>
      </c>
      <c r="C1417">
        <v>36</v>
      </c>
      <c r="D1417" t="s">
        <v>31</v>
      </c>
      <c r="E1417" t="s">
        <v>26</v>
      </c>
      <c r="F1417" t="s">
        <v>49</v>
      </c>
      <c r="G1417">
        <v>3</v>
      </c>
      <c r="H1417">
        <v>2016</v>
      </c>
      <c r="I1417" t="s">
        <v>1570</v>
      </c>
      <c r="J1417" t="s">
        <v>34</v>
      </c>
      <c r="K1417" t="s">
        <v>29</v>
      </c>
      <c r="L1417" t="s">
        <v>57</v>
      </c>
    </row>
    <row r="1418" spans="1:12" x14ac:dyDescent="0.25">
      <c r="A1418">
        <v>2016273</v>
      </c>
      <c r="B1418" t="s">
        <v>2531</v>
      </c>
      <c r="C1418">
        <v>50</v>
      </c>
      <c r="D1418" t="s">
        <v>16</v>
      </c>
      <c r="E1418" t="s">
        <v>40</v>
      </c>
      <c r="F1418" t="s">
        <v>49</v>
      </c>
      <c r="G1418">
        <v>4</v>
      </c>
      <c r="H1418">
        <v>2016</v>
      </c>
      <c r="I1418" t="s">
        <v>225</v>
      </c>
      <c r="J1418" t="s">
        <v>150</v>
      </c>
      <c r="K1418" t="s">
        <v>29</v>
      </c>
      <c r="L1418" t="s">
        <v>61</v>
      </c>
    </row>
    <row r="1419" spans="1:12" x14ac:dyDescent="0.25">
      <c r="A1419">
        <v>2016274</v>
      </c>
      <c r="B1419" t="s">
        <v>2532</v>
      </c>
      <c r="C1419">
        <v>44</v>
      </c>
      <c r="D1419" t="s">
        <v>16</v>
      </c>
      <c r="E1419" t="s">
        <v>17</v>
      </c>
      <c r="F1419" t="s">
        <v>49</v>
      </c>
      <c r="G1419">
        <v>5</v>
      </c>
      <c r="H1419">
        <v>2016</v>
      </c>
      <c r="I1419" t="s">
        <v>196</v>
      </c>
      <c r="J1419" t="s">
        <v>116</v>
      </c>
      <c r="K1419" t="s">
        <v>29</v>
      </c>
      <c r="L1419" t="s">
        <v>22</v>
      </c>
    </row>
    <row r="1420" spans="1:12" x14ac:dyDescent="0.25">
      <c r="A1420">
        <v>2016275</v>
      </c>
      <c r="B1420" t="s">
        <v>2533</v>
      </c>
      <c r="C1420">
        <v>52</v>
      </c>
      <c r="D1420" t="s">
        <v>16</v>
      </c>
      <c r="E1420" t="s">
        <v>26</v>
      </c>
      <c r="F1420" t="s">
        <v>49</v>
      </c>
      <c r="G1420">
        <v>5</v>
      </c>
      <c r="H1420">
        <v>2016</v>
      </c>
      <c r="I1420" t="s">
        <v>2105</v>
      </c>
      <c r="J1420" t="s">
        <v>133</v>
      </c>
      <c r="K1420" t="s">
        <v>29</v>
      </c>
      <c r="L1420" t="s">
        <v>61</v>
      </c>
    </row>
    <row r="1421" spans="1:12" x14ac:dyDescent="0.25">
      <c r="A1421">
        <v>2016276</v>
      </c>
      <c r="B1421" t="s">
        <v>2534</v>
      </c>
      <c r="C1421">
        <v>60</v>
      </c>
      <c r="D1421" t="s">
        <v>16</v>
      </c>
      <c r="E1421" t="s">
        <v>26</v>
      </c>
      <c r="F1421" t="s">
        <v>49</v>
      </c>
      <c r="G1421">
        <v>6</v>
      </c>
      <c r="H1421">
        <v>2016</v>
      </c>
      <c r="I1421" t="s">
        <v>1576</v>
      </c>
      <c r="J1421" t="s">
        <v>194</v>
      </c>
      <c r="K1421" t="s">
        <v>29</v>
      </c>
      <c r="L1421" t="s">
        <v>53</v>
      </c>
    </row>
    <row r="1422" spans="1:12" x14ac:dyDescent="0.25">
      <c r="A1422">
        <v>2016277</v>
      </c>
      <c r="B1422" t="s">
        <v>2535</v>
      </c>
      <c r="C1422">
        <v>39</v>
      </c>
      <c r="D1422" t="s">
        <v>16</v>
      </c>
      <c r="E1422" t="s">
        <v>26</v>
      </c>
      <c r="F1422" t="s">
        <v>49</v>
      </c>
      <c r="G1422">
        <v>6</v>
      </c>
      <c r="H1422">
        <v>2016</v>
      </c>
      <c r="I1422" t="s">
        <v>395</v>
      </c>
      <c r="J1422" t="s">
        <v>91</v>
      </c>
      <c r="K1422" t="s">
        <v>52</v>
      </c>
      <c r="L1422" t="s">
        <v>22</v>
      </c>
    </row>
    <row r="1423" spans="1:12" x14ac:dyDescent="0.25">
      <c r="A1423">
        <v>2016278</v>
      </c>
      <c r="B1423" t="s">
        <v>2536</v>
      </c>
      <c r="C1423">
        <v>40</v>
      </c>
      <c r="D1423" t="s">
        <v>31</v>
      </c>
      <c r="E1423" t="s">
        <v>17</v>
      </c>
      <c r="F1423" t="s">
        <v>49</v>
      </c>
      <c r="G1423">
        <v>6</v>
      </c>
      <c r="H1423">
        <v>2016</v>
      </c>
      <c r="I1423" t="s">
        <v>963</v>
      </c>
      <c r="J1423" t="s">
        <v>220</v>
      </c>
      <c r="K1423" t="s">
        <v>29</v>
      </c>
      <c r="L1423" t="s">
        <v>53</v>
      </c>
    </row>
    <row r="1424" spans="1:12" x14ac:dyDescent="0.25">
      <c r="A1424">
        <v>2016279</v>
      </c>
      <c r="B1424" t="s">
        <v>2537</v>
      </c>
      <c r="C1424">
        <v>20</v>
      </c>
      <c r="D1424" t="s">
        <v>16</v>
      </c>
      <c r="E1424" t="s">
        <v>40</v>
      </c>
      <c r="F1424" t="s">
        <v>49</v>
      </c>
      <c r="G1424">
        <v>6</v>
      </c>
      <c r="H1424">
        <v>2016</v>
      </c>
      <c r="I1424" t="s">
        <v>88</v>
      </c>
      <c r="J1424" t="s">
        <v>60</v>
      </c>
      <c r="K1424" t="s">
        <v>29</v>
      </c>
      <c r="L1424" t="s">
        <v>61</v>
      </c>
    </row>
    <row r="1425" spans="1:12" x14ac:dyDescent="0.25">
      <c r="A1425">
        <v>2016280</v>
      </c>
      <c r="B1425" t="s">
        <v>2538</v>
      </c>
      <c r="C1425">
        <v>45</v>
      </c>
      <c r="D1425" t="s">
        <v>16</v>
      </c>
      <c r="E1425" t="s">
        <v>40</v>
      </c>
      <c r="F1425" t="s">
        <v>49</v>
      </c>
      <c r="G1425">
        <v>7</v>
      </c>
      <c r="H1425">
        <v>2016</v>
      </c>
      <c r="I1425" t="s">
        <v>63</v>
      </c>
      <c r="J1425" t="s">
        <v>60</v>
      </c>
      <c r="K1425" t="s">
        <v>29</v>
      </c>
      <c r="L1425" t="s">
        <v>61</v>
      </c>
    </row>
    <row r="1426" spans="1:12" x14ac:dyDescent="0.25">
      <c r="A1426">
        <v>2016281</v>
      </c>
      <c r="B1426" t="s">
        <v>2539</v>
      </c>
      <c r="C1426">
        <v>44</v>
      </c>
      <c r="D1426" t="s">
        <v>16</v>
      </c>
      <c r="E1426" t="s">
        <v>26</v>
      </c>
      <c r="F1426" t="s">
        <v>49</v>
      </c>
      <c r="G1426">
        <v>7</v>
      </c>
      <c r="H1426">
        <v>2016</v>
      </c>
      <c r="I1426" t="s">
        <v>332</v>
      </c>
      <c r="J1426" t="s">
        <v>123</v>
      </c>
      <c r="K1426" t="s">
        <v>29</v>
      </c>
      <c r="L1426" t="s">
        <v>57</v>
      </c>
    </row>
    <row r="1427" spans="1:12" x14ac:dyDescent="0.25">
      <c r="A1427">
        <v>2016282</v>
      </c>
      <c r="B1427" t="s">
        <v>2540</v>
      </c>
      <c r="C1427">
        <v>41</v>
      </c>
      <c r="D1427" t="s">
        <v>16</v>
      </c>
      <c r="E1427" t="s">
        <v>26</v>
      </c>
      <c r="F1427" t="s">
        <v>49</v>
      </c>
      <c r="G1427">
        <v>7</v>
      </c>
      <c r="H1427">
        <v>2016</v>
      </c>
      <c r="I1427" t="s">
        <v>1002</v>
      </c>
      <c r="J1427" t="s">
        <v>43</v>
      </c>
      <c r="K1427" t="s">
        <v>29</v>
      </c>
      <c r="L1427" t="s">
        <v>22</v>
      </c>
    </row>
    <row r="1428" spans="1:12" x14ac:dyDescent="0.25">
      <c r="A1428">
        <v>2016283</v>
      </c>
      <c r="B1428" t="s">
        <v>2541</v>
      </c>
      <c r="C1428">
        <v>40</v>
      </c>
      <c r="D1428" t="s">
        <v>16</v>
      </c>
      <c r="E1428" t="s">
        <v>17</v>
      </c>
      <c r="F1428" t="s">
        <v>49</v>
      </c>
      <c r="G1428">
        <v>8</v>
      </c>
      <c r="H1428">
        <v>2016</v>
      </c>
      <c r="I1428" t="s">
        <v>1100</v>
      </c>
      <c r="J1428" t="s">
        <v>60</v>
      </c>
      <c r="K1428" t="s">
        <v>29</v>
      </c>
      <c r="L1428" t="s">
        <v>61</v>
      </c>
    </row>
    <row r="1429" spans="1:12" x14ac:dyDescent="0.25">
      <c r="A1429">
        <v>2016284</v>
      </c>
      <c r="B1429" t="s">
        <v>2542</v>
      </c>
      <c r="C1429">
        <v>43</v>
      </c>
      <c r="D1429" t="s">
        <v>16</v>
      </c>
      <c r="E1429" t="s">
        <v>17</v>
      </c>
      <c r="F1429" t="s">
        <v>49</v>
      </c>
      <c r="G1429">
        <v>8</v>
      </c>
      <c r="H1429">
        <v>2016</v>
      </c>
      <c r="I1429" t="s">
        <v>1208</v>
      </c>
      <c r="J1429" t="s">
        <v>146</v>
      </c>
      <c r="K1429" t="s">
        <v>29</v>
      </c>
      <c r="L1429" t="s">
        <v>61</v>
      </c>
    </row>
    <row r="1430" spans="1:12" x14ac:dyDescent="0.25">
      <c r="A1430">
        <v>2016285</v>
      </c>
      <c r="B1430" t="s">
        <v>2543</v>
      </c>
      <c r="C1430">
        <v>25</v>
      </c>
      <c r="D1430" t="s">
        <v>31</v>
      </c>
      <c r="E1430" t="s">
        <v>26</v>
      </c>
      <c r="F1430" t="s">
        <v>49</v>
      </c>
      <c r="G1430">
        <v>8</v>
      </c>
      <c r="H1430">
        <v>2016</v>
      </c>
      <c r="I1430" t="s">
        <v>1249</v>
      </c>
      <c r="J1430" t="s">
        <v>239</v>
      </c>
      <c r="K1430" t="s">
        <v>29</v>
      </c>
      <c r="L1430" t="s">
        <v>53</v>
      </c>
    </row>
    <row r="1431" spans="1:12" x14ac:dyDescent="0.25">
      <c r="A1431">
        <v>2016286</v>
      </c>
      <c r="B1431" t="s">
        <v>2544</v>
      </c>
      <c r="C1431">
        <v>27</v>
      </c>
      <c r="D1431" t="s">
        <v>16</v>
      </c>
      <c r="E1431" t="s">
        <v>17</v>
      </c>
      <c r="F1431" t="s">
        <v>49</v>
      </c>
      <c r="G1431">
        <v>9</v>
      </c>
      <c r="H1431">
        <v>2016</v>
      </c>
      <c r="I1431" t="s">
        <v>1516</v>
      </c>
      <c r="J1431" t="s">
        <v>180</v>
      </c>
      <c r="K1431" t="s">
        <v>29</v>
      </c>
      <c r="L1431" t="s">
        <v>30</v>
      </c>
    </row>
    <row r="1432" spans="1:12" x14ac:dyDescent="0.25">
      <c r="A1432">
        <v>2016287</v>
      </c>
      <c r="B1432" t="s">
        <v>2545</v>
      </c>
      <c r="C1432">
        <v>39</v>
      </c>
      <c r="D1432" t="s">
        <v>16</v>
      </c>
      <c r="E1432" t="s">
        <v>26</v>
      </c>
      <c r="F1432" t="s">
        <v>49</v>
      </c>
      <c r="G1432">
        <v>10</v>
      </c>
      <c r="H1432">
        <v>2016</v>
      </c>
      <c r="I1432" t="s">
        <v>808</v>
      </c>
      <c r="J1432" t="s">
        <v>60</v>
      </c>
      <c r="K1432" t="s">
        <v>29</v>
      </c>
      <c r="L1432" t="s">
        <v>30</v>
      </c>
    </row>
    <row r="1433" spans="1:12" x14ac:dyDescent="0.25">
      <c r="A1433">
        <v>2016288</v>
      </c>
      <c r="B1433" t="s">
        <v>2546</v>
      </c>
      <c r="C1433">
        <v>27</v>
      </c>
      <c r="D1433" t="s">
        <v>16</v>
      </c>
      <c r="E1433" t="s">
        <v>40</v>
      </c>
      <c r="F1433" t="s">
        <v>49</v>
      </c>
      <c r="G1433">
        <v>10</v>
      </c>
      <c r="H1433">
        <v>2016</v>
      </c>
      <c r="I1433" t="s">
        <v>88</v>
      </c>
      <c r="J1433" t="s">
        <v>60</v>
      </c>
      <c r="K1433" t="s">
        <v>29</v>
      </c>
      <c r="L1433" t="s">
        <v>61</v>
      </c>
    </row>
    <row r="1434" spans="1:12" x14ac:dyDescent="0.25">
      <c r="A1434">
        <v>2016289</v>
      </c>
      <c r="B1434" t="s">
        <v>2547</v>
      </c>
      <c r="C1434">
        <v>19</v>
      </c>
      <c r="D1434" t="s">
        <v>16</v>
      </c>
      <c r="E1434" t="s">
        <v>17</v>
      </c>
      <c r="F1434" t="s">
        <v>49</v>
      </c>
      <c r="G1434">
        <v>9</v>
      </c>
      <c r="H1434">
        <v>2016</v>
      </c>
      <c r="I1434" t="s">
        <v>1235</v>
      </c>
      <c r="J1434" t="s">
        <v>103</v>
      </c>
      <c r="K1434" t="s">
        <v>29</v>
      </c>
      <c r="L1434" t="s">
        <v>30</v>
      </c>
    </row>
    <row r="1435" spans="1:12" x14ac:dyDescent="0.25">
      <c r="A1435">
        <v>2016290</v>
      </c>
      <c r="B1435" t="s">
        <v>2548</v>
      </c>
      <c r="C1435">
        <v>30</v>
      </c>
      <c r="D1435" t="s">
        <v>16</v>
      </c>
      <c r="E1435" t="s">
        <v>26</v>
      </c>
      <c r="F1435" t="s">
        <v>49</v>
      </c>
      <c r="G1435">
        <v>10</v>
      </c>
      <c r="H1435">
        <v>2016</v>
      </c>
      <c r="I1435" t="s">
        <v>1828</v>
      </c>
      <c r="J1435" t="s">
        <v>189</v>
      </c>
      <c r="K1435" t="s">
        <v>29</v>
      </c>
      <c r="L1435" t="s">
        <v>61</v>
      </c>
    </row>
    <row r="1436" spans="1:12" x14ac:dyDescent="0.25">
      <c r="A1436">
        <v>2016291</v>
      </c>
      <c r="B1436" t="s">
        <v>2549</v>
      </c>
      <c r="C1436">
        <v>16</v>
      </c>
      <c r="D1436" t="s">
        <v>16</v>
      </c>
      <c r="E1436" t="s">
        <v>17</v>
      </c>
      <c r="F1436" t="s">
        <v>49</v>
      </c>
      <c r="G1436">
        <v>11</v>
      </c>
      <c r="H1436">
        <v>2016</v>
      </c>
      <c r="I1436" t="s">
        <v>565</v>
      </c>
      <c r="J1436" t="s">
        <v>111</v>
      </c>
      <c r="K1436" t="s">
        <v>29</v>
      </c>
      <c r="L1436" t="s">
        <v>30</v>
      </c>
    </row>
    <row r="1437" spans="1:12" x14ac:dyDescent="0.25">
      <c r="A1437">
        <v>2016292</v>
      </c>
      <c r="B1437" t="s">
        <v>2550</v>
      </c>
      <c r="C1437">
        <v>22</v>
      </c>
      <c r="D1437" t="s">
        <v>16</v>
      </c>
      <c r="E1437" t="s">
        <v>40</v>
      </c>
      <c r="F1437" t="s">
        <v>49</v>
      </c>
      <c r="G1437">
        <v>11</v>
      </c>
      <c r="H1437">
        <v>2016</v>
      </c>
      <c r="I1437" t="s">
        <v>156</v>
      </c>
      <c r="J1437" t="s">
        <v>157</v>
      </c>
      <c r="K1437" t="s">
        <v>29</v>
      </c>
      <c r="L1437" t="s">
        <v>30</v>
      </c>
    </row>
    <row r="1438" spans="1:12" x14ac:dyDescent="0.25">
      <c r="A1438">
        <v>2016293</v>
      </c>
      <c r="B1438" t="s">
        <v>2551</v>
      </c>
      <c r="C1438">
        <v>40</v>
      </c>
      <c r="D1438" t="s">
        <v>16</v>
      </c>
      <c r="E1438" t="s">
        <v>26</v>
      </c>
      <c r="F1438" t="s">
        <v>49</v>
      </c>
      <c r="G1438">
        <v>12</v>
      </c>
      <c r="H1438">
        <v>2016</v>
      </c>
      <c r="I1438" t="s">
        <v>297</v>
      </c>
      <c r="J1438" t="s">
        <v>67</v>
      </c>
      <c r="K1438" t="s">
        <v>29</v>
      </c>
      <c r="L1438" t="s">
        <v>22</v>
      </c>
    </row>
    <row r="1439" spans="1:12" x14ac:dyDescent="0.25">
      <c r="A1439">
        <v>2016294</v>
      </c>
      <c r="B1439" t="s">
        <v>2552</v>
      </c>
      <c r="C1439">
        <v>20</v>
      </c>
      <c r="D1439" t="s">
        <v>16</v>
      </c>
      <c r="E1439" t="s">
        <v>26</v>
      </c>
      <c r="F1439" t="s">
        <v>49</v>
      </c>
      <c r="G1439">
        <v>12</v>
      </c>
      <c r="H1439">
        <v>2016</v>
      </c>
      <c r="I1439" t="s">
        <v>1543</v>
      </c>
      <c r="J1439" t="s">
        <v>91</v>
      </c>
      <c r="K1439" t="s">
        <v>29</v>
      </c>
      <c r="L1439" t="s">
        <v>68</v>
      </c>
    </row>
    <row r="1440" spans="1:12" x14ac:dyDescent="0.25">
      <c r="A1440">
        <v>2016295</v>
      </c>
      <c r="B1440" t="s">
        <v>2553</v>
      </c>
      <c r="C1440">
        <v>35</v>
      </c>
      <c r="D1440" t="s">
        <v>16</v>
      </c>
      <c r="E1440" t="s">
        <v>17</v>
      </c>
      <c r="F1440" t="s">
        <v>49</v>
      </c>
      <c r="G1440">
        <v>13</v>
      </c>
      <c r="H1440">
        <v>2016</v>
      </c>
      <c r="I1440" t="s">
        <v>82</v>
      </c>
      <c r="J1440" t="s">
        <v>60</v>
      </c>
      <c r="K1440" t="s">
        <v>29</v>
      </c>
      <c r="L1440" t="s">
        <v>57</v>
      </c>
    </row>
    <row r="1441" spans="1:12" x14ac:dyDescent="0.25">
      <c r="A1441">
        <v>2016296</v>
      </c>
      <c r="B1441" t="s">
        <v>2554</v>
      </c>
      <c r="C1441">
        <v>38</v>
      </c>
      <c r="D1441" t="s">
        <v>16</v>
      </c>
      <c r="E1441" t="s">
        <v>40</v>
      </c>
      <c r="F1441" t="s">
        <v>49</v>
      </c>
      <c r="G1441">
        <v>12</v>
      </c>
      <c r="H1441">
        <v>2016</v>
      </c>
      <c r="I1441" t="s">
        <v>318</v>
      </c>
      <c r="J1441" t="s">
        <v>111</v>
      </c>
      <c r="K1441" t="s">
        <v>29</v>
      </c>
      <c r="L1441" t="s">
        <v>30</v>
      </c>
    </row>
    <row r="1442" spans="1:12" x14ac:dyDescent="0.25">
      <c r="A1442">
        <v>2016297</v>
      </c>
      <c r="B1442" t="s">
        <v>2555</v>
      </c>
      <c r="C1442">
        <v>52</v>
      </c>
      <c r="D1442" t="s">
        <v>16</v>
      </c>
      <c r="E1442" t="s">
        <v>26</v>
      </c>
      <c r="F1442" t="s">
        <v>49</v>
      </c>
      <c r="G1442">
        <v>13</v>
      </c>
      <c r="H1442">
        <v>2016</v>
      </c>
      <c r="I1442" t="s">
        <v>1317</v>
      </c>
      <c r="J1442" t="s">
        <v>114</v>
      </c>
      <c r="K1442" t="s">
        <v>29</v>
      </c>
      <c r="L1442" t="s">
        <v>30</v>
      </c>
    </row>
    <row r="1443" spans="1:12" x14ac:dyDescent="0.25">
      <c r="A1443">
        <v>2016298</v>
      </c>
      <c r="B1443" t="s">
        <v>2556</v>
      </c>
      <c r="C1443">
        <v>26</v>
      </c>
      <c r="D1443" t="s">
        <v>16</v>
      </c>
      <c r="E1443" t="s">
        <v>26</v>
      </c>
      <c r="F1443" t="s">
        <v>49</v>
      </c>
      <c r="G1443">
        <v>13</v>
      </c>
      <c r="H1443">
        <v>2016</v>
      </c>
      <c r="I1443" t="s">
        <v>1937</v>
      </c>
      <c r="J1443" t="s">
        <v>220</v>
      </c>
      <c r="K1443" t="s">
        <v>29</v>
      </c>
      <c r="L1443" t="s">
        <v>30</v>
      </c>
    </row>
    <row r="1444" spans="1:12" x14ac:dyDescent="0.25">
      <c r="A1444">
        <v>2016299</v>
      </c>
      <c r="B1444" t="s">
        <v>2557</v>
      </c>
      <c r="C1444">
        <v>29</v>
      </c>
      <c r="D1444" t="s">
        <v>16</v>
      </c>
      <c r="E1444" t="s">
        <v>40</v>
      </c>
      <c r="F1444" t="s">
        <v>49</v>
      </c>
      <c r="G1444">
        <v>10</v>
      </c>
      <c r="H1444">
        <v>2016</v>
      </c>
      <c r="I1444" t="s">
        <v>365</v>
      </c>
      <c r="J1444" t="s">
        <v>220</v>
      </c>
      <c r="K1444" t="s">
        <v>29</v>
      </c>
      <c r="L1444" t="s">
        <v>30</v>
      </c>
    </row>
    <row r="1445" spans="1:12" x14ac:dyDescent="0.25">
      <c r="A1445">
        <v>2016300</v>
      </c>
      <c r="B1445" t="s">
        <v>2558</v>
      </c>
      <c r="C1445">
        <v>54</v>
      </c>
      <c r="D1445" t="s">
        <v>16</v>
      </c>
      <c r="E1445" t="s">
        <v>26</v>
      </c>
      <c r="F1445" t="s">
        <v>49</v>
      </c>
      <c r="G1445">
        <v>14</v>
      </c>
      <c r="H1445">
        <v>2016</v>
      </c>
      <c r="I1445" t="s">
        <v>1394</v>
      </c>
      <c r="J1445" t="s">
        <v>47</v>
      </c>
      <c r="K1445" t="s">
        <v>29</v>
      </c>
      <c r="L1445" t="s">
        <v>22</v>
      </c>
    </row>
    <row r="1446" spans="1:12" x14ac:dyDescent="0.25">
      <c r="A1446">
        <v>2016301</v>
      </c>
      <c r="B1446" t="s">
        <v>2559</v>
      </c>
      <c r="C1446">
        <v>26</v>
      </c>
      <c r="D1446" t="s">
        <v>16</v>
      </c>
      <c r="E1446" t="s">
        <v>26</v>
      </c>
      <c r="F1446" t="s">
        <v>49</v>
      </c>
      <c r="G1446">
        <v>15</v>
      </c>
      <c r="H1446">
        <v>2016</v>
      </c>
      <c r="I1446" t="s">
        <v>1490</v>
      </c>
      <c r="J1446" t="s">
        <v>116</v>
      </c>
      <c r="K1446" t="s">
        <v>29</v>
      </c>
      <c r="L1446" t="s">
        <v>57</v>
      </c>
    </row>
    <row r="1447" spans="1:12" x14ac:dyDescent="0.25">
      <c r="A1447">
        <v>2016302</v>
      </c>
      <c r="B1447" t="s">
        <v>2560</v>
      </c>
      <c r="C1447">
        <v>52</v>
      </c>
      <c r="D1447" t="s">
        <v>16</v>
      </c>
      <c r="E1447" t="s">
        <v>26</v>
      </c>
      <c r="F1447" t="s">
        <v>49</v>
      </c>
      <c r="G1447">
        <v>15</v>
      </c>
      <c r="H1447">
        <v>2016</v>
      </c>
      <c r="I1447" t="s">
        <v>478</v>
      </c>
      <c r="J1447" t="s">
        <v>198</v>
      </c>
      <c r="K1447" t="s">
        <v>29</v>
      </c>
      <c r="L1447" t="s">
        <v>30</v>
      </c>
    </row>
    <row r="1448" spans="1:12" x14ac:dyDescent="0.25">
      <c r="A1448">
        <v>2016303</v>
      </c>
      <c r="B1448" t="s">
        <v>2561</v>
      </c>
      <c r="C1448">
        <v>38</v>
      </c>
      <c r="D1448" t="s">
        <v>16</v>
      </c>
      <c r="E1448" t="s">
        <v>40</v>
      </c>
      <c r="F1448" t="s">
        <v>49</v>
      </c>
      <c r="G1448">
        <v>15</v>
      </c>
      <c r="H1448">
        <v>2016</v>
      </c>
      <c r="I1448" t="s">
        <v>1244</v>
      </c>
      <c r="J1448" t="s">
        <v>60</v>
      </c>
      <c r="K1448" t="s">
        <v>29</v>
      </c>
      <c r="L1448" t="s">
        <v>53</v>
      </c>
    </row>
    <row r="1449" spans="1:12" x14ac:dyDescent="0.25">
      <c r="A1449">
        <v>2016304</v>
      </c>
      <c r="B1449" t="s">
        <v>2562</v>
      </c>
      <c r="C1449">
        <v>52</v>
      </c>
      <c r="D1449" t="s">
        <v>16</v>
      </c>
      <c r="E1449" t="s">
        <v>26</v>
      </c>
      <c r="F1449" t="s">
        <v>49</v>
      </c>
      <c r="G1449">
        <v>16</v>
      </c>
      <c r="H1449">
        <v>2016</v>
      </c>
      <c r="I1449" t="s">
        <v>153</v>
      </c>
      <c r="J1449" t="s">
        <v>111</v>
      </c>
      <c r="K1449" t="s">
        <v>29</v>
      </c>
      <c r="L1449" t="s">
        <v>30</v>
      </c>
    </row>
    <row r="1450" spans="1:12" x14ac:dyDescent="0.25">
      <c r="A1450">
        <v>2016305</v>
      </c>
      <c r="B1450" t="s">
        <v>2563</v>
      </c>
      <c r="C1450">
        <v>35</v>
      </c>
      <c r="D1450" t="s">
        <v>31</v>
      </c>
      <c r="E1450" t="s">
        <v>17</v>
      </c>
      <c r="F1450" t="s">
        <v>49</v>
      </c>
      <c r="G1450">
        <v>17</v>
      </c>
      <c r="H1450">
        <v>2016</v>
      </c>
      <c r="I1450" t="s">
        <v>695</v>
      </c>
      <c r="J1450" t="s">
        <v>194</v>
      </c>
      <c r="K1450" t="s">
        <v>29</v>
      </c>
      <c r="L1450" t="s">
        <v>30</v>
      </c>
    </row>
    <row r="1451" spans="1:12" x14ac:dyDescent="0.25">
      <c r="A1451">
        <v>2016306</v>
      </c>
      <c r="B1451" t="s">
        <v>2564</v>
      </c>
      <c r="C1451">
        <v>32</v>
      </c>
      <c r="D1451" t="s">
        <v>16</v>
      </c>
      <c r="E1451" t="s">
        <v>17</v>
      </c>
      <c r="F1451" t="s">
        <v>49</v>
      </c>
      <c r="G1451">
        <v>17</v>
      </c>
      <c r="H1451">
        <v>2016</v>
      </c>
      <c r="I1451" t="s">
        <v>1931</v>
      </c>
      <c r="J1451" t="s">
        <v>189</v>
      </c>
      <c r="K1451" t="s">
        <v>29</v>
      </c>
      <c r="L1451" t="s">
        <v>30</v>
      </c>
    </row>
    <row r="1452" spans="1:12" x14ac:dyDescent="0.25">
      <c r="A1452">
        <v>2016307</v>
      </c>
      <c r="B1452" t="s">
        <v>2565</v>
      </c>
      <c r="C1452">
        <v>31</v>
      </c>
      <c r="D1452" t="s">
        <v>16</v>
      </c>
      <c r="E1452" t="s">
        <v>17</v>
      </c>
      <c r="F1452" t="s">
        <v>49</v>
      </c>
      <c r="G1452">
        <v>17</v>
      </c>
      <c r="H1452">
        <v>2016</v>
      </c>
      <c r="I1452" t="s">
        <v>817</v>
      </c>
      <c r="J1452" t="s">
        <v>180</v>
      </c>
      <c r="K1452" t="s">
        <v>29</v>
      </c>
      <c r="L1452" t="s">
        <v>30</v>
      </c>
    </row>
    <row r="1453" spans="1:12" x14ac:dyDescent="0.25">
      <c r="A1453">
        <v>2016308</v>
      </c>
      <c r="B1453" t="s">
        <v>2566</v>
      </c>
      <c r="C1453">
        <v>38</v>
      </c>
      <c r="D1453" t="s">
        <v>16</v>
      </c>
      <c r="E1453" t="s">
        <v>17</v>
      </c>
      <c r="F1453" t="s">
        <v>49</v>
      </c>
      <c r="G1453">
        <v>17</v>
      </c>
      <c r="H1453">
        <v>2016</v>
      </c>
      <c r="I1453" t="s">
        <v>1721</v>
      </c>
      <c r="J1453" t="s">
        <v>189</v>
      </c>
      <c r="K1453" t="s">
        <v>29</v>
      </c>
      <c r="L1453" t="s">
        <v>68</v>
      </c>
    </row>
    <row r="1454" spans="1:12" x14ac:dyDescent="0.25">
      <c r="A1454">
        <v>2016309</v>
      </c>
      <c r="B1454" t="s">
        <v>2567</v>
      </c>
      <c r="C1454">
        <v>22</v>
      </c>
      <c r="D1454" t="s">
        <v>16</v>
      </c>
      <c r="E1454" t="s">
        <v>26</v>
      </c>
      <c r="F1454" t="s">
        <v>49</v>
      </c>
      <c r="G1454">
        <v>17</v>
      </c>
      <c r="H1454">
        <v>2016</v>
      </c>
      <c r="I1454" t="s">
        <v>144</v>
      </c>
      <c r="J1454" t="s">
        <v>114</v>
      </c>
      <c r="K1454" t="s">
        <v>29</v>
      </c>
      <c r="L1454" t="s">
        <v>22</v>
      </c>
    </row>
    <row r="1455" spans="1:12" x14ac:dyDescent="0.25">
      <c r="A1455">
        <v>2016310</v>
      </c>
      <c r="B1455" t="s">
        <v>2568</v>
      </c>
      <c r="C1455">
        <v>15</v>
      </c>
      <c r="D1455" t="s">
        <v>16</v>
      </c>
      <c r="E1455" t="s">
        <v>17</v>
      </c>
      <c r="F1455" t="s">
        <v>49</v>
      </c>
      <c r="G1455">
        <v>19</v>
      </c>
      <c r="H1455">
        <v>2016</v>
      </c>
      <c r="I1455" t="s">
        <v>257</v>
      </c>
      <c r="J1455" t="s">
        <v>154</v>
      </c>
      <c r="K1455" t="s">
        <v>29</v>
      </c>
      <c r="L1455" t="s">
        <v>30</v>
      </c>
    </row>
    <row r="1456" spans="1:12" x14ac:dyDescent="0.25">
      <c r="A1456">
        <v>2016311</v>
      </c>
      <c r="B1456" t="s">
        <v>2569</v>
      </c>
      <c r="C1456">
        <v>41</v>
      </c>
      <c r="D1456" t="s">
        <v>16</v>
      </c>
      <c r="E1456" t="s">
        <v>48</v>
      </c>
      <c r="F1456" t="s">
        <v>49</v>
      </c>
      <c r="G1456">
        <v>19</v>
      </c>
      <c r="H1456">
        <v>2016</v>
      </c>
      <c r="I1456" t="s">
        <v>480</v>
      </c>
      <c r="J1456" t="s">
        <v>166</v>
      </c>
      <c r="K1456" t="s">
        <v>29</v>
      </c>
      <c r="L1456" t="s">
        <v>30</v>
      </c>
    </row>
    <row r="1457" spans="1:12" x14ac:dyDescent="0.25">
      <c r="A1457">
        <v>2016312</v>
      </c>
      <c r="B1457" t="s">
        <v>2570</v>
      </c>
      <c r="C1457">
        <v>28</v>
      </c>
      <c r="D1457" t="s">
        <v>16</v>
      </c>
      <c r="E1457" t="s">
        <v>17</v>
      </c>
      <c r="F1457" t="s">
        <v>49</v>
      </c>
      <c r="G1457">
        <v>18</v>
      </c>
      <c r="H1457">
        <v>2016</v>
      </c>
      <c r="I1457" t="s">
        <v>1019</v>
      </c>
      <c r="J1457" t="s">
        <v>138</v>
      </c>
      <c r="K1457" t="s">
        <v>29</v>
      </c>
      <c r="L1457" t="s">
        <v>30</v>
      </c>
    </row>
    <row r="1458" spans="1:12" x14ac:dyDescent="0.25">
      <c r="A1458">
        <v>2016313</v>
      </c>
      <c r="B1458" t="s">
        <v>2571</v>
      </c>
      <c r="C1458">
        <v>18</v>
      </c>
      <c r="D1458" t="s">
        <v>16</v>
      </c>
      <c r="E1458" t="s">
        <v>17</v>
      </c>
      <c r="F1458" t="s">
        <v>49</v>
      </c>
      <c r="G1458">
        <v>18</v>
      </c>
      <c r="H1458">
        <v>2016</v>
      </c>
      <c r="I1458" t="s">
        <v>1355</v>
      </c>
      <c r="J1458" t="s">
        <v>20</v>
      </c>
      <c r="K1458" t="s">
        <v>29</v>
      </c>
      <c r="L1458" t="s">
        <v>30</v>
      </c>
    </row>
    <row r="1459" spans="1:12" x14ac:dyDescent="0.25">
      <c r="A1459">
        <v>2016314</v>
      </c>
      <c r="B1459" t="s">
        <v>2572</v>
      </c>
      <c r="C1459">
        <v>44</v>
      </c>
      <c r="D1459" t="s">
        <v>16</v>
      </c>
      <c r="E1459" t="s">
        <v>17</v>
      </c>
      <c r="F1459" t="s">
        <v>49</v>
      </c>
      <c r="G1459">
        <v>15</v>
      </c>
      <c r="H1459">
        <v>2016</v>
      </c>
      <c r="I1459" t="s">
        <v>245</v>
      </c>
      <c r="J1459" t="s">
        <v>138</v>
      </c>
      <c r="K1459" t="s">
        <v>29</v>
      </c>
      <c r="L1459" t="s">
        <v>44</v>
      </c>
    </row>
    <row r="1460" spans="1:12" x14ac:dyDescent="0.25">
      <c r="A1460">
        <v>2016315</v>
      </c>
      <c r="B1460" t="s">
        <v>2573</v>
      </c>
      <c r="C1460">
        <v>38</v>
      </c>
      <c r="D1460" t="s">
        <v>16</v>
      </c>
      <c r="E1460" t="s">
        <v>26</v>
      </c>
      <c r="F1460" t="s">
        <v>49</v>
      </c>
      <c r="G1460">
        <v>19</v>
      </c>
      <c r="H1460">
        <v>2016</v>
      </c>
      <c r="I1460" t="s">
        <v>356</v>
      </c>
      <c r="J1460" t="s">
        <v>34</v>
      </c>
      <c r="K1460" t="s">
        <v>29</v>
      </c>
      <c r="L1460" t="s">
        <v>30</v>
      </c>
    </row>
    <row r="1461" spans="1:12" x14ac:dyDescent="0.25">
      <c r="A1461">
        <v>2016316</v>
      </c>
      <c r="B1461" t="s">
        <v>2574</v>
      </c>
      <c r="C1461">
        <v>41</v>
      </c>
      <c r="D1461" t="s">
        <v>16</v>
      </c>
      <c r="E1461" t="s">
        <v>26</v>
      </c>
      <c r="F1461" t="s">
        <v>49</v>
      </c>
      <c r="G1461">
        <v>20</v>
      </c>
      <c r="H1461">
        <v>2016</v>
      </c>
      <c r="I1461" t="s">
        <v>1111</v>
      </c>
      <c r="J1461" t="s">
        <v>91</v>
      </c>
      <c r="K1461" t="s">
        <v>29</v>
      </c>
      <c r="L1461" t="s">
        <v>30</v>
      </c>
    </row>
    <row r="1462" spans="1:12" x14ac:dyDescent="0.25">
      <c r="A1462">
        <v>2016317</v>
      </c>
      <c r="B1462" t="s">
        <v>2575</v>
      </c>
      <c r="C1462">
        <v>52</v>
      </c>
      <c r="D1462" t="s">
        <v>16</v>
      </c>
      <c r="E1462" t="s">
        <v>26</v>
      </c>
      <c r="F1462" t="s">
        <v>49</v>
      </c>
      <c r="G1462">
        <v>20</v>
      </c>
      <c r="H1462">
        <v>2016</v>
      </c>
      <c r="I1462" t="s">
        <v>1681</v>
      </c>
      <c r="J1462" t="s">
        <v>43</v>
      </c>
      <c r="K1462" t="s">
        <v>29</v>
      </c>
      <c r="L1462" t="s">
        <v>57</v>
      </c>
    </row>
    <row r="1463" spans="1:12" x14ac:dyDescent="0.25">
      <c r="A1463">
        <v>2016318</v>
      </c>
      <c r="B1463" t="s">
        <v>2039</v>
      </c>
      <c r="C1463">
        <v>48</v>
      </c>
      <c r="D1463" t="s">
        <v>16</v>
      </c>
      <c r="E1463" t="s">
        <v>40</v>
      </c>
      <c r="F1463" t="s">
        <v>49</v>
      </c>
      <c r="G1463">
        <v>21</v>
      </c>
      <c r="H1463">
        <v>2016</v>
      </c>
      <c r="I1463" t="s">
        <v>848</v>
      </c>
      <c r="J1463" t="s">
        <v>133</v>
      </c>
      <c r="K1463" t="s">
        <v>29</v>
      </c>
      <c r="L1463" t="s">
        <v>61</v>
      </c>
    </row>
    <row r="1464" spans="1:12" x14ac:dyDescent="0.25">
      <c r="A1464">
        <v>2016319</v>
      </c>
      <c r="B1464" t="s">
        <v>2576</v>
      </c>
      <c r="C1464">
        <v>43</v>
      </c>
      <c r="D1464" t="s">
        <v>16</v>
      </c>
      <c r="E1464" t="s">
        <v>26</v>
      </c>
      <c r="F1464" t="s">
        <v>41</v>
      </c>
      <c r="G1464">
        <v>11</v>
      </c>
      <c r="H1464">
        <v>2016</v>
      </c>
      <c r="I1464" t="s">
        <v>1024</v>
      </c>
      <c r="J1464" t="s">
        <v>166</v>
      </c>
      <c r="K1464" t="s">
        <v>29</v>
      </c>
      <c r="L1464" t="s">
        <v>30</v>
      </c>
    </row>
    <row r="1465" spans="1:12" x14ac:dyDescent="0.25">
      <c r="A1465">
        <v>2016320</v>
      </c>
      <c r="B1465" t="s">
        <v>2577</v>
      </c>
      <c r="C1465">
        <v>29</v>
      </c>
      <c r="D1465" t="s">
        <v>16</v>
      </c>
      <c r="E1465" t="s">
        <v>26</v>
      </c>
      <c r="F1465" t="s">
        <v>49</v>
      </c>
      <c r="G1465">
        <v>22</v>
      </c>
      <c r="H1465">
        <v>2016</v>
      </c>
      <c r="I1465" t="s">
        <v>228</v>
      </c>
      <c r="J1465" t="s">
        <v>114</v>
      </c>
      <c r="K1465" t="s">
        <v>29</v>
      </c>
      <c r="L1465" t="s">
        <v>61</v>
      </c>
    </row>
    <row r="1466" spans="1:12" x14ac:dyDescent="0.25">
      <c r="A1466">
        <v>2016321</v>
      </c>
      <c r="B1466" t="s">
        <v>2578</v>
      </c>
      <c r="C1466">
        <v>51</v>
      </c>
      <c r="D1466" t="s">
        <v>16</v>
      </c>
      <c r="E1466" t="s">
        <v>26</v>
      </c>
      <c r="F1466" t="s">
        <v>49</v>
      </c>
      <c r="G1466">
        <v>22</v>
      </c>
      <c r="H1466">
        <v>2016</v>
      </c>
      <c r="I1466" t="s">
        <v>330</v>
      </c>
      <c r="J1466" t="s">
        <v>189</v>
      </c>
      <c r="K1466" t="s">
        <v>29</v>
      </c>
      <c r="L1466" t="s">
        <v>61</v>
      </c>
    </row>
    <row r="1467" spans="1:12" x14ac:dyDescent="0.25">
      <c r="A1467">
        <v>2016322</v>
      </c>
      <c r="B1467" t="s">
        <v>2579</v>
      </c>
      <c r="C1467">
        <v>24</v>
      </c>
      <c r="D1467" t="s">
        <v>16</v>
      </c>
      <c r="E1467" t="s">
        <v>26</v>
      </c>
      <c r="F1467" t="s">
        <v>49</v>
      </c>
      <c r="G1467">
        <v>23</v>
      </c>
      <c r="H1467">
        <v>2016</v>
      </c>
      <c r="I1467" t="s">
        <v>70</v>
      </c>
      <c r="J1467" t="s">
        <v>51</v>
      </c>
      <c r="K1467" t="s">
        <v>29</v>
      </c>
      <c r="L1467" t="s">
        <v>30</v>
      </c>
    </row>
    <row r="1468" spans="1:12" x14ac:dyDescent="0.25">
      <c r="A1468">
        <v>2016323</v>
      </c>
      <c r="B1468" t="s">
        <v>2580</v>
      </c>
      <c r="C1468">
        <v>18</v>
      </c>
      <c r="D1468" t="s">
        <v>16</v>
      </c>
      <c r="E1468" t="s">
        <v>26</v>
      </c>
      <c r="F1468" t="s">
        <v>49</v>
      </c>
      <c r="G1468">
        <v>23</v>
      </c>
      <c r="H1468">
        <v>2016</v>
      </c>
      <c r="I1468" t="s">
        <v>149</v>
      </c>
      <c r="J1468" t="s">
        <v>239</v>
      </c>
      <c r="K1468" t="s">
        <v>29</v>
      </c>
      <c r="L1468" t="s">
        <v>30</v>
      </c>
    </row>
    <row r="1469" spans="1:12" x14ac:dyDescent="0.25">
      <c r="A1469">
        <v>2016324</v>
      </c>
      <c r="B1469" t="s">
        <v>2581</v>
      </c>
      <c r="C1469">
        <v>21</v>
      </c>
      <c r="D1469" t="s">
        <v>16</v>
      </c>
      <c r="E1469" t="s">
        <v>17</v>
      </c>
      <c r="F1469" t="s">
        <v>49</v>
      </c>
      <c r="G1469">
        <v>23</v>
      </c>
      <c r="H1469">
        <v>2016</v>
      </c>
      <c r="I1469" t="s">
        <v>783</v>
      </c>
      <c r="J1469" t="s">
        <v>91</v>
      </c>
      <c r="K1469" t="s">
        <v>29</v>
      </c>
      <c r="L1469" t="s">
        <v>22</v>
      </c>
    </row>
    <row r="1470" spans="1:12" x14ac:dyDescent="0.25">
      <c r="A1470">
        <v>2016325</v>
      </c>
      <c r="B1470" t="s">
        <v>2582</v>
      </c>
      <c r="C1470">
        <v>30</v>
      </c>
      <c r="D1470" t="s">
        <v>16</v>
      </c>
      <c r="E1470" t="s">
        <v>26</v>
      </c>
      <c r="F1470" t="s">
        <v>49</v>
      </c>
      <c r="G1470">
        <v>23</v>
      </c>
      <c r="H1470">
        <v>2016</v>
      </c>
      <c r="I1470" t="s">
        <v>122</v>
      </c>
      <c r="J1470" t="s">
        <v>203</v>
      </c>
      <c r="K1470" t="s">
        <v>29</v>
      </c>
      <c r="L1470" t="s">
        <v>30</v>
      </c>
    </row>
    <row r="1471" spans="1:12" x14ac:dyDescent="0.25">
      <c r="A1471">
        <v>2016326</v>
      </c>
      <c r="B1471" t="s">
        <v>2583</v>
      </c>
      <c r="C1471">
        <v>53</v>
      </c>
      <c r="D1471" t="s">
        <v>16</v>
      </c>
      <c r="E1471" t="s">
        <v>26</v>
      </c>
      <c r="F1471" t="s">
        <v>49</v>
      </c>
      <c r="G1471">
        <v>24</v>
      </c>
      <c r="H1471">
        <v>2016</v>
      </c>
      <c r="I1471" t="s">
        <v>535</v>
      </c>
      <c r="J1471" t="s">
        <v>159</v>
      </c>
      <c r="K1471" t="s">
        <v>52</v>
      </c>
      <c r="L1471" t="s">
        <v>22</v>
      </c>
    </row>
    <row r="1472" spans="1:12" x14ac:dyDescent="0.25">
      <c r="A1472">
        <v>2016327</v>
      </c>
      <c r="B1472" t="s">
        <v>2584</v>
      </c>
      <c r="C1472">
        <v>60</v>
      </c>
      <c r="D1472" t="s">
        <v>31</v>
      </c>
      <c r="E1472" t="s">
        <v>26</v>
      </c>
      <c r="F1472" t="s">
        <v>49</v>
      </c>
      <c r="G1472">
        <v>25</v>
      </c>
      <c r="H1472">
        <v>2016</v>
      </c>
      <c r="I1472" t="s">
        <v>763</v>
      </c>
      <c r="J1472" t="s">
        <v>166</v>
      </c>
      <c r="K1472" t="s">
        <v>29</v>
      </c>
      <c r="L1472" t="s">
        <v>30</v>
      </c>
    </row>
    <row r="1473" spans="1:12" x14ac:dyDescent="0.25">
      <c r="A1473">
        <v>2016328</v>
      </c>
      <c r="B1473" t="s">
        <v>2585</v>
      </c>
      <c r="C1473">
        <v>24</v>
      </c>
      <c r="D1473" t="s">
        <v>31</v>
      </c>
      <c r="E1473" t="s">
        <v>26</v>
      </c>
      <c r="F1473" t="s">
        <v>49</v>
      </c>
      <c r="G1473">
        <v>26</v>
      </c>
      <c r="H1473">
        <v>2016</v>
      </c>
      <c r="I1473" t="s">
        <v>100</v>
      </c>
      <c r="J1473" t="s">
        <v>164</v>
      </c>
      <c r="K1473" t="s">
        <v>29</v>
      </c>
      <c r="L1473" t="s">
        <v>30</v>
      </c>
    </row>
    <row r="1474" spans="1:12" x14ac:dyDescent="0.25">
      <c r="A1474">
        <v>2016329</v>
      </c>
      <c r="B1474" t="s">
        <v>2586</v>
      </c>
      <c r="C1474">
        <v>26</v>
      </c>
      <c r="D1474" t="s">
        <v>16</v>
      </c>
      <c r="E1474" t="s">
        <v>17</v>
      </c>
      <c r="F1474" t="s">
        <v>49</v>
      </c>
      <c r="G1474">
        <v>26</v>
      </c>
      <c r="H1474">
        <v>2016</v>
      </c>
      <c r="I1474" t="s">
        <v>202</v>
      </c>
      <c r="J1474" t="s">
        <v>203</v>
      </c>
      <c r="K1474" t="s">
        <v>29</v>
      </c>
      <c r="L1474" t="s">
        <v>30</v>
      </c>
    </row>
    <row r="1475" spans="1:12" x14ac:dyDescent="0.25">
      <c r="A1475">
        <v>2016330</v>
      </c>
      <c r="B1475" t="s">
        <v>2587</v>
      </c>
      <c r="C1475">
        <v>28</v>
      </c>
      <c r="D1475" t="s">
        <v>16</v>
      </c>
      <c r="E1475" t="s">
        <v>26</v>
      </c>
      <c r="F1475" t="s">
        <v>49</v>
      </c>
      <c r="G1475">
        <v>26</v>
      </c>
      <c r="H1475">
        <v>2016</v>
      </c>
      <c r="I1475" t="s">
        <v>957</v>
      </c>
      <c r="J1475" t="s">
        <v>67</v>
      </c>
      <c r="K1475" t="s">
        <v>29</v>
      </c>
      <c r="L1475" t="s">
        <v>30</v>
      </c>
    </row>
    <row r="1476" spans="1:12" x14ac:dyDescent="0.25">
      <c r="A1476">
        <v>2016331</v>
      </c>
      <c r="B1476" t="s">
        <v>2588</v>
      </c>
      <c r="C1476">
        <v>44</v>
      </c>
      <c r="D1476" t="s">
        <v>16</v>
      </c>
      <c r="E1476" t="s">
        <v>26</v>
      </c>
      <c r="F1476" t="s">
        <v>49</v>
      </c>
      <c r="G1476">
        <v>26</v>
      </c>
      <c r="H1476">
        <v>2016</v>
      </c>
      <c r="I1476" t="s">
        <v>1217</v>
      </c>
      <c r="J1476" t="s">
        <v>114</v>
      </c>
      <c r="K1476" t="s">
        <v>29</v>
      </c>
      <c r="L1476" t="s">
        <v>30</v>
      </c>
    </row>
    <row r="1477" spans="1:12" x14ac:dyDescent="0.25">
      <c r="A1477">
        <v>2016332</v>
      </c>
      <c r="B1477" t="s">
        <v>2589</v>
      </c>
      <c r="C1477">
        <v>21</v>
      </c>
      <c r="D1477" t="s">
        <v>16</v>
      </c>
      <c r="E1477" t="s">
        <v>26</v>
      </c>
      <c r="F1477" t="s">
        <v>49</v>
      </c>
      <c r="G1477">
        <v>27</v>
      </c>
      <c r="H1477">
        <v>2016</v>
      </c>
      <c r="I1477" t="s">
        <v>2109</v>
      </c>
      <c r="J1477" t="s">
        <v>67</v>
      </c>
      <c r="K1477" t="s">
        <v>29</v>
      </c>
      <c r="L1477" t="s">
        <v>30</v>
      </c>
    </row>
    <row r="1478" spans="1:12" x14ac:dyDescent="0.25">
      <c r="A1478">
        <v>2016333</v>
      </c>
      <c r="B1478" t="s">
        <v>2590</v>
      </c>
      <c r="C1478">
        <v>34</v>
      </c>
      <c r="D1478" t="s">
        <v>16</v>
      </c>
      <c r="E1478" t="s">
        <v>48</v>
      </c>
      <c r="F1478" t="s">
        <v>49</v>
      </c>
      <c r="G1478">
        <v>27</v>
      </c>
      <c r="H1478">
        <v>2016</v>
      </c>
      <c r="I1478" t="s">
        <v>207</v>
      </c>
      <c r="J1478" t="s">
        <v>20</v>
      </c>
      <c r="K1478" t="s">
        <v>29</v>
      </c>
      <c r="L1478" t="s">
        <v>53</v>
      </c>
    </row>
    <row r="1479" spans="1:12" x14ac:dyDescent="0.25">
      <c r="A1479">
        <v>2016334</v>
      </c>
      <c r="B1479" t="s">
        <v>2591</v>
      </c>
      <c r="C1479">
        <v>37</v>
      </c>
      <c r="D1479" t="s">
        <v>16</v>
      </c>
      <c r="E1479" t="s">
        <v>40</v>
      </c>
      <c r="F1479" t="s">
        <v>49</v>
      </c>
      <c r="G1479">
        <v>28</v>
      </c>
      <c r="H1479">
        <v>2016</v>
      </c>
      <c r="I1479" t="s">
        <v>911</v>
      </c>
      <c r="J1479" t="s">
        <v>91</v>
      </c>
      <c r="K1479" t="s">
        <v>29</v>
      </c>
      <c r="L1479" t="s">
        <v>61</v>
      </c>
    </row>
    <row r="1480" spans="1:12" x14ac:dyDescent="0.25">
      <c r="A1480">
        <v>2016335</v>
      </c>
      <c r="B1480" t="s">
        <v>2592</v>
      </c>
      <c r="C1480">
        <v>25</v>
      </c>
      <c r="D1480" t="s">
        <v>16</v>
      </c>
      <c r="E1480" t="s">
        <v>17</v>
      </c>
      <c r="F1480" t="s">
        <v>49</v>
      </c>
      <c r="G1480">
        <v>28</v>
      </c>
      <c r="H1480">
        <v>2016</v>
      </c>
      <c r="I1480" t="s">
        <v>230</v>
      </c>
      <c r="J1480" t="s">
        <v>114</v>
      </c>
      <c r="K1480" t="s">
        <v>29</v>
      </c>
      <c r="L1480" t="s">
        <v>22</v>
      </c>
    </row>
    <row r="1481" spans="1:12" x14ac:dyDescent="0.25">
      <c r="A1481">
        <v>2016336</v>
      </c>
      <c r="B1481" t="s">
        <v>2593</v>
      </c>
      <c r="C1481">
        <v>45</v>
      </c>
      <c r="D1481" t="s">
        <v>16</v>
      </c>
      <c r="E1481" t="s">
        <v>26</v>
      </c>
      <c r="F1481" t="s">
        <v>49</v>
      </c>
      <c r="G1481">
        <v>28</v>
      </c>
      <c r="H1481">
        <v>2016</v>
      </c>
      <c r="I1481" t="s">
        <v>1090</v>
      </c>
      <c r="J1481" t="s">
        <v>56</v>
      </c>
      <c r="K1481" t="s">
        <v>29</v>
      </c>
      <c r="L1481" t="s">
        <v>61</v>
      </c>
    </row>
    <row r="1482" spans="1:12" x14ac:dyDescent="0.25">
      <c r="A1482">
        <v>2016337</v>
      </c>
      <c r="B1482" t="s">
        <v>2594</v>
      </c>
      <c r="C1482">
        <v>54</v>
      </c>
      <c r="D1482" t="s">
        <v>16</v>
      </c>
      <c r="E1482" t="s">
        <v>26</v>
      </c>
      <c r="F1482" t="s">
        <v>49</v>
      </c>
      <c r="G1482">
        <v>28</v>
      </c>
      <c r="H1482">
        <v>2016</v>
      </c>
      <c r="I1482" t="s">
        <v>369</v>
      </c>
      <c r="J1482" t="s">
        <v>108</v>
      </c>
      <c r="K1482" t="s">
        <v>29</v>
      </c>
      <c r="L1482" t="s">
        <v>30</v>
      </c>
    </row>
    <row r="1483" spans="1:12" x14ac:dyDescent="0.25">
      <c r="A1483">
        <v>2016338</v>
      </c>
      <c r="B1483" t="s">
        <v>2595</v>
      </c>
      <c r="C1483">
        <v>48</v>
      </c>
      <c r="D1483" t="s">
        <v>16</v>
      </c>
      <c r="E1483" t="s">
        <v>26</v>
      </c>
      <c r="F1483" t="s">
        <v>49</v>
      </c>
      <c r="G1483">
        <v>29</v>
      </c>
      <c r="H1483">
        <v>2016</v>
      </c>
      <c r="I1483" t="s">
        <v>1158</v>
      </c>
      <c r="J1483" t="s">
        <v>154</v>
      </c>
      <c r="K1483" t="s">
        <v>29</v>
      </c>
      <c r="L1483" t="s">
        <v>22</v>
      </c>
    </row>
    <row r="1484" spans="1:12" x14ac:dyDescent="0.25">
      <c r="A1484">
        <v>2016339</v>
      </c>
      <c r="B1484" t="s">
        <v>2596</v>
      </c>
      <c r="C1484">
        <v>33</v>
      </c>
      <c r="D1484" t="s">
        <v>16</v>
      </c>
      <c r="E1484" t="s">
        <v>26</v>
      </c>
      <c r="F1484" t="s">
        <v>49</v>
      </c>
      <c r="G1484">
        <v>30</v>
      </c>
      <c r="H1484">
        <v>2016</v>
      </c>
      <c r="I1484" t="s">
        <v>1759</v>
      </c>
      <c r="J1484" t="s">
        <v>136</v>
      </c>
      <c r="K1484" t="s">
        <v>29</v>
      </c>
      <c r="L1484" t="s">
        <v>61</v>
      </c>
    </row>
    <row r="1485" spans="1:12" x14ac:dyDescent="0.25">
      <c r="A1485">
        <v>2016340</v>
      </c>
      <c r="B1485" t="s">
        <v>2597</v>
      </c>
      <c r="C1485">
        <v>55</v>
      </c>
      <c r="D1485" t="s">
        <v>16</v>
      </c>
      <c r="E1485" t="s">
        <v>26</v>
      </c>
      <c r="F1485" t="s">
        <v>49</v>
      </c>
      <c r="G1485">
        <v>29</v>
      </c>
      <c r="H1485">
        <v>2016</v>
      </c>
      <c r="I1485" t="s">
        <v>1862</v>
      </c>
      <c r="J1485" t="s">
        <v>51</v>
      </c>
      <c r="K1485" t="s">
        <v>29</v>
      </c>
      <c r="L1485" t="s">
        <v>68</v>
      </c>
    </row>
    <row r="1486" spans="1:12" x14ac:dyDescent="0.25">
      <c r="A1486">
        <v>2016341</v>
      </c>
      <c r="B1486" t="s">
        <v>2598</v>
      </c>
      <c r="C1486">
        <v>42</v>
      </c>
      <c r="D1486" t="s">
        <v>16</v>
      </c>
      <c r="E1486" t="s">
        <v>26</v>
      </c>
      <c r="F1486" t="s">
        <v>49</v>
      </c>
      <c r="G1486">
        <v>30</v>
      </c>
      <c r="H1486">
        <v>2016</v>
      </c>
      <c r="I1486" t="s">
        <v>2082</v>
      </c>
      <c r="J1486" t="s">
        <v>239</v>
      </c>
      <c r="K1486" t="s">
        <v>29</v>
      </c>
      <c r="L1486" t="s">
        <v>61</v>
      </c>
    </row>
    <row r="1487" spans="1:12" x14ac:dyDescent="0.25">
      <c r="A1487">
        <v>2016342</v>
      </c>
      <c r="B1487" t="s">
        <v>2599</v>
      </c>
      <c r="C1487">
        <v>25</v>
      </c>
      <c r="D1487" t="s">
        <v>16</v>
      </c>
      <c r="E1487" t="s">
        <v>17</v>
      </c>
      <c r="F1487" t="s">
        <v>58</v>
      </c>
      <c r="G1487">
        <v>1</v>
      </c>
      <c r="H1487">
        <v>2016</v>
      </c>
      <c r="I1487" t="s">
        <v>368</v>
      </c>
      <c r="J1487" t="s">
        <v>91</v>
      </c>
      <c r="K1487" t="s">
        <v>29</v>
      </c>
      <c r="L1487" t="s">
        <v>44</v>
      </c>
    </row>
    <row r="1488" spans="1:12" x14ac:dyDescent="0.25">
      <c r="A1488">
        <v>2016343</v>
      </c>
      <c r="B1488" t="s">
        <v>2600</v>
      </c>
      <c r="C1488">
        <v>28</v>
      </c>
      <c r="D1488" t="s">
        <v>16</v>
      </c>
      <c r="E1488" t="s">
        <v>48</v>
      </c>
      <c r="F1488" t="s">
        <v>49</v>
      </c>
      <c r="G1488">
        <v>30</v>
      </c>
      <c r="H1488">
        <v>2016</v>
      </c>
      <c r="I1488" t="s">
        <v>88</v>
      </c>
      <c r="J1488" t="s">
        <v>60</v>
      </c>
      <c r="K1488" t="s">
        <v>29</v>
      </c>
      <c r="L1488" t="s">
        <v>61</v>
      </c>
    </row>
    <row r="1489" spans="1:12" x14ac:dyDescent="0.25">
      <c r="A1489">
        <v>2016344</v>
      </c>
      <c r="B1489" t="s">
        <v>2601</v>
      </c>
      <c r="C1489">
        <v>28</v>
      </c>
      <c r="D1489" t="s">
        <v>16</v>
      </c>
      <c r="E1489" t="s">
        <v>40</v>
      </c>
      <c r="F1489" t="s">
        <v>41</v>
      </c>
      <c r="G1489">
        <v>7</v>
      </c>
      <c r="H1489">
        <v>2016</v>
      </c>
      <c r="I1489" t="s">
        <v>82</v>
      </c>
      <c r="J1489" t="s">
        <v>60</v>
      </c>
      <c r="K1489" t="s">
        <v>52</v>
      </c>
      <c r="L1489" t="s">
        <v>22</v>
      </c>
    </row>
    <row r="1490" spans="1:12" x14ac:dyDescent="0.25">
      <c r="A1490">
        <v>2016345</v>
      </c>
      <c r="B1490" t="s">
        <v>2602</v>
      </c>
      <c r="C1490">
        <v>47</v>
      </c>
      <c r="D1490" t="s">
        <v>16</v>
      </c>
      <c r="E1490" t="s">
        <v>26</v>
      </c>
      <c r="F1490" t="s">
        <v>32</v>
      </c>
      <c r="G1490">
        <v>6</v>
      </c>
      <c r="H1490">
        <v>2016</v>
      </c>
      <c r="I1490" t="s">
        <v>1206</v>
      </c>
      <c r="J1490" t="s">
        <v>194</v>
      </c>
      <c r="K1490" t="s">
        <v>29</v>
      </c>
      <c r="L1490" t="s">
        <v>30</v>
      </c>
    </row>
    <row r="1491" spans="1:12" x14ac:dyDescent="0.25">
      <c r="A1491">
        <v>2016346</v>
      </c>
      <c r="B1491" t="s">
        <v>2603</v>
      </c>
      <c r="C1491">
        <v>21</v>
      </c>
      <c r="D1491" t="s">
        <v>16</v>
      </c>
      <c r="E1491" t="s">
        <v>17</v>
      </c>
      <c r="F1491" t="s">
        <v>32</v>
      </c>
      <c r="G1491">
        <v>24</v>
      </c>
      <c r="H1491">
        <v>2016</v>
      </c>
      <c r="I1491" t="s">
        <v>774</v>
      </c>
      <c r="J1491" t="s">
        <v>239</v>
      </c>
      <c r="K1491" t="s">
        <v>29</v>
      </c>
      <c r="L1491" t="s">
        <v>22</v>
      </c>
    </row>
    <row r="1492" spans="1:12" x14ac:dyDescent="0.25">
      <c r="A1492">
        <v>2016347</v>
      </c>
      <c r="B1492" t="s">
        <v>2604</v>
      </c>
      <c r="C1492">
        <v>52</v>
      </c>
      <c r="D1492" t="s">
        <v>16</v>
      </c>
      <c r="E1492" t="s">
        <v>26</v>
      </c>
      <c r="F1492" t="s">
        <v>41</v>
      </c>
      <c r="G1492">
        <v>30</v>
      </c>
      <c r="H1492">
        <v>2016</v>
      </c>
      <c r="I1492" t="s">
        <v>1158</v>
      </c>
      <c r="J1492" t="s">
        <v>20</v>
      </c>
      <c r="K1492" t="s">
        <v>29</v>
      </c>
      <c r="L1492" t="s">
        <v>30</v>
      </c>
    </row>
    <row r="1493" spans="1:12" x14ac:dyDescent="0.25">
      <c r="A1493">
        <v>2016348</v>
      </c>
      <c r="B1493" t="s">
        <v>2605</v>
      </c>
      <c r="C1493">
        <v>24</v>
      </c>
      <c r="D1493" t="s">
        <v>16</v>
      </c>
      <c r="E1493" t="s">
        <v>17</v>
      </c>
      <c r="F1493" t="s">
        <v>32</v>
      </c>
      <c r="G1493">
        <v>11</v>
      </c>
      <c r="H1493">
        <v>2016</v>
      </c>
      <c r="I1493" t="s">
        <v>1793</v>
      </c>
      <c r="J1493" t="s">
        <v>20</v>
      </c>
      <c r="K1493" t="s">
        <v>29</v>
      </c>
      <c r="L1493" t="s">
        <v>30</v>
      </c>
    </row>
    <row r="1494" spans="1:12" x14ac:dyDescent="0.25">
      <c r="A1494">
        <v>2016349</v>
      </c>
      <c r="B1494" t="s">
        <v>2606</v>
      </c>
      <c r="C1494">
        <v>28</v>
      </c>
      <c r="D1494" t="s">
        <v>16</v>
      </c>
      <c r="E1494" t="s">
        <v>26</v>
      </c>
      <c r="F1494" t="s">
        <v>58</v>
      </c>
      <c r="G1494">
        <v>1</v>
      </c>
      <c r="H1494">
        <v>2016</v>
      </c>
      <c r="I1494" t="s">
        <v>84</v>
      </c>
      <c r="J1494" t="s">
        <v>220</v>
      </c>
      <c r="K1494" t="s">
        <v>29</v>
      </c>
      <c r="L1494" t="s">
        <v>30</v>
      </c>
    </row>
    <row r="1495" spans="1:12" x14ac:dyDescent="0.25">
      <c r="A1495">
        <v>2016350</v>
      </c>
      <c r="B1495" t="s">
        <v>2607</v>
      </c>
      <c r="C1495">
        <v>59</v>
      </c>
      <c r="D1495" t="s">
        <v>16</v>
      </c>
      <c r="E1495" t="s">
        <v>26</v>
      </c>
      <c r="F1495" t="s">
        <v>58</v>
      </c>
      <c r="G1495">
        <v>3</v>
      </c>
      <c r="H1495">
        <v>2016</v>
      </c>
      <c r="I1495" t="s">
        <v>1316</v>
      </c>
      <c r="J1495" t="s">
        <v>60</v>
      </c>
      <c r="K1495" t="s">
        <v>29</v>
      </c>
      <c r="L1495" t="s">
        <v>61</v>
      </c>
    </row>
    <row r="1496" spans="1:12" x14ac:dyDescent="0.25">
      <c r="A1496">
        <v>2016351</v>
      </c>
      <c r="B1496" t="s">
        <v>2608</v>
      </c>
      <c r="C1496">
        <v>39</v>
      </c>
      <c r="D1496" t="s">
        <v>16</v>
      </c>
      <c r="E1496" t="s">
        <v>26</v>
      </c>
      <c r="F1496" t="s">
        <v>58</v>
      </c>
      <c r="G1496">
        <v>4</v>
      </c>
      <c r="H1496">
        <v>2016</v>
      </c>
      <c r="I1496" t="s">
        <v>449</v>
      </c>
      <c r="J1496" t="s">
        <v>56</v>
      </c>
      <c r="K1496" t="s">
        <v>29</v>
      </c>
      <c r="L1496" t="s">
        <v>30</v>
      </c>
    </row>
    <row r="1497" spans="1:12" x14ac:dyDescent="0.25">
      <c r="A1497">
        <v>2016352</v>
      </c>
      <c r="B1497" t="s">
        <v>2609</v>
      </c>
      <c r="C1497">
        <v>52</v>
      </c>
      <c r="D1497" t="s">
        <v>16</v>
      </c>
      <c r="E1497" t="s">
        <v>26</v>
      </c>
      <c r="F1497" t="s">
        <v>58</v>
      </c>
      <c r="G1497">
        <v>4</v>
      </c>
      <c r="H1497">
        <v>2016</v>
      </c>
      <c r="I1497" t="s">
        <v>1235</v>
      </c>
      <c r="J1497" t="s">
        <v>103</v>
      </c>
      <c r="K1497" t="s">
        <v>29</v>
      </c>
      <c r="L1497" t="s">
        <v>68</v>
      </c>
    </row>
    <row r="1498" spans="1:12" x14ac:dyDescent="0.25">
      <c r="A1498">
        <v>2016353</v>
      </c>
      <c r="B1498" t="s">
        <v>2610</v>
      </c>
      <c r="C1498">
        <v>40</v>
      </c>
      <c r="D1498" t="s">
        <v>16</v>
      </c>
      <c r="E1498" t="s">
        <v>26</v>
      </c>
      <c r="F1498" t="s">
        <v>58</v>
      </c>
      <c r="G1498">
        <v>4</v>
      </c>
      <c r="H1498">
        <v>2016</v>
      </c>
      <c r="I1498" t="s">
        <v>440</v>
      </c>
      <c r="J1498" t="s">
        <v>154</v>
      </c>
      <c r="K1498" t="s">
        <v>29</v>
      </c>
      <c r="L1498" t="s">
        <v>57</v>
      </c>
    </row>
    <row r="1499" spans="1:12" x14ac:dyDescent="0.25">
      <c r="A1499">
        <v>2016354</v>
      </c>
      <c r="B1499" t="s">
        <v>2611</v>
      </c>
      <c r="C1499">
        <v>18</v>
      </c>
      <c r="D1499" t="s">
        <v>16</v>
      </c>
      <c r="E1499" t="s">
        <v>57</v>
      </c>
      <c r="F1499" t="s">
        <v>58</v>
      </c>
      <c r="G1499">
        <v>4</v>
      </c>
      <c r="H1499">
        <v>2016</v>
      </c>
      <c r="I1499" t="s">
        <v>2016</v>
      </c>
      <c r="J1499" t="s">
        <v>60</v>
      </c>
      <c r="K1499" t="s">
        <v>29</v>
      </c>
      <c r="L1499" t="s">
        <v>61</v>
      </c>
    </row>
    <row r="1500" spans="1:12" x14ac:dyDescent="0.25">
      <c r="A1500">
        <v>2016355</v>
      </c>
      <c r="B1500" t="s">
        <v>2612</v>
      </c>
      <c r="C1500">
        <v>26</v>
      </c>
      <c r="D1500" t="s">
        <v>31</v>
      </c>
      <c r="E1500" t="s">
        <v>17</v>
      </c>
      <c r="F1500" t="s">
        <v>58</v>
      </c>
      <c r="G1500">
        <v>5</v>
      </c>
      <c r="H1500">
        <v>2016</v>
      </c>
      <c r="I1500" t="s">
        <v>368</v>
      </c>
      <c r="J1500" t="s">
        <v>91</v>
      </c>
      <c r="K1500" t="s">
        <v>29</v>
      </c>
      <c r="L1500" t="s">
        <v>30</v>
      </c>
    </row>
    <row r="1501" spans="1:12" x14ac:dyDescent="0.25">
      <c r="A1501">
        <v>2016356</v>
      </c>
      <c r="B1501" t="s">
        <v>2613</v>
      </c>
      <c r="C1501">
        <v>38</v>
      </c>
      <c r="D1501" t="s">
        <v>16</v>
      </c>
      <c r="E1501" t="s">
        <v>17</v>
      </c>
      <c r="F1501" t="s">
        <v>58</v>
      </c>
      <c r="G1501">
        <v>5</v>
      </c>
      <c r="H1501">
        <v>2016</v>
      </c>
      <c r="I1501" t="s">
        <v>588</v>
      </c>
      <c r="J1501" t="s">
        <v>239</v>
      </c>
      <c r="K1501" t="s">
        <v>29</v>
      </c>
      <c r="L1501" t="s">
        <v>30</v>
      </c>
    </row>
    <row r="1502" spans="1:12" x14ac:dyDescent="0.25">
      <c r="A1502">
        <v>2016357</v>
      </c>
      <c r="B1502" t="s">
        <v>2614</v>
      </c>
      <c r="C1502">
        <v>36</v>
      </c>
      <c r="D1502" t="s">
        <v>16</v>
      </c>
      <c r="E1502" t="s">
        <v>26</v>
      </c>
      <c r="F1502" t="s">
        <v>58</v>
      </c>
      <c r="G1502">
        <v>5</v>
      </c>
      <c r="H1502">
        <v>2016</v>
      </c>
      <c r="I1502" t="s">
        <v>1035</v>
      </c>
      <c r="J1502" t="s">
        <v>119</v>
      </c>
      <c r="K1502" t="s">
        <v>29</v>
      </c>
      <c r="L1502" t="s">
        <v>57</v>
      </c>
    </row>
    <row r="1503" spans="1:12" x14ac:dyDescent="0.25">
      <c r="A1503">
        <v>2016358</v>
      </c>
      <c r="B1503" t="s">
        <v>2615</v>
      </c>
      <c r="C1503">
        <v>23</v>
      </c>
      <c r="D1503" t="s">
        <v>16</v>
      </c>
      <c r="E1503" t="s">
        <v>26</v>
      </c>
      <c r="F1503" t="s">
        <v>58</v>
      </c>
      <c r="G1503">
        <v>6</v>
      </c>
      <c r="H1503">
        <v>2016</v>
      </c>
      <c r="I1503" t="s">
        <v>2096</v>
      </c>
      <c r="J1503" t="s">
        <v>242</v>
      </c>
      <c r="K1503" t="s">
        <v>29</v>
      </c>
      <c r="L1503" t="s">
        <v>30</v>
      </c>
    </row>
    <row r="1504" spans="1:12" x14ac:dyDescent="0.25">
      <c r="A1504">
        <v>2016359</v>
      </c>
      <c r="B1504" t="s">
        <v>2616</v>
      </c>
      <c r="C1504">
        <v>37</v>
      </c>
      <c r="D1504" t="s">
        <v>16</v>
      </c>
      <c r="E1504" t="s">
        <v>17</v>
      </c>
      <c r="F1504" t="s">
        <v>58</v>
      </c>
      <c r="G1504">
        <v>7</v>
      </c>
      <c r="H1504">
        <v>2016</v>
      </c>
      <c r="I1504" t="s">
        <v>1103</v>
      </c>
      <c r="J1504" t="s">
        <v>91</v>
      </c>
      <c r="K1504" t="s">
        <v>29</v>
      </c>
      <c r="L1504" t="s">
        <v>30</v>
      </c>
    </row>
    <row r="1505" spans="1:12" x14ac:dyDescent="0.25">
      <c r="A1505">
        <v>2016360</v>
      </c>
      <c r="B1505" t="s">
        <v>2617</v>
      </c>
      <c r="C1505">
        <v>29</v>
      </c>
      <c r="D1505" t="s">
        <v>16</v>
      </c>
      <c r="E1505" t="s">
        <v>26</v>
      </c>
      <c r="F1505" t="s">
        <v>58</v>
      </c>
      <c r="G1505">
        <v>7</v>
      </c>
      <c r="H1505">
        <v>2016</v>
      </c>
      <c r="I1505" t="s">
        <v>1259</v>
      </c>
      <c r="J1505" t="s">
        <v>56</v>
      </c>
      <c r="K1505" t="s">
        <v>29</v>
      </c>
      <c r="L1505" t="s">
        <v>30</v>
      </c>
    </row>
    <row r="1506" spans="1:12" x14ac:dyDescent="0.25">
      <c r="A1506">
        <v>2016361</v>
      </c>
      <c r="B1506" t="s">
        <v>2618</v>
      </c>
      <c r="C1506">
        <v>21</v>
      </c>
      <c r="D1506" t="s">
        <v>16</v>
      </c>
      <c r="E1506" t="s">
        <v>17</v>
      </c>
      <c r="F1506" t="s">
        <v>58</v>
      </c>
      <c r="G1506">
        <v>7</v>
      </c>
      <c r="H1506">
        <v>2016</v>
      </c>
      <c r="I1506" t="s">
        <v>974</v>
      </c>
      <c r="J1506" t="s">
        <v>60</v>
      </c>
      <c r="K1506" t="s">
        <v>29</v>
      </c>
      <c r="L1506" t="s">
        <v>44</v>
      </c>
    </row>
    <row r="1507" spans="1:12" x14ac:dyDescent="0.25">
      <c r="A1507">
        <v>2016362</v>
      </c>
      <c r="B1507" t="s">
        <v>2619</v>
      </c>
      <c r="C1507">
        <v>33</v>
      </c>
      <c r="D1507" t="s">
        <v>16</v>
      </c>
      <c r="E1507" t="s">
        <v>17</v>
      </c>
      <c r="F1507" t="s">
        <v>58</v>
      </c>
      <c r="G1507">
        <v>9</v>
      </c>
      <c r="H1507">
        <v>2016</v>
      </c>
      <c r="I1507" t="s">
        <v>171</v>
      </c>
      <c r="J1507" t="s">
        <v>150</v>
      </c>
      <c r="K1507" t="s">
        <v>29</v>
      </c>
      <c r="L1507" t="s">
        <v>30</v>
      </c>
    </row>
    <row r="1508" spans="1:12" x14ac:dyDescent="0.25">
      <c r="A1508">
        <v>2016363</v>
      </c>
      <c r="B1508" t="s">
        <v>2620</v>
      </c>
      <c r="C1508">
        <v>23</v>
      </c>
      <c r="D1508" t="s">
        <v>16</v>
      </c>
      <c r="E1508" t="s">
        <v>26</v>
      </c>
      <c r="F1508" t="s">
        <v>58</v>
      </c>
      <c r="G1508">
        <v>9</v>
      </c>
      <c r="H1508">
        <v>2016</v>
      </c>
      <c r="I1508" t="s">
        <v>1955</v>
      </c>
      <c r="J1508" t="s">
        <v>159</v>
      </c>
      <c r="K1508" t="s">
        <v>29</v>
      </c>
      <c r="L1508" t="s">
        <v>22</v>
      </c>
    </row>
    <row r="1509" spans="1:12" x14ac:dyDescent="0.25">
      <c r="A1509">
        <v>2016364</v>
      </c>
      <c r="B1509" t="s">
        <v>2067</v>
      </c>
      <c r="C1509">
        <v>26</v>
      </c>
      <c r="D1509" t="s">
        <v>16</v>
      </c>
      <c r="E1509" t="s">
        <v>26</v>
      </c>
      <c r="F1509" t="s">
        <v>58</v>
      </c>
      <c r="G1509">
        <v>9</v>
      </c>
      <c r="H1509">
        <v>2016</v>
      </c>
      <c r="I1509" t="s">
        <v>565</v>
      </c>
      <c r="J1509" t="s">
        <v>111</v>
      </c>
      <c r="K1509" t="s">
        <v>29</v>
      </c>
      <c r="L1509" t="s">
        <v>30</v>
      </c>
    </row>
    <row r="1510" spans="1:12" x14ac:dyDescent="0.25">
      <c r="A1510">
        <v>2016365</v>
      </c>
      <c r="B1510" t="s">
        <v>2621</v>
      </c>
      <c r="C1510">
        <v>33</v>
      </c>
      <c r="D1510" t="s">
        <v>16</v>
      </c>
      <c r="E1510" t="s">
        <v>17</v>
      </c>
      <c r="F1510" t="s">
        <v>49</v>
      </c>
      <c r="G1510">
        <v>23</v>
      </c>
      <c r="H1510">
        <v>2016</v>
      </c>
      <c r="I1510" t="s">
        <v>878</v>
      </c>
      <c r="J1510" t="s">
        <v>43</v>
      </c>
      <c r="K1510" t="s">
        <v>29</v>
      </c>
      <c r="L1510" t="s">
        <v>22</v>
      </c>
    </row>
    <row r="1511" spans="1:12" x14ac:dyDescent="0.25">
      <c r="A1511">
        <v>2016366</v>
      </c>
      <c r="B1511" t="s">
        <v>2622</v>
      </c>
      <c r="C1511">
        <v>29</v>
      </c>
      <c r="D1511" t="s">
        <v>16</v>
      </c>
      <c r="E1511" t="s">
        <v>26</v>
      </c>
      <c r="F1511" t="s">
        <v>58</v>
      </c>
      <c r="G1511">
        <v>7</v>
      </c>
      <c r="H1511">
        <v>2016</v>
      </c>
      <c r="I1511" t="s">
        <v>1738</v>
      </c>
      <c r="J1511" t="s">
        <v>142</v>
      </c>
      <c r="K1511" t="s">
        <v>29</v>
      </c>
      <c r="L1511" t="s">
        <v>61</v>
      </c>
    </row>
    <row r="1512" spans="1:12" x14ac:dyDescent="0.25">
      <c r="A1512">
        <v>2016367</v>
      </c>
      <c r="B1512" t="s">
        <v>2623</v>
      </c>
      <c r="C1512">
        <v>33</v>
      </c>
      <c r="D1512" t="s">
        <v>16</v>
      </c>
      <c r="E1512" t="s">
        <v>17</v>
      </c>
      <c r="F1512" t="s">
        <v>58</v>
      </c>
      <c r="G1512">
        <v>9</v>
      </c>
      <c r="H1512">
        <v>2016</v>
      </c>
      <c r="I1512" t="s">
        <v>144</v>
      </c>
      <c r="J1512" t="s">
        <v>114</v>
      </c>
      <c r="K1512" t="s">
        <v>29</v>
      </c>
      <c r="L1512" t="s">
        <v>44</v>
      </c>
    </row>
    <row r="1513" spans="1:12" x14ac:dyDescent="0.25">
      <c r="A1513">
        <v>2016368</v>
      </c>
      <c r="B1513" t="s">
        <v>2624</v>
      </c>
      <c r="C1513">
        <v>29</v>
      </c>
      <c r="D1513" t="s">
        <v>16</v>
      </c>
      <c r="E1513" t="s">
        <v>26</v>
      </c>
      <c r="F1513" t="s">
        <v>58</v>
      </c>
      <c r="G1513">
        <v>9</v>
      </c>
      <c r="H1513">
        <v>2016</v>
      </c>
      <c r="I1513" t="s">
        <v>1503</v>
      </c>
      <c r="J1513" t="s">
        <v>114</v>
      </c>
      <c r="K1513" t="s">
        <v>29</v>
      </c>
      <c r="L1513" t="s">
        <v>30</v>
      </c>
    </row>
    <row r="1514" spans="1:12" x14ac:dyDescent="0.25">
      <c r="A1514">
        <v>2016369</v>
      </c>
      <c r="B1514" t="s">
        <v>2625</v>
      </c>
      <c r="C1514">
        <v>35</v>
      </c>
      <c r="D1514" t="s">
        <v>16</v>
      </c>
      <c r="E1514" t="s">
        <v>26</v>
      </c>
      <c r="F1514" t="s">
        <v>58</v>
      </c>
      <c r="G1514">
        <v>11</v>
      </c>
      <c r="H1514">
        <v>2016</v>
      </c>
      <c r="I1514" t="s">
        <v>218</v>
      </c>
      <c r="J1514" t="s">
        <v>67</v>
      </c>
      <c r="K1514" t="s">
        <v>29</v>
      </c>
      <c r="L1514" t="s">
        <v>30</v>
      </c>
    </row>
    <row r="1515" spans="1:12" x14ac:dyDescent="0.25">
      <c r="A1515">
        <v>2016370</v>
      </c>
      <c r="B1515" t="s">
        <v>2626</v>
      </c>
      <c r="C1515">
        <v>28</v>
      </c>
      <c r="D1515" t="s">
        <v>16</v>
      </c>
      <c r="E1515" t="s">
        <v>17</v>
      </c>
      <c r="F1515" t="s">
        <v>58</v>
      </c>
      <c r="G1515">
        <v>10</v>
      </c>
      <c r="H1515">
        <v>2016</v>
      </c>
      <c r="I1515" t="s">
        <v>2012</v>
      </c>
      <c r="J1515" t="s">
        <v>133</v>
      </c>
      <c r="K1515" t="s">
        <v>29</v>
      </c>
      <c r="L1515" t="s">
        <v>61</v>
      </c>
    </row>
    <row r="1516" spans="1:12" x14ac:dyDescent="0.25">
      <c r="A1516">
        <v>2016371</v>
      </c>
      <c r="B1516" t="s">
        <v>2627</v>
      </c>
      <c r="C1516">
        <v>24</v>
      </c>
      <c r="D1516" t="s">
        <v>16</v>
      </c>
      <c r="E1516" t="s">
        <v>57</v>
      </c>
      <c r="F1516" t="s">
        <v>58</v>
      </c>
      <c r="G1516">
        <v>11</v>
      </c>
      <c r="H1516">
        <v>2016</v>
      </c>
      <c r="I1516" t="s">
        <v>76</v>
      </c>
      <c r="J1516" t="s">
        <v>67</v>
      </c>
      <c r="K1516" t="s">
        <v>29</v>
      </c>
      <c r="L1516" t="s">
        <v>30</v>
      </c>
    </row>
    <row r="1517" spans="1:12" x14ac:dyDescent="0.25">
      <c r="A1517">
        <v>2016372</v>
      </c>
      <c r="B1517" t="s">
        <v>2628</v>
      </c>
      <c r="C1517">
        <v>30</v>
      </c>
      <c r="D1517" t="s">
        <v>16</v>
      </c>
      <c r="E1517" t="s">
        <v>57</v>
      </c>
      <c r="F1517" t="s">
        <v>58</v>
      </c>
      <c r="G1517">
        <v>11</v>
      </c>
      <c r="H1517">
        <v>2016</v>
      </c>
      <c r="I1517" t="s">
        <v>1023</v>
      </c>
      <c r="J1517" t="s">
        <v>60</v>
      </c>
      <c r="K1517" t="s">
        <v>29</v>
      </c>
      <c r="L1517" t="s">
        <v>68</v>
      </c>
    </row>
    <row r="1518" spans="1:12" x14ac:dyDescent="0.25">
      <c r="A1518">
        <v>2016373</v>
      </c>
      <c r="B1518" t="s">
        <v>2629</v>
      </c>
      <c r="C1518">
        <v>69</v>
      </c>
      <c r="D1518" t="s">
        <v>16</v>
      </c>
      <c r="E1518" t="s">
        <v>26</v>
      </c>
      <c r="F1518" t="s">
        <v>58</v>
      </c>
      <c r="G1518">
        <v>11</v>
      </c>
      <c r="H1518">
        <v>2016</v>
      </c>
      <c r="I1518" t="s">
        <v>464</v>
      </c>
      <c r="J1518" t="s">
        <v>198</v>
      </c>
      <c r="K1518" t="s">
        <v>29</v>
      </c>
      <c r="L1518" t="s">
        <v>30</v>
      </c>
    </row>
    <row r="1519" spans="1:12" x14ac:dyDescent="0.25">
      <c r="A1519">
        <v>2016374</v>
      </c>
      <c r="B1519" t="s">
        <v>2630</v>
      </c>
      <c r="C1519">
        <v>34</v>
      </c>
      <c r="D1519" t="s">
        <v>16</v>
      </c>
      <c r="E1519" t="s">
        <v>26</v>
      </c>
      <c r="F1519" t="s">
        <v>58</v>
      </c>
      <c r="G1519">
        <v>14</v>
      </c>
      <c r="H1519">
        <v>2016</v>
      </c>
      <c r="I1519" t="s">
        <v>1971</v>
      </c>
      <c r="J1519" t="s">
        <v>20</v>
      </c>
      <c r="K1519" t="s">
        <v>29</v>
      </c>
      <c r="L1519" t="s">
        <v>57</v>
      </c>
    </row>
    <row r="1520" spans="1:12" x14ac:dyDescent="0.25">
      <c r="A1520">
        <v>2016375</v>
      </c>
      <c r="B1520" t="s">
        <v>2631</v>
      </c>
      <c r="C1520">
        <v>43</v>
      </c>
      <c r="D1520" t="s">
        <v>16</v>
      </c>
      <c r="E1520" t="s">
        <v>64</v>
      </c>
      <c r="F1520" t="s">
        <v>58</v>
      </c>
      <c r="G1520">
        <v>14</v>
      </c>
      <c r="H1520">
        <v>2016</v>
      </c>
      <c r="I1520" t="s">
        <v>308</v>
      </c>
      <c r="J1520" t="s">
        <v>51</v>
      </c>
      <c r="K1520" t="s">
        <v>29</v>
      </c>
      <c r="L1520" t="s">
        <v>30</v>
      </c>
    </row>
    <row r="1521" spans="1:12" x14ac:dyDescent="0.25">
      <c r="A1521">
        <v>2016376</v>
      </c>
      <c r="B1521" t="s">
        <v>2632</v>
      </c>
      <c r="C1521">
        <v>59</v>
      </c>
      <c r="D1521" t="s">
        <v>16</v>
      </c>
      <c r="E1521" t="s">
        <v>26</v>
      </c>
      <c r="F1521" t="s">
        <v>58</v>
      </c>
      <c r="G1521">
        <v>14</v>
      </c>
      <c r="H1521">
        <v>2016</v>
      </c>
      <c r="I1521" t="s">
        <v>1623</v>
      </c>
      <c r="J1521" t="s">
        <v>91</v>
      </c>
      <c r="K1521" t="s">
        <v>29</v>
      </c>
      <c r="L1521" t="s">
        <v>30</v>
      </c>
    </row>
    <row r="1522" spans="1:12" x14ac:dyDescent="0.25">
      <c r="A1522">
        <v>2016377</v>
      </c>
      <c r="B1522" t="s">
        <v>2633</v>
      </c>
      <c r="C1522">
        <v>31</v>
      </c>
      <c r="D1522" t="s">
        <v>16</v>
      </c>
      <c r="E1522" t="s">
        <v>17</v>
      </c>
      <c r="F1522" t="s">
        <v>41</v>
      </c>
      <c r="G1522">
        <v>31</v>
      </c>
      <c r="H1522">
        <v>2016</v>
      </c>
      <c r="I1522" t="s">
        <v>156</v>
      </c>
      <c r="J1522" t="s">
        <v>157</v>
      </c>
      <c r="K1522" t="s">
        <v>29</v>
      </c>
      <c r="L1522" t="s">
        <v>30</v>
      </c>
    </row>
    <row r="1523" spans="1:12" x14ac:dyDescent="0.25">
      <c r="A1523">
        <v>2016378</v>
      </c>
      <c r="B1523" t="s">
        <v>2634</v>
      </c>
      <c r="C1523">
        <v>37</v>
      </c>
      <c r="D1523" t="s">
        <v>16</v>
      </c>
      <c r="E1523" t="s">
        <v>26</v>
      </c>
      <c r="F1523" t="s">
        <v>58</v>
      </c>
      <c r="G1523">
        <v>13</v>
      </c>
      <c r="H1523">
        <v>2016</v>
      </c>
      <c r="I1523" t="s">
        <v>954</v>
      </c>
      <c r="J1523" t="s">
        <v>180</v>
      </c>
      <c r="K1523" t="s">
        <v>29</v>
      </c>
      <c r="L1523" t="s">
        <v>57</v>
      </c>
    </row>
    <row r="1524" spans="1:12" x14ac:dyDescent="0.25">
      <c r="A1524">
        <v>2016379</v>
      </c>
      <c r="B1524" t="s">
        <v>2635</v>
      </c>
      <c r="C1524">
        <v>19</v>
      </c>
      <c r="D1524" t="s">
        <v>16</v>
      </c>
      <c r="E1524" t="s">
        <v>26</v>
      </c>
      <c r="F1524" t="s">
        <v>58</v>
      </c>
      <c r="G1524">
        <v>14</v>
      </c>
      <c r="H1524">
        <v>2016</v>
      </c>
      <c r="I1524" t="s">
        <v>711</v>
      </c>
      <c r="J1524" t="s">
        <v>91</v>
      </c>
      <c r="K1524" t="s">
        <v>29</v>
      </c>
      <c r="L1524" t="s">
        <v>61</v>
      </c>
    </row>
    <row r="1525" spans="1:12" x14ac:dyDescent="0.25">
      <c r="A1525">
        <v>2016380</v>
      </c>
      <c r="B1525" t="s">
        <v>2636</v>
      </c>
      <c r="C1525">
        <v>48</v>
      </c>
      <c r="D1525" t="s">
        <v>16</v>
      </c>
      <c r="E1525" t="s">
        <v>26</v>
      </c>
      <c r="F1525" t="s">
        <v>58</v>
      </c>
      <c r="G1525">
        <v>16</v>
      </c>
      <c r="H1525">
        <v>2016</v>
      </c>
      <c r="I1525" t="s">
        <v>864</v>
      </c>
      <c r="J1525" t="s">
        <v>133</v>
      </c>
      <c r="K1525" t="s">
        <v>52</v>
      </c>
      <c r="L1525" t="s">
        <v>22</v>
      </c>
    </row>
    <row r="1526" spans="1:12" x14ac:dyDescent="0.25">
      <c r="A1526">
        <v>2016381</v>
      </c>
      <c r="B1526" t="s">
        <v>2637</v>
      </c>
      <c r="C1526">
        <v>23</v>
      </c>
      <c r="D1526" t="s">
        <v>16</v>
      </c>
      <c r="E1526" t="s">
        <v>17</v>
      </c>
      <c r="F1526" t="s">
        <v>58</v>
      </c>
      <c r="G1526">
        <v>16</v>
      </c>
      <c r="H1526">
        <v>2016</v>
      </c>
      <c r="I1526" t="s">
        <v>1793</v>
      </c>
      <c r="J1526" t="s">
        <v>20</v>
      </c>
      <c r="K1526" t="s">
        <v>29</v>
      </c>
      <c r="L1526" t="s">
        <v>30</v>
      </c>
    </row>
    <row r="1527" spans="1:12" x14ac:dyDescent="0.25">
      <c r="A1527">
        <v>2016382</v>
      </c>
      <c r="B1527" t="s">
        <v>2638</v>
      </c>
      <c r="C1527">
        <v>35</v>
      </c>
      <c r="D1527" t="s">
        <v>16</v>
      </c>
      <c r="E1527" t="s">
        <v>26</v>
      </c>
      <c r="F1527" t="s">
        <v>58</v>
      </c>
      <c r="G1527">
        <v>15</v>
      </c>
      <c r="H1527">
        <v>2016</v>
      </c>
      <c r="I1527" t="s">
        <v>787</v>
      </c>
      <c r="J1527" t="s">
        <v>111</v>
      </c>
      <c r="K1527" t="s">
        <v>29</v>
      </c>
      <c r="L1527" t="s">
        <v>30</v>
      </c>
    </row>
    <row r="1528" spans="1:12" x14ac:dyDescent="0.25">
      <c r="A1528">
        <v>2016383</v>
      </c>
      <c r="B1528" t="s">
        <v>2639</v>
      </c>
      <c r="C1528">
        <v>46</v>
      </c>
      <c r="D1528" t="s">
        <v>16</v>
      </c>
      <c r="E1528" t="s">
        <v>26</v>
      </c>
      <c r="F1528" t="s">
        <v>58</v>
      </c>
      <c r="G1528">
        <v>18</v>
      </c>
      <c r="H1528">
        <v>2016</v>
      </c>
      <c r="I1528" t="s">
        <v>968</v>
      </c>
      <c r="J1528" t="s">
        <v>189</v>
      </c>
      <c r="K1528" t="s">
        <v>29</v>
      </c>
      <c r="L1528" t="s">
        <v>61</v>
      </c>
    </row>
    <row r="1529" spans="1:12" x14ac:dyDescent="0.25">
      <c r="A1529">
        <v>2016384</v>
      </c>
      <c r="B1529" t="s">
        <v>2640</v>
      </c>
      <c r="C1529">
        <v>36</v>
      </c>
      <c r="D1529" t="s">
        <v>16</v>
      </c>
      <c r="E1529" t="s">
        <v>26</v>
      </c>
      <c r="F1529" t="s">
        <v>58</v>
      </c>
      <c r="G1529">
        <v>17</v>
      </c>
      <c r="H1529">
        <v>2016</v>
      </c>
      <c r="I1529" t="s">
        <v>1455</v>
      </c>
      <c r="J1529" t="s">
        <v>60</v>
      </c>
      <c r="K1529" t="s">
        <v>29</v>
      </c>
      <c r="L1529" t="s">
        <v>53</v>
      </c>
    </row>
    <row r="1530" spans="1:12" x14ac:dyDescent="0.25">
      <c r="A1530">
        <v>2016385</v>
      </c>
      <c r="B1530" t="s">
        <v>2641</v>
      </c>
      <c r="C1530">
        <v>44</v>
      </c>
      <c r="D1530" t="s">
        <v>16</v>
      </c>
      <c r="E1530" t="s">
        <v>26</v>
      </c>
      <c r="F1530" t="s">
        <v>58</v>
      </c>
      <c r="G1530">
        <v>18</v>
      </c>
      <c r="H1530">
        <v>2016</v>
      </c>
      <c r="I1530" t="s">
        <v>2107</v>
      </c>
      <c r="J1530" t="s">
        <v>154</v>
      </c>
      <c r="K1530" t="s">
        <v>29</v>
      </c>
      <c r="L1530" t="s">
        <v>30</v>
      </c>
    </row>
    <row r="1531" spans="1:12" x14ac:dyDescent="0.25">
      <c r="A1531">
        <v>2016386</v>
      </c>
      <c r="B1531" t="s">
        <v>2642</v>
      </c>
      <c r="C1531">
        <v>19</v>
      </c>
      <c r="D1531" t="s">
        <v>16</v>
      </c>
      <c r="E1531" t="s">
        <v>40</v>
      </c>
      <c r="F1531" t="s">
        <v>58</v>
      </c>
      <c r="G1531">
        <v>18</v>
      </c>
      <c r="H1531">
        <v>2016</v>
      </c>
      <c r="I1531" t="s">
        <v>308</v>
      </c>
      <c r="J1531" t="s">
        <v>51</v>
      </c>
      <c r="K1531" t="s">
        <v>29</v>
      </c>
      <c r="L1531" t="s">
        <v>30</v>
      </c>
    </row>
    <row r="1532" spans="1:12" x14ac:dyDescent="0.25">
      <c r="A1532">
        <v>2016387</v>
      </c>
      <c r="B1532" t="s">
        <v>2643</v>
      </c>
      <c r="C1532">
        <v>30</v>
      </c>
      <c r="D1532" t="s">
        <v>16</v>
      </c>
      <c r="E1532" t="s">
        <v>40</v>
      </c>
      <c r="F1532" t="s">
        <v>58</v>
      </c>
      <c r="G1532">
        <v>19</v>
      </c>
      <c r="H1532">
        <v>2016</v>
      </c>
      <c r="I1532" t="s">
        <v>1551</v>
      </c>
      <c r="J1532" t="s">
        <v>157</v>
      </c>
      <c r="K1532" t="s">
        <v>29</v>
      </c>
      <c r="L1532" t="s">
        <v>22</v>
      </c>
    </row>
    <row r="1533" spans="1:12" x14ac:dyDescent="0.25">
      <c r="A1533">
        <v>2016388</v>
      </c>
      <c r="B1533" t="s">
        <v>2644</v>
      </c>
      <c r="C1533">
        <v>29</v>
      </c>
      <c r="D1533" t="s">
        <v>31</v>
      </c>
      <c r="E1533" t="s">
        <v>17</v>
      </c>
      <c r="F1533" t="s">
        <v>58</v>
      </c>
      <c r="G1533">
        <v>19</v>
      </c>
      <c r="H1533">
        <v>2016</v>
      </c>
      <c r="I1533" t="s">
        <v>63</v>
      </c>
      <c r="J1533" t="s">
        <v>60</v>
      </c>
      <c r="K1533" t="s">
        <v>29</v>
      </c>
      <c r="L1533" t="s">
        <v>22</v>
      </c>
    </row>
    <row r="1534" spans="1:12" x14ac:dyDescent="0.25">
      <c r="A1534">
        <v>2016389</v>
      </c>
      <c r="B1534" t="s">
        <v>2645</v>
      </c>
      <c r="C1534">
        <v>35</v>
      </c>
      <c r="D1534" t="s">
        <v>16</v>
      </c>
      <c r="E1534" t="s">
        <v>40</v>
      </c>
      <c r="F1534" t="s">
        <v>58</v>
      </c>
      <c r="G1534">
        <v>19</v>
      </c>
      <c r="H1534">
        <v>2016</v>
      </c>
      <c r="I1534" t="s">
        <v>584</v>
      </c>
      <c r="J1534" t="s">
        <v>60</v>
      </c>
      <c r="K1534" t="s">
        <v>29</v>
      </c>
      <c r="L1534" t="s">
        <v>61</v>
      </c>
    </row>
    <row r="1535" spans="1:12" x14ac:dyDescent="0.25">
      <c r="A1535">
        <v>2016390</v>
      </c>
      <c r="B1535" t="s">
        <v>2646</v>
      </c>
      <c r="C1535">
        <v>22</v>
      </c>
      <c r="D1535" t="s">
        <v>16</v>
      </c>
      <c r="E1535" t="s">
        <v>17</v>
      </c>
      <c r="F1535" t="s">
        <v>58</v>
      </c>
      <c r="G1535">
        <v>19</v>
      </c>
      <c r="H1535">
        <v>2016</v>
      </c>
      <c r="I1535" t="s">
        <v>911</v>
      </c>
      <c r="J1535" t="s">
        <v>91</v>
      </c>
      <c r="K1535" t="s">
        <v>29</v>
      </c>
      <c r="L1535" t="s">
        <v>30</v>
      </c>
    </row>
    <row r="1536" spans="1:12" x14ac:dyDescent="0.25">
      <c r="A1536">
        <v>2016391</v>
      </c>
      <c r="B1536" t="s">
        <v>2647</v>
      </c>
      <c r="C1536">
        <v>36</v>
      </c>
      <c r="D1536" t="s">
        <v>16</v>
      </c>
      <c r="E1536" t="s">
        <v>26</v>
      </c>
      <c r="F1536" t="s">
        <v>58</v>
      </c>
      <c r="G1536">
        <v>19</v>
      </c>
      <c r="H1536">
        <v>2016</v>
      </c>
      <c r="I1536" t="s">
        <v>883</v>
      </c>
      <c r="J1536" t="s">
        <v>125</v>
      </c>
      <c r="K1536" t="s">
        <v>29</v>
      </c>
      <c r="L1536" t="s">
        <v>30</v>
      </c>
    </row>
    <row r="1537" spans="1:12" x14ac:dyDescent="0.25">
      <c r="A1537">
        <v>2016392</v>
      </c>
      <c r="B1537" t="s">
        <v>2648</v>
      </c>
      <c r="C1537">
        <v>53</v>
      </c>
      <c r="D1537" t="s">
        <v>16</v>
      </c>
      <c r="E1537" t="s">
        <v>17</v>
      </c>
      <c r="F1537" t="s">
        <v>58</v>
      </c>
      <c r="G1537">
        <v>2</v>
      </c>
      <c r="H1537">
        <v>2016</v>
      </c>
      <c r="I1537" t="s">
        <v>1953</v>
      </c>
      <c r="J1537" t="s">
        <v>212</v>
      </c>
      <c r="K1537" t="s">
        <v>29</v>
      </c>
      <c r="L1537" t="s">
        <v>30</v>
      </c>
    </row>
    <row r="1538" spans="1:12" x14ac:dyDescent="0.25">
      <c r="A1538">
        <v>2016393</v>
      </c>
      <c r="B1538" t="s">
        <v>2649</v>
      </c>
      <c r="C1538">
        <v>31</v>
      </c>
      <c r="D1538" t="s">
        <v>16</v>
      </c>
      <c r="E1538" t="s">
        <v>17</v>
      </c>
      <c r="F1538" t="s">
        <v>58</v>
      </c>
      <c r="G1538">
        <v>20</v>
      </c>
      <c r="H1538">
        <v>2016</v>
      </c>
      <c r="I1538" t="s">
        <v>332</v>
      </c>
      <c r="J1538" t="s">
        <v>123</v>
      </c>
      <c r="K1538" t="s">
        <v>29</v>
      </c>
      <c r="L1538" t="s">
        <v>61</v>
      </c>
    </row>
    <row r="1539" spans="1:12" x14ac:dyDescent="0.25">
      <c r="A1539">
        <v>2016394</v>
      </c>
      <c r="B1539" t="s">
        <v>2650</v>
      </c>
      <c r="C1539">
        <v>31</v>
      </c>
      <c r="D1539" t="s">
        <v>16</v>
      </c>
      <c r="E1539" t="s">
        <v>64</v>
      </c>
      <c r="F1539" t="s">
        <v>58</v>
      </c>
      <c r="G1539">
        <v>21</v>
      </c>
      <c r="H1539">
        <v>2016</v>
      </c>
      <c r="I1539" t="s">
        <v>886</v>
      </c>
      <c r="J1539" t="s">
        <v>51</v>
      </c>
      <c r="K1539" t="s">
        <v>29</v>
      </c>
      <c r="L1539" t="s">
        <v>30</v>
      </c>
    </row>
    <row r="1540" spans="1:12" x14ac:dyDescent="0.25">
      <c r="A1540">
        <v>2016395</v>
      </c>
      <c r="B1540" t="s">
        <v>2651</v>
      </c>
      <c r="C1540">
        <v>63</v>
      </c>
      <c r="D1540" t="s">
        <v>16</v>
      </c>
      <c r="E1540" t="s">
        <v>26</v>
      </c>
      <c r="F1540" t="s">
        <v>58</v>
      </c>
      <c r="G1540">
        <v>21</v>
      </c>
      <c r="H1540">
        <v>2016</v>
      </c>
      <c r="I1540" t="s">
        <v>558</v>
      </c>
      <c r="J1540" t="s">
        <v>212</v>
      </c>
      <c r="K1540" t="s">
        <v>29</v>
      </c>
      <c r="L1540" t="s">
        <v>30</v>
      </c>
    </row>
    <row r="1541" spans="1:12" x14ac:dyDescent="0.25">
      <c r="A1541">
        <v>2016396</v>
      </c>
      <c r="B1541" t="s">
        <v>2652</v>
      </c>
      <c r="C1541">
        <v>38</v>
      </c>
      <c r="D1541" t="s">
        <v>16</v>
      </c>
      <c r="E1541" t="s">
        <v>26</v>
      </c>
      <c r="F1541" t="s">
        <v>58</v>
      </c>
      <c r="G1541">
        <v>21</v>
      </c>
      <c r="H1541">
        <v>2016</v>
      </c>
      <c r="I1541" t="s">
        <v>1617</v>
      </c>
      <c r="J1541" t="s">
        <v>28</v>
      </c>
      <c r="K1541" t="s">
        <v>29</v>
      </c>
      <c r="L1541" t="s">
        <v>53</v>
      </c>
    </row>
    <row r="1542" spans="1:12" x14ac:dyDescent="0.25">
      <c r="A1542">
        <v>2016397</v>
      </c>
      <c r="B1542" t="s">
        <v>2653</v>
      </c>
      <c r="C1542">
        <v>27</v>
      </c>
      <c r="D1542" t="s">
        <v>16</v>
      </c>
      <c r="E1542" t="s">
        <v>17</v>
      </c>
      <c r="F1542" t="s">
        <v>58</v>
      </c>
      <c r="G1542">
        <v>22</v>
      </c>
      <c r="H1542">
        <v>2016</v>
      </c>
      <c r="I1542" t="s">
        <v>1051</v>
      </c>
      <c r="J1542" t="s">
        <v>91</v>
      </c>
      <c r="K1542" t="s">
        <v>29</v>
      </c>
      <c r="L1542" t="s">
        <v>22</v>
      </c>
    </row>
    <row r="1543" spans="1:12" x14ac:dyDescent="0.25">
      <c r="A1543">
        <v>2016398</v>
      </c>
      <c r="B1543" t="s">
        <v>2654</v>
      </c>
      <c r="C1543">
        <v>35</v>
      </c>
      <c r="D1543" t="s">
        <v>16</v>
      </c>
      <c r="E1543" t="s">
        <v>40</v>
      </c>
      <c r="F1543" t="s">
        <v>58</v>
      </c>
      <c r="G1543">
        <v>22</v>
      </c>
      <c r="H1543">
        <v>2016</v>
      </c>
      <c r="I1543" t="s">
        <v>1628</v>
      </c>
      <c r="J1543" t="s">
        <v>133</v>
      </c>
      <c r="K1543" t="s">
        <v>29</v>
      </c>
      <c r="L1543" t="s">
        <v>30</v>
      </c>
    </row>
    <row r="1544" spans="1:12" x14ac:dyDescent="0.25">
      <c r="A1544">
        <v>2016399</v>
      </c>
      <c r="B1544" t="s">
        <v>2655</v>
      </c>
      <c r="C1544">
        <v>28</v>
      </c>
      <c r="D1544" t="s">
        <v>16</v>
      </c>
      <c r="E1544" t="s">
        <v>26</v>
      </c>
      <c r="F1544" t="s">
        <v>58</v>
      </c>
      <c r="G1544">
        <v>22</v>
      </c>
      <c r="H1544">
        <v>2016</v>
      </c>
      <c r="I1544" t="s">
        <v>384</v>
      </c>
      <c r="J1544" t="s">
        <v>67</v>
      </c>
      <c r="K1544" t="s">
        <v>29</v>
      </c>
      <c r="L1544" t="s">
        <v>30</v>
      </c>
    </row>
    <row r="1545" spans="1:12" x14ac:dyDescent="0.25">
      <c r="A1545">
        <v>2016400</v>
      </c>
      <c r="B1545" t="s">
        <v>2656</v>
      </c>
      <c r="C1545">
        <v>26</v>
      </c>
      <c r="D1545" t="s">
        <v>16</v>
      </c>
      <c r="E1545" t="s">
        <v>64</v>
      </c>
      <c r="F1545" t="s">
        <v>58</v>
      </c>
      <c r="G1545">
        <v>23</v>
      </c>
      <c r="H1545">
        <v>2016</v>
      </c>
      <c r="I1545" t="s">
        <v>886</v>
      </c>
      <c r="J1545" t="s">
        <v>51</v>
      </c>
      <c r="K1545" t="s">
        <v>29</v>
      </c>
      <c r="L1545" t="s">
        <v>30</v>
      </c>
    </row>
    <row r="1546" spans="1:12" x14ac:dyDescent="0.25">
      <c r="A1546">
        <v>2016401</v>
      </c>
      <c r="B1546" t="s">
        <v>2657</v>
      </c>
      <c r="C1546">
        <v>22</v>
      </c>
      <c r="D1546" t="s">
        <v>16</v>
      </c>
      <c r="E1546" t="s">
        <v>17</v>
      </c>
      <c r="F1546" t="s">
        <v>58</v>
      </c>
      <c r="G1546">
        <v>22</v>
      </c>
      <c r="H1546">
        <v>2016</v>
      </c>
      <c r="I1546" t="s">
        <v>711</v>
      </c>
      <c r="J1546" t="s">
        <v>91</v>
      </c>
      <c r="K1546" t="s">
        <v>29</v>
      </c>
      <c r="L1546" t="s">
        <v>22</v>
      </c>
    </row>
    <row r="1547" spans="1:12" x14ac:dyDescent="0.25">
      <c r="A1547">
        <v>2016402</v>
      </c>
      <c r="B1547" t="s">
        <v>2658</v>
      </c>
      <c r="C1547">
        <v>22</v>
      </c>
      <c r="D1547" t="s">
        <v>16</v>
      </c>
      <c r="E1547" t="s">
        <v>26</v>
      </c>
      <c r="F1547" t="s">
        <v>58</v>
      </c>
      <c r="G1547">
        <v>24</v>
      </c>
      <c r="H1547">
        <v>2016</v>
      </c>
      <c r="I1547" t="s">
        <v>1033</v>
      </c>
      <c r="J1547" t="s">
        <v>28</v>
      </c>
      <c r="K1547" t="s">
        <v>29</v>
      </c>
      <c r="L1547" t="s">
        <v>61</v>
      </c>
    </row>
    <row r="1548" spans="1:12" x14ac:dyDescent="0.25">
      <c r="A1548">
        <v>2016403</v>
      </c>
      <c r="B1548" t="s">
        <v>2659</v>
      </c>
      <c r="C1548">
        <v>57</v>
      </c>
      <c r="D1548" t="s">
        <v>16</v>
      </c>
      <c r="E1548" t="s">
        <v>57</v>
      </c>
      <c r="F1548" t="s">
        <v>58</v>
      </c>
      <c r="G1548">
        <v>24</v>
      </c>
      <c r="H1548">
        <v>2016</v>
      </c>
      <c r="I1548" t="s">
        <v>1668</v>
      </c>
      <c r="J1548" t="s">
        <v>154</v>
      </c>
      <c r="K1548" t="s">
        <v>29</v>
      </c>
      <c r="L1548" t="s">
        <v>57</v>
      </c>
    </row>
    <row r="1549" spans="1:12" x14ac:dyDescent="0.25">
      <c r="A1549">
        <v>2016404</v>
      </c>
      <c r="B1549" t="s">
        <v>2660</v>
      </c>
      <c r="C1549">
        <v>31</v>
      </c>
      <c r="D1549" t="s">
        <v>16</v>
      </c>
      <c r="E1549" t="s">
        <v>40</v>
      </c>
      <c r="F1549" t="s">
        <v>58</v>
      </c>
      <c r="G1549">
        <v>24</v>
      </c>
      <c r="H1549">
        <v>2016</v>
      </c>
      <c r="I1549" t="s">
        <v>100</v>
      </c>
      <c r="J1549" t="s">
        <v>164</v>
      </c>
      <c r="K1549" t="s">
        <v>29</v>
      </c>
      <c r="L1549" t="s">
        <v>30</v>
      </c>
    </row>
    <row r="1550" spans="1:12" x14ac:dyDescent="0.25">
      <c r="A1550">
        <v>2016405</v>
      </c>
      <c r="B1550" t="s">
        <v>2661</v>
      </c>
      <c r="C1550">
        <v>43</v>
      </c>
      <c r="D1550" t="s">
        <v>16</v>
      </c>
      <c r="E1550" t="s">
        <v>26</v>
      </c>
      <c r="F1550" t="s">
        <v>58</v>
      </c>
      <c r="G1550">
        <v>25</v>
      </c>
      <c r="H1550">
        <v>2016</v>
      </c>
      <c r="I1550" t="s">
        <v>386</v>
      </c>
      <c r="J1550" t="s">
        <v>198</v>
      </c>
      <c r="K1550" t="s">
        <v>29</v>
      </c>
      <c r="L1550" t="s">
        <v>61</v>
      </c>
    </row>
    <row r="1551" spans="1:12" x14ac:dyDescent="0.25">
      <c r="A1551">
        <v>2016406</v>
      </c>
      <c r="B1551" t="s">
        <v>2662</v>
      </c>
      <c r="C1551">
        <v>20</v>
      </c>
      <c r="D1551" t="s">
        <v>16</v>
      </c>
      <c r="E1551" t="s">
        <v>17</v>
      </c>
      <c r="F1551" t="s">
        <v>58</v>
      </c>
      <c r="G1551">
        <v>25</v>
      </c>
      <c r="H1551">
        <v>2016</v>
      </c>
      <c r="I1551" t="s">
        <v>581</v>
      </c>
      <c r="J1551" t="s">
        <v>194</v>
      </c>
      <c r="K1551" t="s">
        <v>29</v>
      </c>
      <c r="L1551" t="s">
        <v>30</v>
      </c>
    </row>
    <row r="1552" spans="1:12" x14ac:dyDescent="0.25">
      <c r="A1552">
        <v>2016407</v>
      </c>
      <c r="B1552" t="s">
        <v>2663</v>
      </c>
      <c r="C1552">
        <v>29</v>
      </c>
      <c r="D1552" t="s">
        <v>16</v>
      </c>
      <c r="E1552" t="s">
        <v>26</v>
      </c>
      <c r="F1552" t="s">
        <v>58</v>
      </c>
      <c r="G1552">
        <v>26</v>
      </c>
      <c r="H1552">
        <v>2016</v>
      </c>
      <c r="I1552" t="s">
        <v>171</v>
      </c>
      <c r="J1552" t="s">
        <v>150</v>
      </c>
      <c r="K1552" t="s">
        <v>29</v>
      </c>
      <c r="L1552" t="s">
        <v>30</v>
      </c>
    </row>
    <row r="1553" spans="1:12" x14ac:dyDescent="0.25">
      <c r="A1553">
        <v>2016408</v>
      </c>
      <c r="B1553" t="s">
        <v>2664</v>
      </c>
      <c r="C1553">
        <v>25</v>
      </c>
      <c r="D1553" t="s">
        <v>16</v>
      </c>
      <c r="E1553" t="s">
        <v>40</v>
      </c>
      <c r="F1553" t="s">
        <v>58</v>
      </c>
      <c r="G1553">
        <v>26</v>
      </c>
      <c r="H1553">
        <v>2016</v>
      </c>
      <c r="I1553" t="s">
        <v>1921</v>
      </c>
      <c r="J1553" t="s">
        <v>164</v>
      </c>
      <c r="K1553" t="s">
        <v>29</v>
      </c>
      <c r="L1553" t="s">
        <v>57</v>
      </c>
    </row>
    <row r="1554" spans="1:12" x14ac:dyDescent="0.25">
      <c r="A1554">
        <v>2016409</v>
      </c>
      <c r="B1554" t="s">
        <v>2665</v>
      </c>
      <c r="C1554">
        <v>43</v>
      </c>
      <c r="D1554" t="s">
        <v>16</v>
      </c>
      <c r="E1554" t="s">
        <v>26</v>
      </c>
      <c r="F1554" t="s">
        <v>58</v>
      </c>
      <c r="G1554">
        <v>26</v>
      </c>
      <c r="H1554">
        <v>2016</v>
      </c>
      <c r="I1554" t="s">
        <v>1276</v>
      </c>
      <c r="J1554" t="s">
        <v>111</v>
      </c>
      <c r="K1554" t="s">
        <v>29</v>
      </c>
      <c r="L1554" t="s">
        <v>30</v>
      </c>
    </row>
    <row r="1555" spans="1:12" x14ac:dyDescent="0.25">
      <c r="A1555">
        <v>2016410</v>
      </c>
      <c r="B1555" t="s">
        <v>2666</v>
      </c>
      <c r="C1555">
        <v>21</v>
      </c>
      <c r="D1555" t="s">
        <v>16</v>
      </c>
      <c r="E1555" t="s">
        <v>17</v>
      </c>
      <c r="F1555" t="s">
        <v>58</v>
      </c>
      <c r="G1555">
        <v>26</v>
      </c>
      <c r="H1555">
        <v>2016</v>
      </c>
      <c r="I1555" t="s">
        <v>769</v>
      </c>
      <c r="J1555" t="s">
        <v>111</v>
      </c>
      <c r="K1555" t="s">
        <v>29</v>
      </c>
      <c r="L1555" t="s">
        <v>22</v>
      </c>
    </row>
    <row r="1556" spans="1:12" x14ac:dyDescent="0.25">
      <c r="A1556">
        <v>2016411</v>
      </c>
      <c r="B1556" t="s">
        <v>2667</v>
      </c>
      <c r="C1556">
        <v>19</v>
      </c>
      <c r="D1556" t="s">
        <v>16</v>
      </c>
      <c r="E1556" t="s">
        <v>40</v>
      </c>
      <c r="F1556" t="s">
        <v>58</v>
      </c>
      <c r="G1556">
        <v>26</v>
      </c>
      <c r="H1556">
        <v>2016</v>
      </c>
      <c r="I1556" t="s">
        <v>1923</v>
      </c>
      <c r="J1556" t="s">
        <v>60</v>
      </c>
      <c r="K1556" t="s">
        <v>29</v>
      </c>
      <c r="L1556" t="s">
        <v>30</v>
      </c>
    </row>
    <row r="1557" spans="1:12" x14ac:dyDescent="0.25">
      <c r="A1557">
        <v>2016412</v>
      </c>
      <c r="B1557" t="s">
        <v>57</v>
      </c>
      <c r="C1557">
        <v>45</v>
      </c>
      <c r="D1557" t="s">
        <v>16</v>
      </c>
      <c r="E1557" t="s">
        <v>40</v>
      </c>
      <c r="F1557" t="s">
        <v>58</v>
      </c>
      <c r="G1557">
        <v>26</v>
      </c>
      <c r="H1557">
        <v>2016</v>
      </c>
      <c r="I1557" t="s">
        <v>672</v>
      </c>
      <c r="J1557" t="s">
        <v>114</v>
      </c>
      <c r="K1557" t="s">
        <v>29</v>
      </c>
      <c r="L1557" t="s">
        <v>30</v>
      </c>
    </row>
    <row r="1558" spans="1:12" x14ac:dyDescent="0.25">
      <c r="A1558">
        <v>2016413</v>
      </c>
      <c r="B1558" t="s">
        <v>57</v>
      </c>
      <c r="C1558">
        <v>48</v>
      </c>
      <c r="D1558" t="s">
        <v>31</v>
      </c>
      <c r="E1558" t="s">
        <v>57</v>
      </c>
      <c r="F1558" t="s">
        <v>58</v>
      </c>
      <c r="G1558">
        <v>26</v>
      </c>
      <c r="H1558">
        <v>2016</v>
      </c>
      <c r="I1558" t="s">
        <v>1918</v>
      </c>
      <c r="J1558" t="s">
        <v>91</v>
      </c>
      <c r="K1558" t="s">
        <v>29</v>
      </c>
      <c r="L1558" t="s">
        <v>61</v>
      </c>
    </row>
    <row r="1559" spans="1:12" x14ac:dyDescent="0.25">
      <c r="A1559">
        <v>2016414</v>
      </c>
      <c r="B1559" t="s">
        <v>2668</v>
      </c>
      <c r="C1559">
        <v>59</v>
      </c>
      <c r="D1559" t="s">
        <v>16</v>
      </c>
      <c r="E1559" t="s">
        <v>26</v>
      </c>
      <c r="F1559" t="s">
        <v>58</v>
      </c>
      <c r="G1559">
        <v>27</v>
      </c>
      <c r="H1559">
        <v>2016</v>
      </c>
      <c r="I1559" t="s">
        <v>196</v>
      </c>
      <c r="J1559" t="s">
        <v>116</v>
      </c>
      <c r="K1559" t="s">
        <v>29</v>
      </c>
      <c r="L1559" t="s">
        <v>30</v>
      </c>
    </row>
    <row r="1560" spans="1:12" x14ac:dyDescent="0.25">
      <c r="A1560">
        <v>2016415</v>
      </c>
      <c r="B1560" t="s">
        <v>2669</v>
      </c>
      <c r="C1560">
        <v>38</v>
      </c>
      <c r="D1560" t="s">
        <v>16</v>
      </c>
      <c r="E1560" t="s">
        <v>26</v>
      </c>
      <c r="F1560" t="s">
        <v>58</v>
      </c>
      <c r="G1560">
        <v>29</v>
      </c>
      <c r="H1560">
        <v>2016</v>
      </c>
      <c r="I1560" t="s">
        <v>1975</v>
      </c>
      <c r="J1560" t="s">
        <v>166</v>
      </c>
      <c r="K1560" t="s">
        <v>29</v>
      </c>
      <c r="L1560" t="s">
        <v>57</v>
      </c>
    </row>
    <row r="1561" spans="1:12" x14ac:dyDescent="0.25">
      <c r="A1561">
        <v>2016416</v>
      </c>
      <c r="B1561" t="s">
        <v>2670</v>
      </c>
      <c r="C1561">
        <v>58</v>
      </c>
      <c r="D1561" t="s">
        <v>16</v>
      </c>
      <c r="E1561" t="s">
        <v>26</v>
      </c>
      <c r="F1561" t="s">
        <v>58</v>
      </c>
      <c r="G1561">
        <v>28</v>
      </c>
      <c r="H1561">
        <v>2016</v>
      </c>
      <c r="I1561" t="s">
        <v>100</v>
      </c>
      <c r="J1561" t="s">
        <v>164</v>
      </c>
      <c r="K1561" t="s">
        <v>29</v>
      </c>
      <c r="L1561" t="s">
        <v>30</v>
      </c>
    </row>
    <row r="1562" spans="1:12" x14ac:dyDescent="0.25">
      <c r="A1562">
        <v>2016417</v>
      </c>
      <c r="B1562" t="s">
        <v>2671</v>
      </c>
      <c r="C1562">
        <v>53</v>
      </c>
      <c r="D1562" t="s">
        <v>16</v>
      </c>
      <c r="E1562" t="s">
        <v>26</v>
      </c>
      <c r="F1562" t="s">
        <v>58</v>
      </c>
      <c r="G1562">
        <v>29</v>
      </c>
      <c r="H1562">
        <v>2016</v>
      </c>
      <c r="I1562" t="s">
        <v>612</v>
      </c>
      <c r="J1562" t="s">
        <v>166</v>
      </c>
      <c r="K1562" t="s">
        <v>29</v>
      </c>
      <c r="L1562" t="s">
        <v>30</v>
      </c>
    </row>
    <row r="1563" spans="1:12" x14ac:dyDescent="0.25">
      <c r="A1563">
        <v>2016418</v>
      </c>
      <c r="B1563" t="s">
        <v>2672</v>
      </c>
      <c r="C1563">
        <v>33</v>
      </c>
      <c r="D1563" t="s">
        <v>16</v>
      </c>
      <c r="E1563" t="s">
        <v>17</v>
      </c>
      <c r="F1563" t="s">
        <v>58</v>
      </c>
      <c r="G1563">
        <v>30</v>
      </c>
      <c r="H1563">
        <v>2016</v>
      </c>
      <c r="I1563" t="s">
        <v>1602</v>
      </c>
      <c r="J1563" t="s">
        <v>51</v>
      </c>
      <c r="K1563" t="s">
        <v>29</v>
      </c>
      <c r="L1563" t="s">
        <v>30</v>
      </c>
    </row>
    <row r="1564" spans="1:12" x14ac:dyDescent="0.25">
      <c r="A1564">
        <v>2016419</v>
      </c>
      <c r="B1564" t="s">
        <v>2673</v>
      </c>
      <c r="C1564">
        <v>70</v>
      </c>
      <c r="D1564" t="s">
        <v>16</v>
      </c>
      <c r="E1564" t="s">
        <v>26</v>
      </c>
      <c r="F1564" t="s">
        <v>58</v>
      </c>
      <c r="G1564">
        <v>30</v>
      </c>
      <c r="H1564">
        <v>2016</v>
      </c>
      <c r="I1564" t="s">
        <v>2041</v>
      </c>
      <c r="J1564" t="s">
        <v>28</v>
      </c>
      <c r="K1564" t="s">
        <v>29</v>
      </c>
      <c r="L1564" t="s">
        <v>30</v>
      </c>
    </row>
    <row r="1565" spans="1:12" x14ac:dyDescent="0.25">
      <c r="A1565">
        <v>2016420</v>
      </c>
      <c r="B1565" t="s">
        <v>2674</v>
      </c>
      <c r="C1565">
        <v>50</v>
      </c>
      <c r="D1565" t="s">
        <v>16</v>
      </c>
      <c r="E1565" t="s">
        <v>57</v>
      </c>
      <c r="F1565" t="s">
        <v>58</v>
      </c>
      <c r="G1565">
        <v>28</v>
      </c>
      <c r="H1565">
        <v>2016</v>
      </c>
      <c r="I1565" t="s">
        <v>777</v>
      </c>
      <c r="J1565" t="s">
        <v>34</v>
      </c>
      <c r="K1565" t="s">
        <v>29</v>
      </c>
      <c r="L1565" t="s">
        <v>57</v>
      </c>
    </row>
    <row r="1566" spans="1:12" x14ac:dyDescent="0.25">
      <c r="A1566">
        <v>2016421</v>
      </c>
      <c r="B1566" t="s">
        <v>2675</v>
      </c>
      <c r="C1566">
        <v>25</v>
      </c>
      <c r="D1566" t="s">
        <v>16</v>
      </c>
      <c r="E1566" t="s">
        <v>40</v>
      </c>
      <c r="F1566" t="s">
        <v>58</v>
      </c>
      <c r="G1566">
        <v>29</v>
      </c>
      <c r="H1566">
        <v>2016</v>
      </c>
      <c r="I1566" t="s">
        <v>230</v>
      </c>
      <c r="J1566" t="s">
        <v>114</v>
      </c>
      <c r="K1566" t="s">
        <v>29</v>
      </c>
      <c r="L1566" t="s">
        <v>30</v>
      </c>
    </row>
    <row r="1567" spans="1:12" x14ac:dyDescent="0.25">
      <c r="A1567">
        <v>2016422</v>
      </c>
      <c r="B1567" t="s">
        <v>2676</v>
      </c>
      <c r="C1567">
        <v>32</v>
      </c>
      <c r="D1567" t="s">
        <v>16</v>
      </c>
      <c r="E1567" t="s">
        <v>26</v>
      </c>
      <c r="F1567" t="s">
        <v>58</v>
      </c>
      <c r="G1567">
        <v>29</v>
      </c>
      <c r="H1567">
        <v>2016</v>
      </c>
      <c r="I1567" t="s">
        <v>705</v>
      </c>
      <c r="J1567" t="s">
        <v>91</v>
      </c>
      <c r="K1567" t="s">
        <v>29</v>
      </c>
      <c r="L1567" t="s">
        <v>61</v>
      </c>
    </row>
    <row r="1568" spans="1:12" x14ac:dyDescent="0.25">
      <c r="A1568">
        <v>2016423</v>
      </c>
      <c r="B1568" t="s">
        <v>2677</v>
      </c>
      <c r="C1568">
        <v>24</v>
      </c>
      <c r="D1568" t="s">
        <v>16</v>
      </c>
      <c r="E1568" t="s">
        <v>17</v>
      </c>
      <c r="F1568" t="s">
        <v>58</v>
      </c>
      <c r="G1568">
        <v>25</v>
      </c>
      <c r="H1568">
        <v>2016</v>
      </c>
      <c r="I1568" t="s">
        <v>448</v>
      </c>
      <c r="J1568" t="s">
        <v>91</v>
      </c>
      <c r="K1568" t="s">
        <v>29</v>
      </c>
      <c r="L1568" t="s">
        <v>22</v>
      </c>
    </row>
    <row r="1569" spans="1:12" x14ac:dyDescent="0.25">
      <c r="A1569">
        <v>2016424</v>
      </c>
      <c r="B1569" t="s">
        <v>2678</v>
      </c>
      <c r="C1569">
        <v>32</v>
      </c>
      <c r="D1569" t="s">
        <v>16</v>
      </c>
      <c r="E1569" t="s">
        <v>26</v>
      </c>
      <c r="F1569" t="s">
        <v>58</v>
      </c>
      <c r="G1569">
        <v>16</v>
      </c>
      <c r="H1569">
        <v>2016</v>
      </c>
      <c r="I1569" t="s">
        <v>1674</v>
      </c>
      <c r="J1569" t="s">
        <v>116</v>
      </c>
      <c r="K1569" t="s">
        <v>21</v>
      </c>
      <c r="L1569" t="s">
        <v>53</v>
      </c>
    </row>
    <row r="1570" spans="1:12" x14ac:dyDescent="0.25">
      <c r="A1570">
        <v>2016425</v>
      </c>
      <c r="B1570" t="s">
        <v>2679</v>
      </c>
      <c r="C1570">
        <v>28</v>
      </c>
      <c r="D1570" t="s">
        <v>16</v>
      </c>
      <c r="E1570" t="s">
        <v>40</v>
      </c>
      <c r="F1570" t="s">
        <v>58</v>
      </c>
      <c r="G1570">
        <v>13</v>
      </c>
      <c r="H1570">
        <v>2016</v>
      </c>
      <c r="I1570" t="s">
        <v>88</v>
      </c>
      <c r="J1570" t="s">
        <v>60</v>
      </c>
      <c r="K1570" t="s">
        <v>29</v>
      </c>
      <c r="L1570" t="s">
        <v>30</v>
      </c>
    </row>
    <row r="1571" spans="1:12" x14ac:dyDescent="0.25">
      <c r="A1571">
        <v>2016426</v>
      </c>
      <c r="B1571" t="s">
        <v>2680</v>
      </c>
      <c r="C1571">
        <v>44</v>
      </c>
      <c r="D1571" t="s">
        <v>16</v>
      </c>
      <c r="E1571" t="s">
        <v>26</v>
      </c>
      <c r="F1571" t="s">
        <v>58</v>
      </c>
      <c r="G1571">
        <v>8</v>
      </c>
      <c r="H1571">
        <v>2016</v>
      </c>
      <c r="I1571" t="s">
        <v>1590</v>
      </c>
      <c r="J1571" t="s">
        <v>198</v>
      </c>
      <c r="K1571" t="s">
        <v>38</v>
      </c>
      <c r="L1571" t="s">
        <v>22</v>
      </c>
    </row>
    <row r="1572" spans="1:12" x14ac:dyDescent="0.25">
      <c r="A1572">
        <v>2016427</v>
      </c>
      <c r="B1572" t="s">
        <v>2681</v>
      </c>
      <c r="C1572">
        <v>36</v>
      </c>
      <c r="D1572" t="s">
        <v>16</v>
      </c>
      <c r="E1572" t="s">
        <v>26</v>
      </c>
      <c r="F1572" t="s">
        <v>58</v>
      </c>
      <c r="G1572">
        <v>31</v>
      </c>
      <c r="H1572">
        <v>2016</v>
      </c>
      <c r="I1572" t="s">
        <v>315</v>
      </c>
      <c r="J1572" t="s">
        <v>28</v>
      </c>
      <c r="K1572" t="s">
        <v>29</v>
      </c>
      <c r="L1572" t="s">
        <v>61</v>
      </c>
    </row>
    <row r="1573" spans="1:12" x14ac:dyDescent="0.25">
      <c r="A1573">
        <v>2016428</v>
      </c>
      <c r="B1573" t="s">
        <v>57</v>
      </c>
      <c r="C1573" t="s">
        <v>57</v>
      </c>
      <c r="D1573" t="s">
        <v>16</v>
      </c>
      <c r="E1573" t="s">
        <v>57</v>
      </c>
      <c r="F1573" t="s">
        <v>65</v>
      </c>
      <c r="G1573">
        <v>1</v>
      </c>
      <c r="H1573">
        <v>2016</v>
      </c>
      <c r="I1573" t="s">
        <v>308</v>
      </c>
      <c r="J1573" t="s">
        <v>51</v>
      </c>
      <c r="K1573" t="s">
        <v>29</v>
      </c>
      <c r="L1573" t="s">
        <v>30</v>
      </c>
    </row>
    <row r="1574" spans="1:12" x14ac:dyDescent="0.25">
      <c r="A1574">
        <v>2016429</v>
      </c>
      <c r="B1574" t="s">
        <v>2682</v>
      </c>
      <c r="C1574">
        <v>49</v>
      </c>
      <c r="D1574" t="s">
        <v>16</v>
      </c>
      <c r="E1574" t="s">
        <v>17</v>
      </c>
      <c r="F1574" t="s">
        <v>32</v>
      </c>
      <c r="G1574">
        <v>3</v>
      </c>
      <c r="H1574">
        <v>2016</v>
      </c>
      <c r="I1574" t="s">
        <v>204</v>
      </c>
      <c r="J1574" t="s">
        <v>34</v>
      </c>
      <c r="K1574" t="s">
        <v>21</v>
      </c>
      <c r="L1574" t="s">
        <v>22</v>
      </c>
    </row>
    <row r="1575" spans="1:12" x14ac:dyDescent="0.25">
      <c r="A1575">
        <v>2016430</v>
      </c>
      <c r="B1575" t="s">
        <v>2683</v>
      </c>
      <c r="C1575">
        <v>41</v>
      </c>
      <c r="D1575" t="s">
        <v>16</v>
      </c>
      <c r="E1575" t="s">
        <v>40</v>
      </c>
      <c r="F1575" t="s">
        <v>58</v>
      </c>
      <c r="G1575">
        <v>28</v>
      </c>
      <c r="H1575">
        <v>2016</v>
      </c>
      <c r="I1575" t="s">
        <v>672</v>
      </c>
      <c r="J1575" t="s">
        <v>114</v>
      </c>
      <c r="K1575" t="s">
        <v>21</v>
      </c>
      <c r="L1575" t="s">
        <v>22</v>
      </c>
    </row>
    <row r="1576" spans="1:12" x14ac:dyDescent="0.25">
      <c r="A1576">
        <v>2016431</v>
      </c>
      <c r="B1576" t="s">
        <v>2684</v>
      </c>
      <c r="C1576">
        <v>50</v>
      </c>
      <c r="D1576" t="s">
        <v>16</v>
      </c>
      <c r="E1576" t="s">
        <v>26</v>
      </c>
      <c r="F1576" t="s">
        <v>18</v>
      </c>
      <c r="G1576">
        <v>25</v>
      </c>
      <c r="H1576">
        <v>2016</v>
      </c>
      <c r="I1576" t="s">
        <v>1846</v>
      </c>
      <c r="J1576" t="s">
        <v>47</v>
      </c>
      <c r="K1576" t="s">
        <v>21</v>
      </c>
      <c r="L1576" t="s">
        <v>22</v>
      </c>
    </row>
    <row r="1577" spans="1:12" x14ac:dyDescent="0.25">
      <c r="A1577">
        <v>2016432</v>
      </c>
      <c r="B1577" t="s">
        <v>2685</v>
      </c>
      <c r="C1577">
        <v>47</v>
      </c>
      <c r="D1577" t="s">
        <v>16</v>
      </c>
      <c r="E1577" t="s">
        <v>26</v>
      </c>
      <c r="F1577" t="s">
        <v>18</v>
      </c>
      <c r="G1577">
        <v>25</v>
      </c>
      <c r="H1577">
        <v>2016</v>
      </c>
      <c r="I1577" t="s">
        <v>1088</v>
      </c>
      <c r="J1577" t="s">
        <v>60</v>
      </c>
      <c r="K1577" t="s">
        <v>21</v>
      </c>
      <c r="L1577" t="s">
        <v>61</v>
      </c>
    </row>
    <row r="1578" spans="1:12" x14ac:dyDescent="0.25">
      <c r="A1578">
        <v>2016433</v>
      </c>
      <c r="B1578" t="s">
        <v>2686</v>
      </c>
      <c r="C1578">
        <v>41</v>
      </c>
      <c r="D1578" t="s">
        <v>16</v>
      </c>
      <c r="E1578" t="s">
        <v>17</v>
      </c>
      <c r="F1578" t="s">
        <v>49</v>
      </c>
      <c r="G1578">
        <v>4</v>
      </c>
      <c r="H1578">
        <v>2016</v>
      </c>
      <c r="I1578" t="s">
        <v>132</v>
      </c>
      <c r="J1578" t="s">
        <v>198</v>
      </c>
      <c r="K1578" t="s">
        <v>21</v>
      </c>
      <c r="L1578" t="s">
        <v>22</v>
      </c>
    </row>
    <row r="1579" spans="1:12" x14ac:dyDescent="0.25">
      <c r="A1579">
        <v>2016434</v>
      </c>
      <c r="B1579" t="s">
        <v>2687</v>
      </c>
      <c r="C1579">
        <v>45</v>
      </c>
      <c r="D1579" t="s">
        <v>16</v>
      </c>
      <c r="E1579" t="s">
        <v>26</v>
      </c>
      <c r="F1579" t="s">
        <v>49</v>
      </c>
      <c r="G1579">
        <v>20</v>
      </c>
      <c r="H1579">
        <v>2016</v>
      </c>
      <c r="I1579" t="s">
        <v>867</v>
      </c>
      <c r="J1579" t="s">
        <v>203</v>
      </c>
      <c r="K1579" t="s">
        <v>21</v>
      </c>
      <c r="L1579" t="s">
        <v>22</v>
      </c>
    </row>
    <row r="1580" spans="1:12" x14ac:dyDescent="0.25">
      <c r="A1580">
        <v>2016435</v>
      </c>
      <c r="B1580" t="s">
        <v>2688</v>
      </c>
      <c r="C1580">
        <v>33</v>
      </c>
      <c r="D1580" t="s">
        <v>16</v>
      </c>
      <c r="E1580" t="s">
        <v>26</v>
      </c>
      <c r="F1580" t="s">
        <v>32</v>
      </c>
      <c r="G1580">
        <v>2</v>
      </c>
      <c r="H1580">
        <v>2016</v>
      </c>
      <c r="I1580" t="s">
        <v>820</v>
      </c>
      <c r="J1580" t="s">
        <v>114</v>
      </c>
      <c r="K1580" t="s">
        <v>38</v>
      </c>
      <c r="L1580" t="s">
        <v>22</v>
      </c>
    </row>
    <row r="1581" spans="1:12" x14ac:dyDescent="0.25">
      <c r="A1581">
        <v>2016436</v>
      </c>
      <c r="B1581" t="s">
        <v>2689</v>
      </c>
      <c r="C1581">
        <v>37</v>
      </c>
      <c r="D1581" t="s">
        <v>16</v>
      </c>
      <c r="E1581" t="s">
        <v>17</v>
      </c>
      <c r="F1581" t="s">
        <v>32</v>
      </c>
      <c r="G1581">
        <v>5</v>
      </c>
      <c r="H1581">
        <v>2016</v>
      </c>
      <c r="I1581" t="s">
        <v>153</v>
      </c>
      <c r="J1581" t="s">
        <v>60</v>
      </c>
      <c r="K1581" t="s">
        <v>21</v>
      </c>
      <c r="L1581" t="s">
        <v>22</v>
      </c>
    </row>
    <row r="1582" spans="1:12" x14ac:dyDescent="0.25">
      <c r="A1582">
        <v>2016437</v>
      </c>
      <c r="B1582" t="s">
        <v>2690</v>
      </c>
      <c r="C1582">
        <v>31</v>
      </c>
      <c r="D1582" t="s">
        <v>16</v>
      </c>
      <c r="E1582" t="s">
        <v>26</v>
      </c>
      <c r="F1582" t="s">
        <v>32</v>
      </c>
      <c r="G1582">
        <v>24</v>
      </c>
      <c r="H1582">
        <v>2016</v>
      </c>
      <c r="I1582" t="s">
        <v>309</v>
      </c>
      <c r="J1582" t="s">
        <v>123</v>
      </c>
      <c r="K1582" t="s">
        <v>52</v>
      </c>
      <c r="L1582" t="s">
        <v>22</v>
      </c>
    </row>
    <row r="1583" spans="1:12" x14ac:dyDescent="0.25">
      <c r="A1583">
        <v>2016438</v>
      </c>
      <c r="B1583" t="s">
        <v>2691</v>
      </c>
      <c r="C1583">
        <v>35</v>
      </c>
      <c r="D1583" t="s">
        <v>16</v>
      </c>
      <c r="E1583" t="s">
        <v>17</v>
      </c>
      <c r="F1583" t="s">
        <v>41</v>
      </c>
      <c r="G1583">
        <v>19</v>
      </c>
      <c r="H1583">
        <v>2016</v>
      </c>
      <c r="I1583" t="s">
        <v>1722</v>
      </c>
      <c r="J1583" t="s">
        <v>91</v>
      </c>
      <c r="K1583" t="s">
        <v>52</v>
      </c>
      <c r="L1583" t="s">
        <v>22</v>
      </c>
    </row>
    <row r="1584" spans="1:12" x14ac:dyDescent="0.25">
      <c r="A1584">
        <v>2016439</v>
      </c>
      <c r="B1584" t="s">
        <v>2692</v>
      </c>
      <c r="C1584">
        <v>22</v>
      </c>
      <c r="D1584" t="s">
        <v>16</v>
      </c>
      <c r="E1584" t="s">
        <v>57</v>
      </c>
      <c r="F1584" t="s">
        <v>41</v>
      </c>
      <c r="G1584">
        <v>16</v>
      </c>
      <c r="H1584">
        <v>2016</v>
      </c>
      <c r="I1584" t="s">
        <v>693</v>
      </c>
      <c r="J1584" t="s">
        <v>91</v>
      </c>
      <c r="K1584" t="s">
        <v>29</v>
      </c>
      <c r="L1584" t="s">
        <v>57</v>
      </c>
    </row>
    <row r="1585" spans="1:12" x14ac:dyDescent="0.25">
      <c r="A1585">
        <v>2016440</v>
      </c>
      <c r="B1585" t="s">
        <v>2693</v>
      </c>
      <c r="C1585">
        <v>51</v>
      </c>
      <c r="D1585" t="s">
        <v>16</v>
      </c>
      <c r="E1585" t="s">
        <v>26</v>
      </c>
      <c r="F1585" t="s">
        <v>65</v>
      </c>
      <c r="G1585">
        <v>1</v>
      </c>
      <c r="H1585">
        <v>2016</v>
      </c>
      <c r="I1585" t="s">
        <v>322</v>
      </c>
      <c r="J1585" t="s">
        <v>125</v>
      </c>
      <c r="K1585" t="s">
        <v>29</v>
      </c>
      <c r="L1585" t="s">
        <v>30</v>
      </c>
    </row>
    <row r="1586" spans="1:12" x14ac:dyDescent="0.25">
      <c r="A1586">
        <v>2016441</v>
      </c>
      <c r="B1586" t="s">
        <v>2694</v>
      </c>
      <c r="C1586">
        <v>64</v>
      </c>
      <c r="D1586" t="s">
        <v>31</v>
      </c>
      <c r="E1586" t="s">
        <v>26</v>
      </c>
      <c r="F1586" t="s">
        <v>41</v>
      </c>
      <c r="G1586">
        <v>28</v>
      </c>
      <c r="H1586">
        <v>2016</v>
      </c>
      <c r="I1586" t="s">
        <v>1548</v>
      </c>
      <c r="J1586" t="s">
        <v>60</v>
      </c>
      <c r="K1586" t="s">
        <v>38</v>
      </c>
      <c r="L1586" t="s">
        <v>22</v>
      </c>
    </row>
    <row r="1587" spans="1:12" x14ac:dyDescent="0.25">
      <c r="A1587">
        <v>2016442</v>
      </c>
      <c r="B1587" t="s">
        <v>2067</v>
      </c>
      <c r="C1587">
        <v>21</v>
      </c>
      <c r="D1587" t="s">
        <v>16</v>
      </c>
      <c r="E1587" t="s">
        <v>17</v>
      </c>
      <c r="F1587" t="s">
        <v>65</v>
      </c>
      <c r="G1587">
        <v>1</v>
      </c>
      <c r="H1587">
        <v>2016</v>
      </c>
      <c r="I1587" t="s">
        <v>1532</v>
      </c>
      <c r="J1587" t="s">
        <v>20</v>
      </c>
      <c r="K1587" t="s">
        <v>29</v>
      </c>
      <c r="L1587" t="s">
        <v>30</v>
      </c>
    </row>
    <row r="1588" spans="1:12" x14ac:dyDescent="0.25">
      <c r="A1588">
        <v>2016443</v>
      </c>
      <c r="B1588" t="s">
        <v>2695</v>
      </c>
      <c r="C1588">
        <v>64</v>
      </c>
      <c r="D1588" t="s">
        <v>16</v>
      </c>
      <c r="E1588" t="s">
        <v>17</v>
      </c>
      <c r="F1588" t="s">
        <v>58</v>
      </c>
      <c r="G1588">
        <v>28</v>
      </c>
      <c r="H1588">
        <v>2016</v>
      </c>
      <c r="I1588" t="s">
        <v>214</v>
      </c>
      <c r="J1588" t="s">
        <v>198</v>
      </c>
      <c r="K1588" t="s">
        <v>21</v>
      </c>
      <c r="L1588" t="s">
        <v>22</v>
      </c>
    </row>
    <row r="1589" spans="1:12" x14ac:dyDescent="0.25">
      <c r="A1589">
        <v>2016444</v>
      </c>
      <c r="B1589" t="s">
        <v>2696</v>
      </c>
      <c r="C1589">
        <v>38</v>
      </c>
      <c r="D1589" t="s">
        <v>16</v>
      </c>
      <c r="E1589" t="s">
        <v>40</v>
      </c>
      <c r="F1589" t="s">
        <v>32</v>
      </c>
      <c r="G1589">
        <v>15</v>
      </c>
      <c r="H1589">
        <v>2016</v>
      </c>
      <c r="I1589" t="s">
        <v>734</v>
      </c>
      <c r="J1589" t="s">
        <v>114</v>
      </c>
      <c r="K1589" t="s">
        <v>52</v>
      </c>
      <c r="L1589" t="s">
        <v>22</v>
      </c>
    </row>
    <row r="1590" spans="1:12" x14ac:dyDescent="0.25">
      <c r="A1590">
        <v>2016445</v>
      </c>
      <c r="B1590" t="s">
        <v>2697</v>
      </c>
      <c r="C1590">
        <v>32</v>
      </c>
      <c r="D1590" t="s">
        <v>16</v>
      </c>
      <c r="E1590" t="s">
        <v>26</v>
      </c>
      <c r="F1590" t="s">
        <v>32</v>
      </c>
      <c r="G1590">
        <v>12</v>
      </c>
      <c r="H1590">
        <v>2016</v>
      </c>
      <c r="I1590" t="s">
        <v>636</v>
      </c>
      <c r="J1590" t="s">
        <v>20</v>
      </c>
      <c r="K1590" t="s">
        <v>38</v>
      </c>
      <c r="L1590" t="s">
        <v>22</v>
      </c>
    </row>
    <row r="1591" spans="1:12" x14ac:dyDescent="0.25">
      <c r="A1591">
        <v>2016446</v>
      </c>
      <c r="B1591" t="s">
        <v>2698</v>
      </c>
      <c r="C1591">
        <v>43</v>
      </c>
      <c r="D1591" t="s">
        <v>16</v>
      </c>
      <c r="E1591" t="s">
        <v>17</v>
      </c>
      <c r="F1591" t="s">
        <v>65</v>
      </c>
      <c r="G1591">
        <v>2</v>
      </c>
      <c r="H1591">
        <v>2016</v>
      </c>
      <c r="I1591" t="s">
        <v>122</v>
      </c>
      <c r="J1591" t="s">
        <v>203</v>
      </c>
      <c r="K1591" t="s">
        <v>29</v>
      </c>
      <c r="L1591" t="s">
        <v>80</v>
      </c>
    </row>
    <row r="1592" spans="1:12" x14ac:dyDescent="0.25">
      <c r="A1592">
        <v>2016447</v>
      </c>
      <c r="B1592" t="s">
        <v>2699</v>
      </c>
      <c r="C1592">
        <v>18</v>
      </c>
      <c r="D1592" t="s">
        <v>16</v>
      </c>
      <c r="E1592" t="s">
        <v>17</v>
      </c>
      <c r="F1592" t="s">
        <v>65</v>
      </c>
      <c r="G1592">
        <v>2</v>
      </c>
      <c r="H1592">
        <v>2016</v>
      </c>
      <c r="I1592" t="s">
        <v>480</v>
      </c>
      <c r="J1592" t="s">
        <v>166</v>
      </c>
      <c r="K1592" t="s">
        <v>29</v>
      </c>
      <c r="L1592" t="s">
        <v>30</v>
      </c>
    </row>
    <row r="1593" spans="1:12" x14ac:dyDescent="0.25">
      <c r="A1593">
        <v>2016448</v>
      </c>
      <c r="B1593" t="s">
        <v>2700</v>
      </c>
      <c r="C1593">
        <v>31</v>
      </c>
      <c r="D1593" t="s">
        <v>16</v>
      </c>
      <c r="E1593" t="s">
        <v>57</v>
      </c>
      <c r="F1593" t="s">
        <v>65</v>
      </c>
      <c r="G1593">
        <v>4</v>
      </c>
      <c r="H1593">
        <v>2016</v>
      </c>
      <c r="I1593" t="s">
        <v>1455</v>
      </c>
      <c r="J1593" t="s">
        <v>60</v>
      </c>
      <c r="K1593" t="s">
        <v>29</v>
      </c>
      <c r="L1593" t="s">
        <v>57</v>
      </c>
    </row>
    <row r="1594" spans="1:12" x14ac:dyDescent="0.25">
      <c r="A1594">
        <v>2016449</v>
      </c>
      <c r="B1594" t="s">
        <v>2701</v>
      </c>
      <c r="C1594">
        <v>31</v>
      </c>
      <c r="D1594" t="s">
        <v>16</v>
      </c>
      <c r="E1594" t="s">
        <v>26</v>
      </c>
      <c r="F1594" t="s">
        <v>65</v>
      </c>
      <c r="G1594">
        <v>4</v>
      </c>
      <c r="H1594">
        <v>2016</v>
      </c>
      <c r="I1594" t="s">
        <v>1490</v>
      </c>
      <c r="J1594" t="s">
        <v>116</v>
      </c>
      <c r="K1594" t="s">
        <v>29</v>
      </c>
      <c r="L1594" t="s">
        <v>61</v>
      </c>
    </row>
    <row r="1595" spans="1:12" x14ac:dyDescent="0.25">
      <c r="A1595">
        <v>2016450</v>
      </c>
      <c r="B1595" t="s">
        <v>2702</v>
      </c>
      <c r="C1595">
        <v>34</v>
      </c>
      <c r="D1595" t="s">
        <v>16</v>
      </c>
      <c r="E1595" t="s">
        <v>64</v>
      </c>
      <c r="F1595" t="s">
        <v>65</v>
      </c>
      <c r="G1595">
        <v>3</v>
      </c>
      <c r="H1595">
        <v>2016</v>
      </c>
      <c r="I1595" t="s">
        <v>1659</v>
      </c>
      <c r="J1595" t="s">
        <v>51</v>
      </c>
      <c r="K1595" t="s">
        <v>29</v>
      </c>
      <c r="L1595" t="s">
        <v>61</v>
      </c>
    </row>
    <row r="1596" spans="1:12" x14ac:dyDescent="0.25">
      <c r="A1596">
        <v>2016451</v>
      </c>
      <c r="B1596" t="s">
        <v>2703</v>
      </c>
      <c r="C1596">
        <v>33</v>
      </c>
      <c r="D1596" t="s">
        <v>16</v>
      </c>
      <c r="E1596" t="s">
        <v>26</v>
      </c>
      <c r="F1596" t="s">
        <v>65</v>
      </c>
      <c r="G1596">
        <v>3</v>
      </c>
      <c r="H1596">
        <v>2016</v>
      </c>
      <c r="I1596" t="s">
        <v>1641</v>
      </c>
      <c r="J1596" t="s">
        <v>24</v>
      </c>
      <c r="K1596" t="s">
        <v>29</v>
      </c>
      <c r="L1596" t="s">
        <v>61</v>
      </c>
    </row>
    <row r="1597" spans="1:12" x14ac:dyDescent="0.25">
      <c r="A1597">
        <v>2016452</v>
      </c>
      <c r="B1597" t="s">
        <v>2704</v>
      </c>
      <c r="C1597">
        <v>31</v>
      </c>
      <c r="D1597" t="s">
        <v>16</v>
      </c>
      <c r="E1597" t="s">
        <v>26</v>
      </c>
      <c r="F1597" t="s">
        <v>65</v>
      </c>
      <c r="G1597">
        <v>5</v>
      </c>
      <c r="H1597">
        <v>2016</v>
      </c>
      <c r="I1597" t="s">
        <v>490</v>
      </c>
      <c r="J1597" t="s">
        <v>91</v>
      </c>
      <c r="K1597" t="s">
        <v>29</v>
      </c>
      <c r="L1597" t="s">
        <v>57</v>
      </c>
    </row>
    <row r="1598" spans="1:12" x14ac:dyDescent="0.25">
      <c r="A1598">
        <v>2016453</v>
      </c>
      <c r="B1598" t="s">
        <v>2705</v>
      </c>
      <c r="C1598">
        <v>35</v>
      </c>
      <c r="D1598" t="s">
        <v>16</v>
      </c>
      <c r="E1598" t="s">
        <v>17</v>
      </c>
      <c r="F1598" t="s">
        <v>65</v>
      </c>
      <c r="G1598">
        <v>4</v>
      </c>
      <c r="H1598">
        <v>2016</v>
      </c>
      <c r="I1598" t="s">
        <v>834</v>
      </c>
      <c r="J1598" t="s">
        <v>34</v>
      </c>
      <c r="K1598" t="s">
        <v>29</v>
      </c>
      <c r="L1598" t="s">
        <v>30</v>
      </c>
    </row>
    <row r="1599" spans="1:12" x14ac:dyDescent="0.25">
      <c r="A1599">
        <v>2016454</v>
      </c>
      <c r="B1599" t="s">
        <v>2706</v>
      </c>
      <c r="C1599">
        <v>35</v>
      </c>
      <c r="D1599" t="s">
        <v>31</v>
      </c>
      <c r="E1599" t="s">
        <v>26</v>
      </c>
      <c r="F1599" t="s">
        <v>58</v>
      </c>
      <c r="G1599">
        <v>10</v>
      </c>
      <c r="H1599">
        <v>2016</v>
      </c>
      <c r="I1599" t="s">
        <v>244</v>
      </c>
      <c r="J1599" t="s">
        <v>114</v>
      </c>
      <c r="K1599" t="s">
        <v>52</v>
      </c>
      <c r="L1599" t="s">
        <v>53</v>
      </c>
    </row>
    <row r="1600" spans="1:12" x14ac:dyDescent="0.25">
      <c r="A1600">
        <v>2016455</v>
      </c>
      <c r="B1600" t="s">
        <v>2707</v>
      </c>
      <c r="C1600">
        <v>25</v>
      </c>
      <c r="D1600" t="s">
        <v>16</v>
      </c>
      <c r="E1600" t="s">
        <v>57</v>
      </c>
      <c r="F1600" t="s">
        <v>65</v>
      </c>
      <c r="G1600">
        <v>6</v>
      </c>
      <c r="H1600">
        <v>2016</v>
      </c>
      <c r="I1600" t="s">
        <v>1095</v>
      </c>
      <c r="J1600" t="s">
        <v>37</v>
      </c>
      <c r="K1600" t="s">
        <v>29</v>
      </c>
      <c r="L1600" t="s">
        <v>61</v>
      </c>
    </row>
    <row r="1601" spans="1:12" x14ac:dyDescent="0.25">
      <c r="A1601">
        <v>2016456</v>
      </c>
      <c r="B1601" t="s">
        <v>2708</v>
      </c>
      <c r="C1601">
        <v>23</v>
      </c>
      <c r="D1601" t="s">
        <v>16</v>
      </c>
      <c r="E1601" t="s">
        <v>17</v>
      </c>
      <c r="F1601" t="s">
        <v>65</v>
      </c>
      <c r="G1601">
        <v>6</v>
      </c>
      <c r="H1601">
        <v>2016</v>
      </c>
      <c r="I1601" t="s">
        <v>314</v>
      </c>
      <c r="J1601" t="s">
        <v>194</v>
      </c>
      <c r="K1601" t="s">
        <v>29</v>
      </c>
      <c r="L1601" t="s">
        <v>30</v>
      </c>
    </row>
    <row r="1602" spans="1:12" x14ac:dyDescent="0.25">
      <c r="A1602">
        <v>2016457</v>
      </c>
      <c r="B1602" t="s">
        <v>2709</v>
      </c>
      <c r="C1602">
        <v>25</v>
      </c>
      <c r="D1602" t="s">
        <v>16</v>
      </c>
      <c r="E1602" t="s">
        <v>26</v>
      </c>
      <c r="F1602" t="s">
        <v>65</v>
      </c>
      <c r="G1602">
        <v>7</v>
      </c>
      <c r="H1602">
        <v>2016</v>
      </c>
      <c r="I1602" t="s">
        <v>2072</v>
      </c>
      <c r="J1602" t="s">
        <v>198</v>
      </c>
      <c r="K1602" t="s">
        <v>29</v>
      </c>
      <c r="L1602" t="s">
        <v>22</v>
      </c>
    </row>
    <row r="1603" spans="1:12" x14ac:dyDescent="0.25">
      <c r="A1603">
        <v>2016458</v>
      </c>
      <c r="B1603" t="s">
        <v>2552</v>
      </c>
      <c r="C1603">
        <v>24</v>
      </c>
      <c r="D1603" t="s">
        <v>16</v>
      </c>
      <c r="E1603" t="s">
        <v>26</v>
      </c>
      <c r="F1603" t="s">
        <v>32</v>
      </c>
      <c r="G1603">
        <v>18</v>
      </c>
      <c r="H1603">
        <v>2016</v>
      </c>
      <c r="I1603" t="s">
        <v>2109</v>
      </c>
      <c r="J1603" t="s">
        <v>67</v>
      </c>
      <c r="K1603" t="s">
        <v>38</v>
      </c>
      <c r="L1603" t="s">
        <v>22</v>
      </c>
    </row>
    <row r="1604" spans="1:12" x14ac:dyDescent="0.25">
      <c r="A1604">
        <v>2016459</v>
      </c>
      <c r="B1604" t="s">
        <v>2710</v>
      </c>
      <c r="C1604">
        <v>49</v>
      </c>
      <c r="D1604" t="s">
        <v>16</v>
      </c>
      <c r="E1604" t="s">
        <v>17</v>
      </c>
      <c r="F1604" t="s">
        <v>65</v>
      </c>
      <c r="G1604">
        <v>7</v>
      </c>
      <c r="H1604">
        <v>2016</v>
      </c>
      <c r="I1604" t="s">
        <v>678</v>
      </c>
      <c r="J1604" t="s">
        <v>203</v>
      </c>
      <c r="K1604" t="s">
        <v>29</v>
      </c>
      <c r="L1604" t="s">
        <v>30</v>
      </c>
    </row>
    <row r="1605" spans="1:12" x14ac:dyDescent="0.25">
      <c r="A1605">
        <v>2016460</v>
      </c>
      <c r="B1605" t="s">
        <v>2711</v>
      </c>
      <c r="C1605">
        <v>46</v>
      </c>
      <c r="D1605" t="s">
        <v>16</v>
      </c>
      <c r="E1605" t="s">
        <v>26</v>
      </c>
      <c r="F1605" t="s">
        <v>49</v>
      </c>
      <c r="G1605">
        <v>25</v>
      </c>
      <c r="H1605">
        <v>2016</v>
      </c>
      <c r="I1605" t="s">
        <v>1582</v>
      </c>
      <c r="J1605" t="s">
        <v>37</v>
      </c>
      <c r="K1605" t="s">
        <v>21</v>
      </c>
      <c r="L1605" t="s">
        <v>22</v>
      </c>
    </row>
    <row r="1606" spans="1:12" x14ac:dyDescent="0.25">
      <c r="A1606">
        <v>2016461</v>
      </c>
      <c r="B1606" t="s">
        <v>2712</v>
      </c>
      <c r="C1606">
        <v>55</v>
      </c>
      <c r="D1606" t="s">
        <v>16</v>
      </c>
      <c r="E1606" t="s">
        <v>40</v>
      </c>
      <c r="F1606" t="s">
        <v>41</v>
      </c>
      <c r="G1606">
        <v>16</v>
      </c>
      <c r="H1606">
        <v>2016</v>
      </c>
      <c r="I1606" t="s">
        <v>968</v>
      </c>
      <c r="J1606" t="s">
        <v>189</v>
      </c>
      <c r="K1606" t="s">
        <v>21</v>
      </c>
      <c r="L1606" t="s">
        <v>22</v>
      </c>
    </row>
    <row r="1607" spans="1:12" x14ac:dyDescent="0.25">
      <c r="A1607">
        <v>2016462</v>
      </c>
      <c r="B1607" t="s">
        <v>2713</v>
      </c>
      <c r="C1607">
        <v>52</v>
      </c>
      <c r="D1607" t="s">
        <v>16</v>
      </c>
      <c r="E1607" t="s">
        <v>26</v>
      </c>
      <c r="F1607" t="s">
        <v>41</v>
      </c>
      <c r="G1607">
        <v>12</v>
      </c>
      <c r="H1607">
        <v>2016</v>
      </c>
      <c r="I1607" t="s">
        <v>393</v>
      </c>
      <c r="J1607" t="s">
        <v>125</v>
      </c>
      <c r="K1607" t="s">
        <v>52</v>
      </c>
      <c r="L1607" t="s">
        <v>22</v>
      </c>
    </row>
    <row r="1608" spans="1:12" x14ac:dyDescent="0.25">
      <c r="A1608">
        <v>2016463</v>
      </c>
      <c r="B1608" t="s">
        <v>2714</v>
      </c>
      <c r="C1608">
        <v>49</v>
      </c>
      <c r="D1608" t="s">
        <v>16</v>
      </c>
      <c r="E1608" t="s">
        <v>26</v>
      </c>
      <c r="F1608" t="s">
        <v>41</v>
      </c>
      <c r="G1608">
        <v>12</v>
      </c>
      <c r="H1608">
        <v>2016</v>
      </c>
      <c r="I1608" t="s">
        <v>342</v>
      </c>
      <c r="J1608" t="s">
        <v>146</v>
      </c>
      <c r="K1608" t="s">
        <v>38</v>
      </c>
      <c r="L1608" t="s">
        <v>30</v>
      </c>
    </row>
    <row r="1609" spans="1:12" x14ac:dyDescent="0.25">
      <c r="A1609">
        <v>2016464</v>
      </c>
      <c r="B1609" t="s">
        <v>2715</v>
      </c>
      <c r="C1609">
        <v>21</v>
      </c>
      <c r="D1609" t="s">
        <v>16</v>
      </c>
      <c r="E1609" t="s">
        <v>40</v>
      </c>
      <c r="F1609" t="s">
        <v>65</v>
      </c>
      <c r="G1609">
        <v>7</v>
      </c>
      <c r="H1609">
        <v>2016</v>
      </c>
      <c r="I1609" t="s">
        <v>2047</v>
      </c>
      <c r="J1609" t="s">
        <v>60</v>
      </c>
      <c r="K1609" t="s">
        <v>29</v>
      </c>
      <c r="L1609" t="s">
        <v>22</v>
      </c>
    </row>
    <row r="1610" spans="1:12" x14ac:dyDescent="0.25">
      <c r="A1610">
        <v>2016465</v>
      </c>
      <c r="B1610" t="s">
        <v>2716</v>
      </c>
      <c r="C1610">
        <v>15</v>
      </c>
      <c r="D1610" t="s">
        <v>16</v>
      </c>
      <c r="E1610" t="s">
        <v>26</v>
      </c>
      <c r="F1610" t="s">
        <v>65</v>
      </c>
      <c r="G1610">
        <v>7</v>
      </c>
      <c r="H1610">
        <v>2016</v>
      </c>
      <c r="I1610" t="s">
        <v>1620</v>
      </c>
      <c r="J1610" t="s">
        <v>60</v>
      </c>
      <c r="K1610" t="s">
        <v>38</v>
      </c>
      <c r="L1610" t="s">
        <v>22</v>
      </c>
    </row>
    <row r="1611" spans="1:12" x14ac:dyDescent="0.25">
      <c r="A1611">
        <v>2016466</v>
      </c>
      <c r="B1611" t="s">
        <v>2717</v>
      </c>
      <c r="C1611">
        <v>43</v>
      </c>
      <c r="D1611" t="s">
        <v>16</v>
      </c>
      <c r="E1611" t="s">
        <v>57</v>
      </c>
      <c r="F1611" t="s">
        <v>65</v>
      </c>
      <c r="G1611">
        <v>8</v>
      </c>
      <c r="H1611">
        <v>2016</v>
      </c>
      <c r="I1611" t="s">
        <v>430</v>
      </c>
      <c r="J1611" t="s">
        <v>154</v>
      </c>
      <c r="K1611" t="s">
        <v>29</v>
      </c>
      <c r="L1611" t="s">
        <v>30</v>
      </c>
    </row>
    <row r="1612" spans="1:12" x14ac:dyDescent="0.25">
      <c r="A1612">
        <v>2016467</v>
      </c>
      <c r="B1612" t="s">
        <v>2718</v>
      </c>
      <c r="C1612">
        <v>38</v>
      </c>
      <c r="D1612" t="s">
        <v>31</v>
      </c>
      <c r="E1612" t="s">
        <v>26</v>
      </c>
      <c r="F1612" t="s">
        <v>65</v>
      </c>
      <c r="G1612">
        <v>5</v>
      </c>
      <c r="H1612">
        <v>2016</v>
      </c>
      <c r="I1612" t="s">
        <v>267</v>
      </c>
      <c r="J1612" t="s">
        <v>146</v>
      </c>
      <c r="K1612" t="s">
        <v>29</v>
      </c>
      <c r="L1612" t="s">
        <v>22</v>
      </c>
    </row>
    <row r="1613" spans="1:12" x14ac:dyDescent="0.25">
      <c r="A1613">
        <v>2016468</v>
      </c>
      <c r="B1613" t="s">
        <v>2719</v>
      </c>
      <c r="C1613">
        <v>38</v>
      </c>
      <c r="D1613" t="s">
        <v>16</v>
      </c>
      <c r="E1613" t="s">
        <v>26</v>
      </c>
      <c r="F1613" t="s">
        <v>65</v>
      </c>
      <c r="G1613">
        <v>9</v>
      </c>
      <c r="H1613">
        <v>2016</v>
      </c>
      <c r="I1613" t="s">
        <v>1987</v>
      </c>
      <c r="J1613" t="s">
        <v>103</v>
      </c>
      <c r="K1613" t="s">
        <v>29</v>
      </c>
      <c r="L1613" t="s">
        <v>30</v>
      </c>
    </row>
    <row r="1614" spans="1:12" x14ac:dyDescent="0.25">
      <c r="A1614">
        <v>2016469</v>
      </c>
      <c r="B1614" t="s">
        <v>2720</v>
      </c>
      <c r="C1614">
        <v>68</v>
      </c>
      <c r="D1614" t="s">
        <v>16</v>
      </c>
      <c r="E1614" t="s">
        <v>26</v>
      </c>
      <c r="F1614" t="s">
        <v>65</v>
      </c>
      <c r="G1614">
        <v>9</v>
      </c>
      <c r="H1614">
        <v>2016</v>
      </c>
      <c r="I1614" t="s">
        <v>1155</v>
      </c>
      <c r="J1614" t="s">
        <v>146</v>
      </c>
      <c r="K1614" t="s">
        <v>29</v>
      </c>
      <c r="L1614" t="s">
        <v>30</v>
      </c>
    </row>
    <row r="1615" spans="1:12" x14ac:dyDescent="0.25">
      <c r="A1615">
        <v>2016470</v>
      </c>
      <c r="B1615" t="s">
        <v>2721</v>
      </c>
      <c r="C1615">
        <v>63</v>
      </c>
      <c r="D1615" t="s">
        <v>16</v>
      </c>
      <c r="E1615" t="s">
        <v>26</v>
      </c>
      <c r="F1615" t="s">
        <v>65</v>
      </c>
      <c r="G1615">
        <v>8</v>
      </c>
      <c r="H1615">
        <v>2016</v>
      </c>
      <c r="I1615" t="s">
        <v>1971</v>
      </c>
      <c r="J1615" t="s">
        <v>20</v>
      </c>
      <c r="K1615" t="s">
        <v>29</v>
      </c>
      <c r="L1615" t="s">
        <v>30</v>
      </c>
    </row>
    <row r="1616" spans="1:12" x14ac:dyDescent="0.25">
      <c r="A1616">
        <v>2016471</v>
      </c>
      <c r="B1616" t="s">
        <v>2722</v>
      </c>
      <c r="C1616">
        <v>34</v>
      </c>
      <c r="D1616" t="s">
        <v>16</v>
      </c>
      <c r="E1616" t="s">
        <v>26</v>
      </c>
      <c r="F1616" t="s">
        <v>65</v>
      </c>
      <c r="G1616">
        <v>9</v>
      </c>
      <c r="H1616">
        <v>2016</v>
      </c>
      <c r="I1616" t="s">
        <v>344</v>
      </c>
      <c r="J1616" t="s">
        <v>34</v>
      </c>
      <c r="K1616" t="s">
        <v>29</v>
      </c>
      <c r="L1616" t="s">
        <v>57</v>
      </c>
    </row>
    <row r="1617" spans="1:12" x14ac:dyDescent="0.25">
      <c r="A1617">
        <v>2016472</v>
      </c>
      <c r="B1617" t="s">
        <v>2723</v>
      </c>
      <c r="C1617">
        <v>52</v>
      </c>
      <c r="D1617" t="s">
        <v>16</v>
      </c>
      <c r="E1617" t="s">
        <v>17</v>
      </c>
      <c r="F1617" t="s">
        <v>65</v>
      </c>
      <c r="G1617">
        <v>9</v>
      </c>
      <c r="H1617">
        <v>2016</v>
      </c>
      <c r="I1617" t="s">
        <v>1717</v>
      </c>
      <c r="J1617" t="s">
        <v>114</v>
      </c>
      <c r="K1617" t="s">
        <v>29</v>
      </c>
      <c r="L1617" t="s">
        <v>57</v>
      </c>
    </row>
    <row r="1618" spans="1:12" x14ac:dyDescent="0.25">
      <c r="A1618">
        <v>2016473</v>
      </c>
      <c r="B1618" t="s">
        <v>2724</v>
      </c>
      <c r="C1618">
        <v>32</v>
      </c>
      <c r="D1618" t="s">
        <v>16</v>
      </c>
      <c r="E1618" t="s">
        <v>40</v>
      </c>
      <c r="F1618" t="s">
        <v>65</v>
      </c>
      <c r="G1618">
        <v>10</v>
      </c>
      <c r="H1618">
        <v>2016</v>
      </c>
      <c r="I1618" t="s">
        <v>291</v>
      </c>
      <c r="J1618" t="s">
        <v>67</v>
      </c>
      <c r="K1618" t="s">
        <v>29</v>
      </c>
      <c r="L1618" t="s">
        <v>57</v>
      </c>
    </row>
    <row r="1619" spans="1:12" x14ac:dyDescent="0.25">
      <c r="A1619">
        <v>2016474</v>
      </c>
      <c r="B1619" t="s">
        <v>2725</v>
      </c>
      <c r="C1619">
        <v>50</v>
      </c>
      <c r="D1619" t="s">
        <v>16</v>
      </c>
      <c r="E1619" t="s">
        <v>57</v>
      </c>
      <c r="F1619" t="s">
        <v>65</v>
      </c>
      <c r="G1619">
        <v>10</v>
      </c>
      <c r="H1619">
        <v>2016</v>
      </c>
      <c r="I1619" t="s">
        <v>2135</v>
      </c>
      <c r="J1619" t="s">
        <v>56</v>
      </c>
      <c r="K1619" t="s">
        <v>29</v>
      </c>
      <c r="L1619" t="s">
        <v>30</v>
      </c>
    </row>
    <row r="1620" spans="1:12" x14ac:dyDescent="0.25">
      <c r="A1620">
        <v>2016475</v>
      </c>
      <c r="B1620" t="s">
        <v>57</v>
      </c>
      <c r="C1620" t="s">
        <v>57</v>
      </c>
      <c r="D1620" t="s">
        <v>16</v>
      </c>
      <c r="E1620" t="s">
        <v>57</v>
      </c>
      <c r="F1620" t="s">
        <v>65</v>
      </c>
      <c r="G1620">
        <v>9</v>
      </c>
      <c r="H1620">
        <v>2016</v>
      </c>
      <c r="I1620" t="s">
        <v>1926</v>
      </c>
      <c r="J1620" t="s">
        <v>51</v>
      </c>
      <c r="K1620" t="s">
        <v>29</v>
      </c>
      <c r="L1620" t="s">
        <v>53</v>
      </c>
    </row>
    <row r="1621" spans="1:12" x14ac:dyDescent="0.25">
      <c r="A1621">
        <v>2016476</v>
      </c>
      <c r="B1621" t="s">
        <v>2726</v>
      </c>
      <c r="C1621">
        <v>29</v>
      </c>
      <c r="D1621" t="s">
        <v>16</v>
      </c>
      <c r="E1621" t="s">
        <v>26</v>
      </c>
      <c r="F1621" t="s">
        <v>65</v>
      </c>
      <c r="G1621">
        <v>10</v>
      </c>
      <c r="H1621">
        <v>2016</v>
      </c>
      <c r="I1621" t="s">
        <v>1964</v>
      </c>
      <c r="J1621" t="s">
        <v>166</v>
      </c>
      <c r="K1621" t="s">
        <v>29</v>
      </c>
      <c r="L1621" t="s">
        <v>53</v>
      </c>
    </row>
    <row r="1622" spans="1:12" x14ac:dyDescent="0.25">
      <c r="A1622">
        <v>2016477</v>
      </c>
      <c r="B1622" t="s">
        <v>2727</v>
      </c>
      <c r="C1622">
        <v>31</v>
      </c>
      <c r="D1622" t="s">
        <v>16</v>
      </c>
      <c r="E1622" t="s">
        <v>57</v>
      </c>
      <c r="F1622" t="s">
        <v>65</v>
      </c>
      <c r="G1622">
        <v>11</v>
      </c>
      <c r="H1622">
        <v>2016</v>
      </c>
      <c r="I1622" t="s">
        <v>1387</v>
      </c>
      <c r="J1622" t="s">
        <v>60</v>
      </c>
      <c r="K1622" t="s">
        <v>29</v>
      </c>
      <c r="L1622" t="s">
        <v>53</v>
      </c>
    </row>
    <row r="1623" spans="1:12" x14ac:dyDescent="0.25">
      <c r="A1623">
        <v>2016478</v>
      </c>
      <c r="B1623" t="s">
        <v>2728</v>
      </c>
      <c r="C1623">
        <v>29</v>
      </c>
      <c r="D1623" t="s">
        <v>16</v>
      </c>
      <c r="E1623" t="s">
        <v>71</v>
      </c>
      <c r="F1623" t="s">
        <v>65</v>
      </c>
      <c r="G1623">
        <v>12</v>
      </c>
      <c r="H1623">
        <v>2016</v>
      </c>
      <c r="I1623" t="s">
        <v>368</v>
      </c>
      <c r="J1623" t="s">
        <v>91</v>
      </c>
      <c r="K1623" t="s">
        <v>29</v>
      </c>
      <c r="L1623" t="s">
        <v>30</v>
      </c>
    </row>
    <row r="1624" spans="1:12" x14ac:dyDescent="0.25">
      <c r="A1624">
        <v>2016479</v>
      </c>
      <c r="B1624" t="s">
        <v>2729</v>
      </c>
      <c r="C1624">
        <v>23</v>
      </c>
      <c r="D1624" t="s">
        <v>16</v>
      </c>
      <c r="E1624" t="s">
        <v>26</v>
      </c>
      <c r="F1624" t="s">
        <v>65</v>
      </c>
      <c r="G1624">
        <v>12</v>
      </c>
      <c r="H1624">
        <v>2016</v>
      </c>
      <c r="I1624" t="s">
        <v>758</v>
      </c>
      <c r="J1624" t="s">
        <v>136</v>
      </c>
      <c r="K1624" t="s">
        <v>29</v>
      </c>
      <c r="L1624" t="s">
        <v>61</v>
      </c>
    </row>
    <row r="1625" spans="1:12" x14ac:dyDescent="0.25">
      <c r="A1625">
        <v>2016480</v>
      </c>
      <c r="B1625" t="s">
        <v>2730</v>
      </c>
      <c r="C1625">
        <v>27</v>
      </c>
      <c r="D1625" t="s">
        <v>16</v>
      </c>
      <c r="E1625" t="s">
        <v>17</v>
      </c>
      <c r="F1625" t="s">
        <v>65</v>
      </c>
      <c r="G1625">
        <v>11</v>
      </c>
      <c r="H1625">
        <v>2016</v>
      </c>
      <c r="I1625" t="s">
        <v>2045</v>
      </c>
      <c r="J1625" t="s">
        <v>159</v>
      </c>
      <c r="K1625" t="s">
        <v>29</v>
      </c>
      <c r="L1625" t="s">
        <v>30</v>
      </c>
    </row>
    <row r="1626" spans="1:12" x14ac:dyDescent="0.25">
      <c r="A1626">
        <v>2016481</v>
      </c>
      <c r="B1626" t="s">
        <v>2731</v>
      </c>
      <c r="C1626">
        <v>61</v>
      </c>
      <c r="D1626" t="s">
        <v>16</v>
      </c>
      <c r="E1626" t="s">
        <v>17</v>
      </c>
      <c r="F1626" t="s">
        <v>65</v>
      </c>
      <c r="G1626">
        <v>12</v>
      </c>
      <c r="H1626">
        <v>2016</v>
      </c>
      <c r="I1626" t="s">
        <v>993</v>
      </c>
      <c r="J1626" t="s">
        <v>125</v>
      </c>
      <c r="K1626" t="s">
        <v>29</v>
      </c>
      <c r="L1626" t="s">
        <v>30</v>
      </c>
    </row>
    <row r="1627" spans="1:12" x14ac:dyDescent="0.25">
      <c r="A1627">
        <v>2016483</v>
      </c>
      <c r="B1627" t="s">
        <v>2732</v>
      </c>
      <c r="C1627">
        <v>18</v>
      </c>
      <c r="D1627" t="s">
        <v>16</v>
      </c>
      <c r="E1627" t="s">
        <v>17</v>
      </c>
      <c r="F1627" t="s">
        <v>65</v>
      </c>
      <c r="G1627">
        <v>13</v>
      </c>
      <c r="H1627">
        <v>2016</v>
      </c>
      <c r="I1627" t="s">
        <v>1448</v>
      </c>
      <c r="J1627" t="s">
        <v>34</v>
      </c>
      <c r="K1627" t="s">
        <v>29</v>
      </c>
      <c r="L1627" t="s">
        <v>30</v>
      </c>
    </row>
    <row r="1628" spans="1:12" x14ac:dyDescent="0.25">
      <c r="A1628">
        <v>2016484</v>
      </c>
      <c r="B1628" t="s">
        <v>2733</v>
      </c>
      <c r="C1628">
        <v>33</v>
      </c>
      <c r="D1628" t="s">
        <v>16</v>
      </c>
      <c r="E1628" t="s">
        <v>26</v>
      </c>
      <c r="F1628" t="s">
        <v>65</v>
      </c>
      <c r="G1628">
        <v>13</v>
      </c>
      <c r="H1628">
        <v>2016</v>
      </c>
      <c r="I1628" t="s">
        <v>1881</v>
      </c>
      <c r="J1628" t="s">
        <v>189</v>
      </c>
      <c r="K1628" t="s">
        <v>29</v>
      </c>
      <c r="L1628" t="s">
        <v>30</v>
      </c>
    </row>
    <row r="1629" spans="1:12" x14ac:dyDescent="0.25">
      <c r="A1629">
        <v>2016485</v>
      </c>
      <c r="B1629" t="s">
        <v>2734</v>
      </c>
      <c r="C1629">
        <v>80</v>
      </c>
      <c r="D1629" t="s">
        <v>16</v>
      </c>
      <c r="E1629" t="s">
        <v>40</v>
      </c>
      <c r="F1629" t="s">
        <v>65</v>
      </c>
      <c r="G1629">
        <v>13</v>
      </c>
      <c r="H1629">
        <v>2016</v>
      </c>
      <c r="I1629" t="s">
        <v>2027</v>
      </c>
      <c r="J1629" t="s">
        <v>208</v>
      </c>
      <c r="K1629" t="s">
        <v>29</v>
      </c>
      <c r="L1629" t="s">
        <v>30</v>
      </c>
    </row>
    <row r="1630" spans="1:12" x14ac:dyDescent="0.25">
      <c r="A1630">
        <v>2016486</v>
      </c>
      <c r="B1630" t="s">
        <v>2735</v>
      </c>
      <c r="C1630">
        <v>50</v>
      </c>
      <c r="D1630" t="s">
        <v>16</v>
      </c>
      <c r="E1630" t="s">
        <v>40</v>
      </c>
      <c r="F1630" t="s">
        <v>65</v>
      </c>
      <c r="G1630">
        <v>13</v>
      </c>
      <c r="H1630">
        <v>2016</v>
      </c>
      <c r="I1630" t="s">
        <v>369</v>
      </c>
      <c r="J1630" t="s">
        <v>108</v>
      </c>
      <c r="K1630" t="s">
        <v>29</v>
      </c>
      <c r="L1630" t="s">
        <v>68</v>
      </c>
    </row>
    <row r="1631" spans="1:12" x14ac:dyDescent="0.25">
      <c r="A1631">
        <v>2016487</v>
      </c>
      <c r="B1631" t="s">
        <v>2736</v>
      </c>
      <c r="C1631">
        <v>30</v>
      </c>
      <c r="D1631" t="s">
        <v>16</v>
      </c>
      <c r="E1631" t="s">
        <v>26</v>
      </c>
      <c r="F1631" t="s">
        <v>58</v>
      </c>
      <c r="G1631">
        <v>29</v>
      </c>
      <c r="H1631">
        <v>2016</v>
      </c>
      <c r="I1631" t="s">
        <v>1031</v>
      </c>
      <c r="J1631" t="s">
        <v>116</v>
      </c>
      <c r="K1631" t="s">
        <v>52</v>
      </c>
      <c r="L1631" t="s">
        <v>22</v>
      </c>
    </row>
    <row r="1632" spans="1:12" x14ac:dyDescent="0.25">
      <c r="A1632">
        <v>2016488</v>
      </c>
      <c r="B1632" t="s">
        <v>2737</v>
      </c>
      <c r="C1632">
        <v>54</v>
      </c>
      <c r="D1632" t="s">
        <v>16</v>
      </c>
      <c r="E1632" t="s">
        <v>71</v>
      </c>
      <c r="F1632" t="s">
        <v>65</v>
      </c>
      <c r="G1632">
        <v>14</v>
      </c>
      <c r="H1632">
        <v>2016</v>
      </c>
      <c r="I1632" t="s">
        <v>129</v>
      </c>
      <c r="J1632" t="s">
        <v>114</v>
      </c>
      <c r="K1632" t="s">
        <v>29</v>
      </c>
      <c r="L1632" t="s">
        <v>30</v>
      </c>
    </row>
    <row r="1633" spans="1:12" x14ac:dyDescent="0.25">
      <c r="A1633">
        <v>2016489</v>
      </c>
      <c r="B1633" t="s">
        <v>2738</v>
      </c>
      <c r="C1633">
        <v>43</v>
      </c>
      <c r="D1633" t="s">
        <v>16</v>
      </c>
      <c r="E1633" t="s">
        <v>26</v>
      </c>
      <c r="F1633" t="s">
        <v>65</v>
      </c>
      <c r="G1633">
        <v>14</v>
      </c>
      <c r="H1633">
        <v>2016</v>
      </c>
      <c r="I1633" t="s">
        <v>1782</v>
      </c>
      <c r="J1633" t="s">
        <v>56</v>
      </c>
      <c r="K1633" t="s">
        <v>29</v>
      </c>
      <c r="L1633" t="s">
        <v>57</v>
      </c>
    </row>
    <row r="1634" spans="1:12" x14ac:dyDescent="0.25">
      <c r="A1634">
        <v>2016490</v>
      </c>
      <c r="B1634" t="s">
        <v>2739</v>
      </c>
      <c r="C1634">
        <v>47</v>
      </c>
      <c r="D1634" t="s">
        <v>16</v>
      </c>
      <c r="E1634" t="s">
        <v>26</v>
      </c>
      <c r="F1634" t="s">
        <v>65</v>
      </c>
      <c r="G1634">
        <v>14</v>
      </c>
      <c r="H1634">
        <v>2016</v>
      </c>
      <c r="I1634" t="s">
        <v>1586</v>
      </c>
      <c r="J1634" t="s">
        <v>154</v>
      </c>
      <c r="K1634" t="s">
        <v>29</v>
      </c>
      <c r="L1634" t="s">
        <v>30</v>
      </c>
    </row>
    <row r="1635" spans="1:12" x14ac:dyDescent="0.25">
      <c r="A1635">
        <v>2016491</v>
      </c>
      <c r="B1635" t="s">
        <v>2740</v>
      </c>
      <c r="C1635">
        <v>22</v>
      </c>
      <c r="D1635" t="s">
        <v>16</v>
      </c>
      <c r="E1635" t="s">
        <v>40</v>
      </c>
      <c r="F1635" t="s">
        <v>65</v>
      </c>
      <c r="G1635">
        <v>14</v>
      </c>
      <c r="H1635">
        <v>2016</v>
      </c>
      <c r="I1635" t="s">
        <v>579</v>
      </c>
      <c r="J1635" t="s">
        <v>60</v>
      </c>
      <c r="K1635" t="s">
        <v>29</v>
      </c>
      <c r="L1635" t="s">
        <v>57</v>
      </c>
    </row>
    <row r="1636" spans="1:12" x14ac:dyDescent="0.25">
      <c r="A1636">
        <v>2016492</v>
      </c>
      <c r="B1636" t="s">
        <v>2741</v>
      </c>
      <c r="C1636">
        <v>43</v>
      </c>
      <c r="D1636" t="s">
        <v>16</v>
      </c>
      <c r="E1636" t="s">
        <v>26</v>
      </c>
      <c r="F1636" t="s">
        <v>65</v>
      </c>
      <c r="G1636">
        <v>15</v>
      </c>
      <c r="H1636">
        <v>2016</v>
      </c>
      <c r="I1636" t="s">
        <v>214</v>
      </c>
      <c r="J1636" t="s">
        <v>198</v>
      </c>
      <c r="K1636" t="s">
        <v>29</v>
      </c>
      <c r="L1636" t="s">
        <v>68</v>
      </c>
    </row>
    <row r="1637" spans="1:12" x14ac:dyDescent="0.25">
      <c r="A1637">
        <v>2016493</v>
      </c>
      <c r="B1637" t="s">
        <v>2742</v>
      </c>
      <c r="C1637">
        <v>21</v>
      </c>
      <c r="D1637" t="s">
        <v>16</v>
      </c>
      <c r="E1637" t="s">
        <v>40</v>
      </c>
      <c r="F1637" t="s">
        <v>65</v>
      </c>
      <c r="G1637">
        <v>16</v>
      </c>
      <c r="H1637">
        <v>2016</v>
      </c>
      <c r="I1637" t="s">
        <v>100</v>
      </c>
      <c r="J1637" t="s">
        <v>164</v>
      </c>
      <c r="K1637" t="s">
        <v>29</v>
      </c>
      <c r="L1637" t="s">
        <v>30</v>
      </c>
    </row>
    <row r="1638" spans="1:12" x14ac:dyDescent="0.25">
      <c r="A1638">
        <v>2016494</v>
      </c>
      <c r="B1638" t="s">
        <v>2743</v>
      </c>
      <c r="C1638">
        <v>38</v>
      </c>
      <c r="D1638" t="s">
        <v>16</v>
      </c>
      <c r="E1638" t="s">
        <v>26</v>
      </c>
      <c r="F1638" t="s">
        <v>65</v>
      </c>
      <c r="G1638">
        <v>15</v>
      </c>
      <c r="H1638">
        <v>2016</v>
      </c>
      <c r="I1638" t="s">
        <v>1672</v>
      </c>
      <c r="J1638" t="s">
        <v>239</v>
      </c>
      <c r="K1638" t="s">
        <v>29</v>
      </c>
      <c r="L1638" t="s">
        <v>30</v>
      </c>
    </row>
    <row r="1639" spans="1:12" x14ac:dyDescent="0.25">
      <c r="A1639">
        <v>2016495</v>
      </c>
      <c r="B1639" t="s">
        <v>2744</v>
      </c>
      <c r="C1639">
        <v>36</v>
      </c>
      <c r="D1639" t="s">
        <v>16</v>
      </c>
      <c r="E1639" t="s">
        <v>26</v>
      </c>
      <c r="F1639" t="s">
        <v>65</v>
      </c>
      <c r="G1639">
        <v>16</v>
      </c>
      <c r="H1639">
        <v>2016</v>
      </c>
      <c r="I1639" t="s">
        <v>461</v>
      </c>
      <c r="J1639" t="s">
        <v>128</v>
      </c>
      <c r="K1639" t="s">
        <v>29</v>
      </c>
      <c r="L1639" t="s">
        <v>30</v>
      </c>
    </row>
    <row r="1640" spans="1:12" x14ac:dyDescent="0.25">
      <c r="A1640">
        <v>2016496</v>
      </c>
      <c r="B1640" t="s">
        <v>2745</v>
      </c>
      <c r="C1640">
        <v>30</v>
      </c>
      <c r="D1640" t="s">
        <v>16</v>
      </c>
      <c r="E1640" t="s">
        <v>57</v>
      </c>
      <c r="F1640" t="s">
        <v>65</v>
      </c>
      <c r="G1640">
        <v>16</v>
      </c>
      <c r="H1640">
        <v>2016</v>
      </c>
      <c r="I1640" t="s">
        <v>183</v>
      </c>
      <c r="J1640" t="s">
        <v>67</v>
      </c>
      <c r="K1640" t="s">
        <v>29</v>
      </c>
      <c r="L1640" t="s">
        <v>68</v>
      </c>
    </row>
    <row r="1641" spans="1:12" x14ac:dyDescent="0.25">
      <c r="A1641">
        <v>2016497</v>
      </c>
      <c r="B1641" t="s">
        <v>2746</v>
      </c>
      <c r="C1641">
        <v>59</v>
      </c>
      <c r="D1641" t="s">
        <v>16</v>
      </c>
      <c r="E1641" t="s">
        <v>26</v>
      </c>
      <c r="F1641" t="s">
        <v>65</v>
      </c>
      <c r="G1641">
        <v>16</v>
      </c>
      <c r="H1641">
        <v>2016</v>
      </c>
      <c r="I1641" t="s">
        <v>1463</v>
      </c>
      <c r="J1641" t="s">
        <v>194</v>
      </c>
      <c r="K1641" t="s">
        <v>29</v>
      </c>
      <c r="L1641" t="s">
        <v>30</v>
      </c>
    </row>
    <row r="1642" spans="1:12" x14ac:dyDescent="0.25">
      <c r="A1642">
        <v>2016498</v>
      </c>
      <c r="B1642" t="s">
        <v>2747</v>
      </c>
      <c r="C1642">
        <v>34</v>
      </c>
      <c r="D1642" t="s">
        <v>16</v>
      </c>
      <c r="E1642" t="s">
        <v>26</v>
      </c>
      <c r="F1642" t="s">
        <v>65</v>
      </c>
      <c r="G1642">
        <v>18</v>
      </c>
      <c r="H1642">
        <v>2016</v>
      </c>
      <c r="I1642" t="s">
        <v>1132</v>
      </c>
      <c r="J1642" t="s">
        <v>34</v>
      </c>
      <c r="K1642" t="s">
        <v>29</v>
      </c>
      <c r="L1642" t="s">
        <v>30</v>
      </c>
    </row>
    <row r="1643" spans="1:12" x14ac:dyDescent="0.25">
      <c r="A1643">
        <v>2016499</v>
      </c>
      <c r="B1643" t="s">
        <v>2748</v>
      </c>
      <c r="C1643">
        <v>17</v>
      </c>
      <c r="D1643" t="s">
        <v>16</v>
      </c>
      <c r="E1643" t="s">
        <v>26</v>
      </c>
      <c r="F1643" t="s">
        <v>65</v>
      </c>
      <c r="G1643">
        <v>18</v>
      </c>
      <c r="H1643">
        <v>2016</v>
      </c>
      <c r="I1643" t="s">
        <v>497</v>
      </c>
      <c r="J1643" t="s">
        <v>60</v>
      </c>
      <c r="K1643" t="s">
        <v>29</v>
      </c>
      <c r="L1643" t="s">
        <v>57</v>
      </c>
    </row>
    <row r="1644" spans="1:12" x14ac:dyDescent="0.25">
      <c r="A1644">
        <v>2016500</v>
      </c>
      <c r="B1644" t="s">
        <v>2749</v>
      </c>
      <c r="C1644">
        <v>37</v>
      </c>
      <c r="D1644" t="s">
        <v>16</v>
      </c>
      <c r="E1644" t="s">
        <v>17</v>
      </c>
      <c r="F1644" t="s">
        <v>65</v>
      </c>
      <c r="G1644">
        <v>18</v>
      </c>
      <c r="H1644">
        <v>2016</v>
      </c>
      <c r="I1644" t="s">
        <v>2045</v>
      </c>
      <c r="J1644" t="s">
        <v>159</v>
      </c>
      <c r="K1644" t="s">
        <v>29</v>
      </c>
      <c r="L1644" t="s">
        <v>22</v>
      </c>
    </row>
    <row r="1645" spans="1:12" x14ac:dyDescent="0.25">
      <c r="A1645">
        <v>2016501</v>
      </c>
      <c r="B1645" t="s">
        <v>2750</v>
      </c>
      <c r="C1645">
        <v>25</v>
      </c>
      <c r="D1645" t="s">
        <v>16</v>
      </c>
      <c r="E1645" t="s">
        <v>17</v>
      </c>
      <c r="F1645" t="s">
        <v>65</v>
      </c>
      <c r="G1645">
        <v>19</v>
      </c>
      <c r="H1645">
        <v>2016</v>
      </c>
      <c r="I1645" t="s">
        <v>419</v>
      </c>
      <c r="J1645" t="s">
        <v>189</v>
      </c>
      <c r="K1645" t="s">
        <v>29</v>
      </c>
      <c r="L1645" t="s">
        <v>30</v>
      </c>
    </row>
    <row r="1646" spans="1:12" x14ac:dyDescent="0.25">
      <c r="A1646">
        <v>2016502</v>
      </c>
      <c r="B1646" t="s">
        <v>2751</v>
      </c>
      <c r="C1646">
        <v>30</v>
      </c>
      <c r="D1646" t="s">
        <v>16</v>
      </c>
      <c r="E1646" t="s">
        <v>57</v>
      </c>
      <c r="F1646" t="s">
        <v>65</v>
      </c>
      <c r="G1646">
        <v>19</v>
      </c>
      <c r="H1646">
        <v>2016</v>
      </c>
      <c r="I1646" t="s">
        <v>922</v>
      </c>
      <c r="J1646" t="s">
        <v>91</v>
      </c>
      <c r="K1646" t="s">
        <v>29</v>
      </c>
      <c r="L1646" t="s">
        <v>30</v>
      </c>
    </row>
    <row r="1647" spans="1:12" x14ac:dyDescent="0.25">
      <c r="A1647">
        <v>2016503</v>
      </c>
      <c r="B1647" t="s">
        <v>2752</v>
      </c>
      <c r="C1647">
        <v>25</v>
      </c>
      <c r="D1647" t="s">
        <v>16</v>
      </c>
      <c r="E1647" t="s">
        <v>17</v>
      </c>
      <c r="F1647" t="s">
        <v>65</v>
      </c>
      <c r="G1647">
        <v>19</v>
      </c>
      <c r="H1647">
        <v>2016</v>
      </c>
      <c r="I1647" t="s">
        <v>502</v>
      </c>
      <c r="J1647" t="s">
        <v>91</v>
      </c>
      <c r="K1647" t="s">
        <v>29</v>
      </c>
      <c r="L1647" t="s">
        <v>22</v>
      </c>
    </row>
    <row r="1648" spans="1:12" x14ac:dyDescent="0.25">
      <c r="A1648">
        <v>2016504</v>
      </c>
      <c r="B1648" t="s">
        <v>2753</v>
      </c>
      <c r="C1648">
        <v>23</v>
      </c>
      <c r="D1648" t="s">
        <v>16</v>
      </c>
      <c r="E1648" t="s">
        <v>57</v>
      </c>
      <c r="F1648" t="s">
        <v>65</v>
      </c>
      <c r="G1648">
        <v>20</v>
      </c>
      <c r="H1648">
        <v>2016</v>
      </c>
      <c r="I1648" t="s">
        <v>1060</v>
      </c>
      <c r="J1648" t="s">
        <v>212</v>
      </c>
      <c r="K1648" t="s">
        <v>29</v>
      </c>
      <c r="L1648" t="s">
        <v>30</v>
      </c>
    </row>
    <row r="1649" spans="1:12" x14ac:dyDescent="0.25">
      <c r="A1649">
        <v>2016505</v>
      </c>
      <c r="B1649" t="s">
        <v>2754</v>
      </c>
      <c r="C1649">
        <v>20</v>
      </c>
      <c r="D1649" t="s">
        <v>16</v>
      </c>
      <c r="E1649" t="s">
        <v>26</v>
      </c>
      <c r="F1649" t="s">
        <v>65</v>
      </c>
      <c r="G1649">
        <v>20</v>
      </c>
      <c r="H1649">
        <v>2016</v>
      </c>
      <c r="I1649" t="s">
        <v>1252</v>
      </c>
      <c r="J1649" t="s">
        <v>51</v>
      </c>
      <c r="K1649" t="s">
        <v>29</v>
      </c>
      <c r="L1649" t="s">
        <v>61</v>
      </c>
    </row>
    <row r="1650" spans="1:12" x14ac:dyDescent="0.25">
      <c r="A1650">
        <v>2016506</v>
      </c>
      <c r="B1650" t="s">
        <v>2755</v>
      </c>
      <c r="C1650">
        <v>19</v>
      </c>
      <c r="D1650" t="s">
        <v>16</v>
      </c>
      <c r="E1650" t="s">
        <v>26</v>
      </c>
      <c r="F1650" t="s">
        <v>65</v>
      </c>
      <c r="G1650">
        <v>21</v>
      </c>
      <c r="H1650">
        <v>2016</v>
      </c>
      <c r="I1650" t="s">
        <v>1683</v>
      </c>
      <c r="J1650" t="s">
        <v>176</v>
      </c>
      <c r="K1650" t="s">
        <v>29</v>
      </c>
      <c r="L1650" t="s">
        <v>57</v>
      </c>
    </row>
    <row r="1651" spans="1:12" x14ac:dyDescent="0.25">
      <c r="A1651">
        <v>2016507</v>
      </c>
      <c r="B1651" t="s">
        <v>2756</v>
      </c>
      <c r="C1651">
        <v>24</v>
      </c>
      <c r="D1651" t="s">
        <v>16</v>
      </c>
      <c r="E1651" t="s">
        <v>40</v>
      </c>
      <c r="F1651" t="s">
        <v>65</v>
      </c>
      <c r="G1651">
        <v>21</v>
      </c>
      <c r="H1651">
        <v>2016</v>
      </c>
      <c r="I1651" t="s">
        <v>1291</v>
      </c>
      <c r="J1651" t="s">
        <v>166</v>
      </c>
      <c r="K1651" t="s">
        <v>29</v>
      </c>
      <c r="L1651" t="s">
        <v>22</v>
      </c>
    </row>
    <row r="1652" spans="1:12" x14ac:dyDescent="0.25">
      <c r="A1652">
        <v>2016508</v>
      </c>
      <c r="B1652" t="s">
        <v>2757</v>
      </c>
      <c r="C1652">
        <v>50</v>
      </c>
      <c r="D1652" t="s">
        <v>16</v>
      </c>
      <c r="E1652" t="s">
        <v>57</v>
      </c>
      <c r="F1652" t="s">
        <v>65</v>
      </c>
      <c r="G1652">
        <v>21</v>
      </c>
      <c r="H1652">
        <v>2016</v>
      </c>
      <c r="I1652" t="s">
        <v>511</v>
      </c>
      <c r="J1652" t="s">
        <v>246</v>
      </c>
      <c r="K1652" t="s">
        <v>29</v>
      </c>
      <c r="L1652" t="s">
        <v>30</v>
      </c>
    </row>
    <row r="1653" spans="1:12" x14ac:dyDescent="0.25">
      <c r="A1653">
        <v>2016509</v>
      </c>
      <c r="B1653" t="s">
        <v>2758</v>
      </c>
      <c r="C1653">
        <v>20</v>
      </c>
      <c r="D1653" t="s">
        <v>16</v>
      </c>
      <c r="E1653" t="s">
        <v>17</v>
      </c>
      <c r="F1653" t="s">
        <v>65</v>
      </c>
      <c r="G1653">
        <v>22</v>
      </c>
      <c r="H1653">
        <v>2016</v>
      </c>
      <c r="I1653" t="s">
        <v>344</v>
      </c>
      <c r="J1653" t="s">
        <v>34</v>
      </c>
      <c r="K1653" t="s">
        <v>29</v>
      </c>
      <c r="L1653" t="s">
        <v>68</v>
      </c>
    </row>
    <row r="1654" spans="1:12" x14ac:dyDescent="0.25">
      <c r="A1654">
        <v>2016510</v>
      </c>
      <c r="B1654" t="s">
        <v>2759</v>
      </c>
      <c r="C1654">
        <v>37</v>
      </c>
      <c r="D1654" t="s">
        <v>16</v>
      </c>
      <c r="E1654" t="s">
        <v>40</v>
      </c>
      <c r="F1654" t="s">
        <v>65</v>
      </c>
      <c r="G1654">
        <v>22</v>
      </c>
      <c r="H1654">
        <v>2016</v>
      </c>
      <c r="I1654" t="s">
        <v>2098</v>
      </c>
      <c r="J1654" t="s">
        <v>91</v>
      </c>
      <c r="K1654" t="s">
        <v>29</v>
      </c>
      <c r="L1654" t="s">
        <v>61</v>
      </c>
    </row>
    <row r="1655" spans="1:12" x14ac:dyDescent="0.25">
      <c r="A1655">
        <v>2016511</v>
      </c>
      <c r="B1655" t="s">
        <v>2760</v>
      </c>
      <c r="C1655">
        <v>25</v>
      </c>
      <c r="D1655" t="s">
        <v>16</v>
      </c>
      <c r="E1655" t="s">
        <v>57</v>
      </c>
      <c r="F1655" t="s">
        <v>65</v>
      </c>
      <c r="G1655">
        <v>22</v>
      </c>
      <c r="H1655">
        <v>2016</v>
      </c>
      <c r="I1655" t="s">
        <v>638</v>
      </c>
      <c r="J1655" t="s">
        <v>67</v>
      </c>
      <c r="K1655" t="s">
        <v>29</v>
      </c>
      <c r="L1655" t="s">
        <v>30</v>
      </c>
    </row>
    <row r="1656" spans="1:12" x14ac:dyDescent="0.25">
      <c r="A1656">
        <v>2016512</v>
      </c>
      <c r="B1656" t="s">
        <v>2761</v>
      </c>
      <c r="C1656">
        <v>22</v>
      </c>
      <c r="D1656" t="s">
        <v>16</v>
      </c>
      <c r="E1656" t="s">
        <v>17</v>
      </c>
      <c r="F1656" t="s">
        <v>65</v>
      </c>
      <c r="G1656">
        <v>23</v>
      </c>
      <c r="H1656">
        <v>2016</v>
      </c>
      <c r="I1656" t="s">
        <v>207</v>
      </c>
      <c r="J1656" t="s">
        <v>20</v>
      </c>
      <c r="K1656" t="s">
        <v>29</v>
      </c>
      <c r="L1656" t="s">
        <v>68</v>
      </c>
    </row>
    <row r="1657" spans="1:12" x14ac:dyDescent="0.25">
      <c r="A1657">
        <v>2016513</v>
      </c>
      <c r="B1657" t="s">
        <v>2762</v>
      </c>
      <c r="C1657">
        <v>25</v>
      </c>
      <c r="D1657" t="s">
        <v>16</v>
      </c>
      <c r="E1657" t="s">
        <v>17</v>
      </c>
      <c r="F1657" t="s">
        <v>65</v>
      </c>
      <c r="G1657">
        <v>23</v>
      </c>
      <c r="H1657">
        <v>2016</v>
      </c>
      <c r="I1657" t="s">
        <v>1498</v>
      </c>
      <c r="J1657" t="s">
        <v>239</v>
      </c>
      <c r="K1657" t="s">
        <v>29</v>
      </c>
      <c r="L1657" t="s">
        <v>30</v>
      </c>
    </row>
    <row r="1658" spans="1:12" x14ac:dyDescent="0.25">
      <c r="A1658">
        <v>2016514</v>
      </c>
      <c r="B1658" t="s">
        <v>2763</v>
      </c>
      <c r="C1658">
        <v>44</v>
      </c>
      <c r="D1658" t="s">
        <v>16</v>
      </c>
      <c r="E1658" t="s">
        <v>17</v>
      </c>
      <c r="F1658" t="s">
        <v>65</v>
      </c>
      <c r="G1658">
        <v>22</v>
      </c>
      <c r="H1658">
        <v>2016</v>
      </c>
      <c r="I1658" t="s">
        <v>2077</v>
      </c>
      <c r="J1658" t="s">
        <v>159</v>
      </c>
      <c r="K1658" t="s">
        <v>29</v>
      </c>
      <c r="L1658" t="s">
        <v>30</v>
      </c>
    </row>
    <row r="1659" spans="1:12" x14ac:dyDescent="0.25">
      <c r="A1659">
        <v>2016515</v>
      </c>
      <c r="B1659" t="s">
        <v>2764</v>
      </c>
      <c r="C1659">
        <v>46</v>
      </c>
      <c r="D1659" t="s">
        <v>16</v>
      </c>
      <c r="E1659" t="s">
        <v>17</v>
      </c>
      <c r="F1659" t="s">
        <v>65</v>
      </c>
      <c r="G1659">
        <v>22</v>
      </c>
      <c r="H1659">
        <v>2016</v>
      </c>
      <c r="I1659" t="s">
        <v>891</v>
      </c>
      <c r="J1659" t="s">
        <v>146</v>
      </c>
      <c r="K1659" t="s">
        <v>52</v>
      </c>
      <c r="L1659" t="s">
        <v>61</v>
      </c>
    </row>
    <row r="1660" spans="1:12" x14ac:dyDescent="0.25">
      <c r="A1660">
        <v>2016516</v>
      </c>
      <c r="B1660" t="s">
        <v>2765</v>
      </c>
      <c r="C1660">
        <v>31</v>
      </c>
      <c r="D1660" t="s">
        <v>16</v>
      </c>
      <c r="E1660" t="s">
        <v>57</v>
      </c>
      <c r="F1660" t="s">
        <v>65</v>
      </c>
      <c r="G1660">
        <v>22</v>
      </c>
      <c r="H1660">
        <v>2016</v>
      </c>
      <c r="I1660" t="s">
        <v>312</v>
      </c>
      <c r="J1660" t="s">
        <v>114</v>
      </c>
      <c r="K1660" t="s">
        <v>29</v>
      </c>
      <c r="L1660" t="s">
        <v>30</v>
      </c>
    </row>
    <row r="1661" spans="1:12" x14ac:dyDescent="0.25">
      <c r="A1661">
        <v>2016517</v>
      </c>
      <c r="B1661" t="s">
        <v>2766</v>
      </c>
      <c r="C1661">
        <v>35</v>
      </c>
      <c r="D1661" t="s">
        <v>16</v>
      </c>
      <c r="E1661" t="s">
        <v>17</v>
      </c>
      <c r="F1661" t="s">
        <v>65</v>
      </c>
      <c r="G1661">
        <v>23</v>
      </c>
      <c r="H1661">
        <v>2016</v>
      </c>
      <c r="I1661" t="s">
        <v>306</v>
      </c>
      <c r="J1661" t="s">
        <v>111</v>
      </c>
      <c r="K1661" t="s">
        <v>29</v>
      </c>
      <c r="L1661" t="s">
        <v>30</v>
      </c>
    </row>
    <row r="1662" spans="1:12" x14ac:dyDescent="0.25">
      <c r="A1662">
        <v>2016518</v>
      </c>
      <c r="B1662" t="s">
        <v>2767</v>
      </c>
      <c r="C1662">
        <v>36</v>
      </c>
      <c r="D1662" t="s">
        <v>16</v>
      </c>
      <c r="E1662" t="s">
        <v>17</v>
      </c>
      <c r="F1662" t="s">
        <v>65</v>
      </c>
      <c r="G1662">
        <v>24</v>
      </c>
      <c r="H1662">
        <v>2016</v>
      </c>
      <c r="I1662" t="s">
        <v>1664</v>
      </c>
      <c r="J1662" t="s">
        <v>180</v>
      </c>
      <c r="K1662" t="s">
        <v>29</v>
      </c>
      <c r="L1662" t="s">
        <v>30</v>
      </c>
    </row>
    <row r="1663" spans="1:12" x14ac:dyDescent="0.25">
      <c r="A1663">
        <v>2016519</v>
      </c>
      <c r="B1663" t="s">
        <v>2768</v>
      </c>
      <c r="C1663">
        <v>29</v>
      </c>
      <c r="D1663" t="s">
        <v>16</v>
      </c>
      <c r="E1663" t="s">
        <v>57</v>
      </c>
      <c r="F1663" t="s">
        <v>65</v>
      </c>
      <c r="G1663">
        <v>24</v>
      </c>
      <c r="H1663">
        <v>2016</v>
      </c>
      <c r="I1663" t="s">
        <v>346</v>
      </c>
      <c r="J1663" t="s">
        <v>164</v>
      </c>
      <c r="K1663" t="s">
        <v>29</v>
      </c>
      <c r="L1663" t="s">
        <v>30</v>
      </c>
    </row>
    <row r="1664" spans="1:12" x14ac:dyDescent="0.25">
      <c r="A1664">
        <v>2016520</v>
      </c>
      <c r="B1664" t="s">
        <v>2769</v>
      </c>
      <c r="C1664">
        <v>36</v>
      </c>
      <c r="D1664" t="s">
        <v>16</v>
      </c>
      <c r="E1664" t="s">
        <v>40</v>
      </c>
      <c r="F1664" t="s">
        <v>65</v>
      </c>
      <c r="G1664">
        <v>25</v>
      </c>
      <c r="H1664">
        <v>2016</v>
      </c>
      <c r="I1664" t="s">
        <v>961</v>
      </c>
      <c r="J1664" t="s">
        <v>20</v>
      </c>
      <c r="K1664" t="s">
        <v>29</v>
      </c>
      <c r="L1664" t="s">
        <v>22</v>
      </c>
    </row>
    <row r="1665" spans="1:12" x14ac:dyDescent="0.25">
      <c r="A1665">
        <v>2016521</v>
      </c>
      <c r="B1665" t="s">
        <v>2770</v>
      </c>
      <c r="C1665">
        <v>59</v>
      </c>
      <c r="D1665" t="s">
        <v>16</v>
      </c>
      <c r="E1665" t="s">
        <v>26</v>
      </c>
      <c r="F1665" t="s">
        <v>65</v>
      </c>
      <c r="G1665">
        <v>25</v>
      </c>
      <c r="H1665">
        <v>2016</v>
      </c>
      <c r="I1665" t="s">
        <v>1697</v>
      </c>
      <c r="J1665" t="s">
        <v>91</v>
      </c>
      <c r="K1665" t="s">
        <v>29</v>
      </c>
      <c r="L1665" t="s">
        <v>30</v>
      </c>
    </row>
    <row r="1666" spans="1:12" x14ac:dyDescent="0.25">
      <c r="A1666">
        <v>2016522</v>
      </c>
      <c r="B1666" t="s">
        <v>2771</v>
      </c>
      <c r="C1666">
        <v>19</v>
      </c>
      <c r="D1666" t="s">
        <v>16</v>
      </c>
      <c r="E1666" t="s">
        <v>26</v>
      </c>
      <c r="F1666" t="s">
        <v>65</v>
      </c>
      <c r="G1666">
        <v>25</v>
      </c>
      <c r="H1666">
        <v>2016</v>
      </c>
      <c r="I1666" t="s">
        <v>950</v>
      </c>
      <c r="J1666" t="s">
        <v>60</v>
      </c>
      <c r="K1666" t="s">
        <v>29</v>
      </c>
      <c r="L1666" t="s">
        <v>22</v>
      </c>
    </row>
    <row r="1667" spans="1:12" x14ac:dyDescent="0.25">
      <c r="A1667">
        <v>2016523</v>
      </c>
      <c r="B1667" t="s">
        <v>2772</v>
      </c>
      <c r="C1667">
        <v>42</v>
      </c>
      <c r="D1667" t="s">
        <v>31</v>
      </c>
      <c r="E1667" t="s">
        <v>26</v>
      </c>
      <c r="F1667" t="s">
        <v>65</v>
      </c>
      <c r="G1667">
        <v>24</v>
      </c>
      <c r="H1667">
        <v>2016</v>
      </c>
      <c r="I1667" t="s">
        <v>1187</v>
      </c>
      <c r="J1667" t="s">
        <v>114</v>
      </c>
      <c r="K1667" t="s">
        <v>29</v>
      </c>
      <c r="L1667" t="s">
        <v>30</v>
      </c>
    </row>
    <row r="1668" spans="1:12" x14ac:dyDescent="0.25">
      <c r="A1668">
        <v>2016524</v>
      </c>
      <c r="B1668" t="s">
        <v>2773</v>
      </c>
      <c r="C1668">
        <v>42</v>
      </c>
      <c r="D1668" t="s">
        <v>16</v>
      </c>
      <c r="E1668" t="s">
        <v>40</v>
      </c>
      <c r="F1668" t="s">
        <v>65</v>
      </c>
      <c r="G1668">
        <v>24</v>
      </c>
      <c r="H1668">
        <v>2016</v>
      </c>
      <c r="I1668" t="s">
        <v>386</v>
      </c>
      <c r="J1668" t="s">
        <v>198</v>
      </c>
      <c r="K1668" t="s">
        <v>29</v>
      </c>
      <c r="L1668" t="s">
        <v>57</v>
      </c>
    </row>
    <row r="1669" spans="1:12" x14ac:dyDescent="0.25">
      <c r="A1669">
        <v>2016525</v>
      </c>
      <c r="B1669" t="s">
        <v>2774</v>
      </c>
      <c r="C1669">
        <v>50</v>
      </c>
      <c r="D1669" t="s">
        <v>16</v>
      </c>
      <c r="E1669" t="s">
        <v>26</v>
      </c>
      <c r="F1669" t="s">
        <v>65</v>
      </c>
      <c r="G1669">
        <v>24</v>
      </c>
      <c r="H1669">
        <v>2016</v>
      </c>
      <c r="I1669" t="s">
        <v>875</v>
      </c>
      <c r="J1669" t="s">
        <v>43</v>
      </c>
      <c r="K1669" t="s">
        <v>29</v>
      </c>
      <c r="L1669" t="s">
        <v>30</v>
      </c>
    </row>
    <row r="1670" spans="1:12" x14ac:dyDescent="0.25">
      <c r="A1670">
        <v>2016526</v>
      </c>
      <c r="B1670" t="s">
        <v>2775</v>
      </c>
      <c r="C1670">
        <v>30</v>
      </c>
      <c r="D1670" t="s">
        <v>16</v>
      </c>
      <c r="E1670" t="s">
        <v>17</v>
      </c>
      <c r="F1670" t="s">
        <v>65</v>
      </c>
      <c r="G1670">
        <v>26</v>
      </c>
      <c r="H1670">
        <v>2016</v>
      </c>
      <c r="I1670" t="s">
        <v>732</v>
      </c>
      <c r="J1670" t="s">
        <v>111</v>
      </c>
      <c r="K1670" t="s">
        <v>29</v>
      </c>
      <c r="L1670" t="s">
        <v>30</v>
      </c>
    </row>
    <row r="1671" spans="1:12" x14ac:dyDescent="0.25">
      <c r="A1671">
        <v>2016527</v>
      </c>
      <c r="B1671" t="s">
        <v>2776</v>
      </c>
      <c r="C1671">
        <v>22</v>
      </c>
      <c r="D1671" t="s">
        <v>16</v>
      </c>
      <c r="E1671" t="s">
        <v>17</v>
      </c>
      <c r="F1671" t="s">
        <v>65</v>
      </c>
      <c r="G1671">
        <v>26</v>
      </c>
      <c r="H1671">
        <v>2016</v>
      </c>
      <c r="I1671" t="s">
        <v>583</v>
      </c>
      <c r="J1671" t="s">
        <v>123</v>
      </c>
      <c r="K1671" t="s">
        <v>29</v>
      </c>
      <c r="L1671" t="s">
        <v>30</v>
      </c>
    </row>
    <row r="1672" spans="1:12" x14ac:dyDescent="0.25">
      <c r="A1672">
        <v>2016528</v>
      </c>
      <c r="B1672" t="s">
        <v>2777</v>
      </c>
      <c r="C1672">
        <v>51</v>
      </c>
      <c r="D1672" t="s">
        <v>16</v>
      </c>
      <c r="E1672" t="s">
        <v>26</v>
      </c>
      <c r="F1672" t="s">
        <v>65</v>
      </c>
      <c r="G1672">
        <v>26</v>
      </c>
      <c r="H1672">
        <v>2016</v>
      </c>
      <c r="I1672" t="s">
        <v>594</v>
      </c>
      <c r="J1672" t="s">
        <v>146</v>
      </c>
      <c r="K1672" t="s">
        <v>29</v>
      </c>
      <c r="L1672" t="s">
        <v>53</v>
      </c>
    </row>
    <row r="1673" spans="1:12" x14ac:dyDescent="0.25">
      <c r="A1673">
        <v>2016529</v>
      </c>
      <c r="B1673" t="s">
        <v>2778</v>
      </c>
      <c r="C1673">
        <v>27</v>
      </c>
      <c r="D1673" t="s">
        <v>16</v>
      </c>
      <c r="E1673" t="s">
        <v>40</v>
      </c>
      <c r="F1673" t="s">
        <v>65</v>
      </c>
      <c r="G1673">
        <v>26</v>
      </c>
      <c r="H1673">
        <v>2016</v>
      </c>
      <c r="I1673" t="s">
        <v>2022</v>
      </c>
      <c r="J1673" t="s">
        <v>74</v>
      </c>
      <c r="K1673" t="s">
        <v>29</v>
      </c>
      <c r="L1673" t="s">
        <v>61</v>
      </c>
    </row>
    <row r="1674" spans="1:12" x14ac:dyDescent="0.25">
      <c r="A1674">
        <v>2016530</v>
      </c>
      <c r="B1674" t="s">
        <v>2779</v>
      </c>
      <c r="C1674">
        <v>32</v>
      </c>
      <c r="D1674" t="s">
        <v>16</v>
      </c>
      <c r="E1674" t="s">
        <v>26</v>
      </c>
      <c r="F1674" t="s">
        <v>65</v>
      </c>
      <c r="G1674">
        <v>27</v>
      </c>
      <c r="H1674">
        <v>2016</v>
      </c>
      <c r="I1674" t="s">
        <v>621</v>
      </c>
      <c r="J1674" t="s">
        <v>20</v>
      </c>
      <c r="K1674" t="s">
        <v>29</v>
      </c>
      <c r="L1674" t="s">
        <v>30</v>
      </c>
    </row>
    <row r="1675" spans="1:12" x14ac:dyDescent="0.25">
      <c r="A1675">
        <v>2016531</v>
      </c>
      <c r="B1675" t="s">
        <v>2780</v>
      </c>
      <c r="C1675">
        <v>26</v>
      </c>
      <c r="D1675" t="s">
        <v>16</v>
      </c>
      <c r="E1675" t="s">
        <v>57</v>
      </c>
      <c r="F1675" t="s">
        <v>65</v>
      </c>
      <c r="G1675">
        <v>27</v>
      </c>
      <c r="H1675">
        <v>2016</v>
      </c>
      <c r="I1675" t="s">
        <v>1239</v>
      </c>
      <c r="J1675" t="s">
        <v>164</v>
      </c>
      <c r="K1675" t="s">
        <v>29</v>
      </c>
      <c r="L1675" t="s">
        <v>30</v>
      </c>
    </row>
    <row r="1676" spans="1:12" x14ac:dyDescent="0.25">
      <c r="A1676">
        <v>2016532</v>
      </c>
      <c r="B1676" t="s">
        <v>2781</v>
      </c>
      <c r="C1676">
        <v>28</v>
      </c>
      <c r="D1676" t="s">
        <v>16</v>
      </c>
      <c r="E1676" t="s">
        <v>26</v>
      </c>
      <c r="F1676" t="s">
        <v>65</v>
      </c>
      <c r="G1676">
        <v>27</v>
      </c>
      <c r="H1676">
        <v>2016</v>
      </c>
      <c r="I1676" t="s">
        <v>375</v>
      </c>
      <c r="J1676" t="s">
        <v>94</v>
      </c>
      <c r="K1676" t="s">
        <v>29</v>
      </c>
      <c r="L1676" t="s">
        <v>30</v>
      </c>
    </row>
    <row r="1677" spans="1:12" x14ac:dyDescent="0.25">
      <c r="A1677">
        <v>2016533</v>
      </c>
      <c r="B1677" t="s">
        <v>2782</v>
      </c>
      <c r="C1677">
        <v>25</v>
      </c>
      <c r="D1677" t="s">
        <v>16</v>
      </c>
      <c r="E1677" t="s">
        <v>26</v>
      </c>
      <c r="F1677" t="s">
        <v>65</v>
      </c>
      <c r="G1677">
        <v>27</v>
      </c>
      <c r="H1677">
        <v>2016</v>
      </c>
      <c r="I1677" t="s">
        <v>936</v>
      </c>
      <c r="J1677" t="s">
        <v>85</v>
      </c>
      <c r="K1677" t="s">
        <v>29</v>
      </c>
      <c r="L1677" t="s">
        <v>44</v>
      </c>
    </row>
    <row r="1678" spans="1:12" x14ac:dyDescent="0.25">
      <c r="A1678">
        <v>2016534</v>
      </c>
      <c r="B1678" t="s">
        <v>2783</v>
      </c>
      <c r="C1678">
        <v>63</v>
      </c>
      <c r="D1678" t="s">
        <v>16</v>
      </c>
      <c r="E1678" t="s">
        <v>17</v>
      </c>
      <c r="F1678" t="s">
        <v>65</v>
      </c>
      <c r="G1678">
        <v>27</v>
      </c>
      <c r="H1678">
        <v>2016</v>
      </c>
      <c r="I1678" t="s">
        <v>651</v>
      </c>
      <c r="J1678" t="s">
        <v>79</v>
      </c>
      <c r="K1678" t="s">
        <v>29</v>
      </c>
      <c r="L1678" t="s">
        <v>44</v>
      </c>
    </row>
    <row r="1679" spans="1:12" x14ac:dyDescent="0.25">
      <c r="A1679">
        <v>2016536</v>
      </c>
      <c r="B1679" t="s">
        <v>2784</v>
      </c>
      <c r="C1679">
        <v>61</v>
      </c>
      <c r="D1679" t="s">
        <v>16</v>
      </c>
      <c r="E1679" t="s">
        <v>57</v>
      </c>
      <c r="F1679" t="s">
        <v>65</v>
      </c>
      <c r="G1679">
        <v>28</v>
      </c>
      <c r="H1679">
        <v>2016</v>
      </c>
      <c r="I1679" t="s">
        <v>682</v>
      </c>
      <c r="J1679" t="s">
        <v>37</v>
      </c>
      <c r="K1679" t="s">
        <v>29</v>
      </c>
      <c r="L1679" t="s">
        <v>61</v>
      </c>
    </row>
    <row r="1680" spans="1:12" x14ac:dyDescent="0.25">
      <c r="A1680">
        <v>2016537</v>
      </c>
      <c r="B1680" t="s">
        <v>2785</v>
      </c>
      <c r="C1680">
        <v>27</v>
      </c>
      <c r="D1680" t="s">
        <v>16</v>
      </c>
      <c r="E1680" t="s">
        <v>48</v>
      </c>
      <c r="F1680" t="s">
        <v>65</v>
      </c>
      <c r="G1680">
        <v>28</v>
      </c>
      <c r="H1680">
        <v>2016</v>
      </c>
      <c r="I1680" t="s">
        <v>974</v>
      </c>
      <c r="J1680" t="s">
        <v>60</v>
      </c>
      <c r="K1680" t="s">
        <v>29</v>
      </c>
      <c r="L1680" t="s">
        <v>61</v>
      </c>
    </row>
    <row r="1681" spans="1:12" x14ac:dyDescent="0.25">
      <c r="A1681">
        <v>2016538</v>
      </c>
      <c r="B1681" t="s">
        <v>2786</v>
      </c>
      <c r="C1681">
        <v>30</v>
      </c>
      <c r="D1681" t="s">
        <v>16</v>
      </c>
      <c r="E1681" t="s">
        <v>26</v>
      </c>
      <c r="F1681" t="s">
        <v>65</v>
      </c>
      <c r="G1681">
        <v>29</v>
      </c>
      <c r="H1681">
        <v>2016</v>
      </c>
      <c r="I1681" t="s">
        <v>888</v>
      </c>
      <c r="J1681" t="s">
        <v>125</v>
      </c>
      <c r="K1681" t="s">
        <v>29</v>
      </c>
      <c r="L1681" t="s">
        <v>57</v>
      </c>
    </row>
    <row r="1682" spans="1:12" x14ac:dyDescent="0.25">
      <c r="A1682">
        <v>2016539</v>
      </c>
      <c r="B1682" t="s">
        <v>2787</v>
      </c>
      <c r="C1682">
        <v>50</v>
      </c>
      <c r="D1682" t="s">
        <v>16</v>
      </c>
      <c r="E1682" t="s">
        <v>17</v>
      </c>
      <c r="F1682" t="s">
        <v>65</v>
      </c>
      <c r="G1682">
        <v>29</v>
      </c>
      <c r="H1682">
        <v>2016</v>
      </c>
      <c r="I1682" t="s">
        <v>1453</v>
      </c>
      <c r="J1682" t="s">
        <v>119</v>
      </c>
      <c r="K1682" t="s">
        <v>29</v>
      </c>
      <c r="L1682" t="s">
        <v>57</v>
      </c>
    </row>
    <row r="1683" spans="1:12" x14ac:dyDescent="0.25">
      <c r="A1683">
        <v>2016540</v>
      </c>
      <c r="B1683" t="s">
        <v>2788</v>
      </c>
      <c r="C1683">
        <v>44</v>
      </c>
      <c r="D1683" t="s">
        <v>16</v>
      </c>
      <c r="E1683" t="s">
        <v>57</v>
      </c>
      <c r="F1683" t="s">
        <v>65</v>
      </c>
      <c r="G1683">
        <v>30</v>
      </c>
      <c r="H1683">
        <v>2016</v>
      </c>
      <c r="I1683" t="s">
        <v>358</v>
      </c>
      <c r="J1683" t="s">
        <v>246</v>
      </c>
      <c r="K1683" t="s">
        <v>29</v>
      </c>
      <c r="L1683" t="s">
        <v>57</v>
      </c>
    </row>
    <row r="1684" spans="1:12" x14ac:dyDescent="0.25">
      <c r="A1684">
        <v>2016541</v>
      </c>
      <c r="B1684" t="s">
        <v>2789</v>
      </c>
      <c r="C1684">
        <v>25</v>
      </c>
      <c r="D1684" t="s">
        <v>16</v>
      </c>
      <c r="E1684" t="s">
        <v>17</v>
      </c>
      <c r="F1684" t="s">
        <v>65</v>
      </c>
      <c r="G1684">
        <v>30</v>
      </c>
      <c r="H1684">
        <v>2016</v>
      </c>
      <c r="I1684" t="s">
        <v>314</v>
      </c>
      <c r="J1684" t="s">
        <v>194</v>
      </c>
      <c r="K1684" t="s">
        <v>29</v>
      </c>
      <c r="L1684" t="s">
        <v>30</v>
      </c>
    </row>
    <row r="1685" spans="1:12" x14ac:dyDescent="0.25">
      <c r="A1685">
        <v>2016542</v>
      </c>
      <c r="B1685" t="s">
        <v>2790</v>
      </c>
      <c r="C1685">
        <v>41</v>
      </c>
      <c r="D1685" t="s">
        <v>16</v>
      </c>
      <c r="E1685" t="s">
        <v>26</v>
      </c>
      <c r="F1685" t="s">
        <v>65</v>
      </c>
      <c r="G1685">
        <v>30</v>
      </c>
      <c r="H1685">
        <v>2016</v>
      </c>
      <c r="I1685" t="s">
        <v>591</v>
      </c>
      <c r="J1685" t="s">
        <v>239</v>
      </c>
      <c r="K1685" t="s">
        <v>29</v>
      </c>
      <c r="L1685" t="s">
        <v>53</v>
      </c>
    </row>
    <row r="1686" spans="1:12" x14ac:dyDescent="0.25">
      <c r="A1686">
        <v>2016543</v>
      </c>
      <c r="B1686" t="s">
        <v>2791</v>
      </c>
      <c r="C1686">
        <v>24</v>
      </c>
      <c r="D1686" t="s">
        <v>16</v>
      </c>
      <c r="E1686" t="s">
        <v>57</v>
      </c>
      <c r="F1686" t="s">
        <v>65</v>
      </c>
      <c r="G1686">
        <v>30</v>
      </c>
      <c r="H1686">
        <v>2016</v>
      </c>
      <c r="I1686" t="s">
        <v>1040</v>
      </c>
      <c r="J1686" t="s">
        <v>67</v>
      </c>
      <c r="K1686" t="s">
        <v>29</v>
      </c>
      <c r="L1686" t="s">
        <v>30</v>
      </c>
    </row>
    <row r="1687" spans="1:12" x14ac:dyDescent="0.25">
      <c r="A1687">
        <v>2016544</v>
      </c>
      <c r="B1687" t="s">
        <v>2792</v>
      </c>
      <c r="C1687">
        <v>30</v>
      </c>
      <c r="D1687" t="s">
        <v>16</v>
      </c>
      <c r="E1687" t="s">
        <v>26</v>
      </c>
      <c r="F1687" t="s">
        <v>72</v>
      </c>
      <c r="G1687">
        <v>1</v>
      </c>
      <c r="H1687">
        <v>2016</v>
      </c>
      <c r="I1687" t="s">
        <v>509</v>
      </c>
      <c r="J1687" t="s">
        <v>20</v>
      </c>
      <c r="K1687" t="s">
        <v>29</v>
      </c>
      <c r="L1687" t="s">
        <v>30</v>
      </c>
    </row>
    <row r="1688" spans="1:12" x14ac:dyDescent="0.25">
      <c r="A1688">
        <v>2016545</v>
      </c>
      <c r="B1688" t="s">
        <v>2793</v>
      </c>
      <c r="C1688">
        <v>63</v>
      </c>
      <c r="D1688" t="s">
        <v>16</v>
      </c>
      <c r="E1688" t="s">
        <v>26</v>
      </c>
      <c r="F1688" t="s">
        <v>72</v>
      </c>
      <c r="G1688">
        <v>1</v>
      </c>
      <c r="H1688">
        <v>2016</v>
      </c>
      <c r="I1688" t="s">
        <v>1274</v>
      </c>
      <c r="J1688" t="s">
        <v>212</v>
      </c>
      <c r="K1688" t="s">
        <v>29</v>
      </c>
      <c r="L1688" t="s">
        <v>57</v>
      </c>
    </row>
    <row r="1689" spans="1:12" x14ac:dyDescent="0.25">
      <c r="A1689">
        <v>2016546</v>
      </c>
      <c r="B1689" t="s">
        <v>2794</v>
      </c>
      <c r="C1689">
        <v>58</v>
      </c>
      <c r="D1689" t="s">
        <v>16</v>
      </c>
      <c r="E1689" t="s">
        <v>57</v>
      </c>
      <c r="F1689" t="s">
        <v>72</v>
      </c>
      <c r="G1689">
        <v>1</v>
      </c>
      <c r="H1689">
        <v>2016</v>
      </c>
      <c r="I1689" t="s">
        <v>1158</v>
      </c>
      <c r="J1689" t="s">
        <v>239</v>
      </c>
      <c r="K1689" t="s">
        <v>29</v>
      </c>
      <c r="L1689" t="s">
        <v>57</v>
      </c>
    </row>
    <row r="1690" spans="1:12" x14ac:dyDescent="0.25">
      <c r="A1690">
        <v>2016547</v>
      </c>
      <c r="B1690" t="s">
        <v>2795</v>
      </c>
      <c r="C1690">
        <v>50</v>
      </c>
      <c r="D1690" t="s">
        <v>16</v>
      </c>
      <c r="E1690" t="s">
        <v>57</v>
      </c>
      <c r="F1690" t="s">
        <v>72</v>
      </c>
      <c r="G1690">
        <v>2</v>
      </c>
      <c r="H1690">
        <v>2016</v>
      </c>
      <c r="I1690" t="s">
        <v>411</v>
      </c>
      <c r="J1690" t="s">
        <v>220</v>
      </c>
      <c r="K1690" t="s">
        <v>29</v>
      </c>
      <c r="L1690" t="s">
        <v>30</v>
      </c>
    </row>
    <row r="1691" spans="1:12" x14ac:dyDescent="0.25">
      <c r="A1691">
        <v>2016548</v>
      </c>
      <c r="B1691" t="s">
        <v>2796</v>
      </c>
      <c r="C1691">
        <v>35</v>
      </c>
      <c r="D1691" t="s">
        <v>16</v>
      </c>
      <c r="E1691" t="s">
        <v>17</v>
      </c>
      <c r="F1691" t="s">
        <v>72</v>
      </c>
      <c r="G1691">
        <v>2</v>
      </c>
      <c r="H1691">
        <v>2016</v>
      </c>
      <c r="I1691" t="s">
        <v>193</v>
      </c>
      <c r="J1691" t="s">
        <v>166</v>
      </c>
      <c r="K1691" t="s">
        <v>29</v>
      </c>
      <c r="L1691" t="s">
        <v>30</v>
      </c>
    </row>
    <row r="1692" spans="1:12" x14ac:dyDescent="0.25">
      <c r="A1692">
        <v>2016549</v>
      </c>
      <c r="B1692" t="s">
        <v>2797</v>
      </c>
      <c r="C1692">
        <v>37</v>
      </c>
      <c r="D1692" t="s">
        <v>16</v>
      </c>
      <c r="E1692" t="s">
        <v>17</v>
      </c>
      <c r="F1692" t="s">
        <v>65</v>
      </c>
      <c r="G1692">
        <v>29</v>
      </c>
      <c r="H1692">
        <v>2016</v>
      </c>
      <c r="I1692" t="s">
        <v>915</v>
      </c>
      <c r="J1692" t="s">
        <v>94</v>
      </c>
      <c r="K1692" t="s">
        <v>29</v>
      </c>
      <c r="L1692" t="s">
        <v>30</v>
      </c>
    </row>
    <row r="1693" spans="1:12" x14ac:dyDescent="0.25">
      <c r="A1693">
        <v>2016550</v>
      </c>
      <c r="B1693" t="s">
        <v>2798</v>
      </c>
      <c r="C1693">
        <v>31</v>
      </c>
      <c r="D1693" t="s">
        <v>16</v>
      </c>
      <c r="E1693" t="s">
        <v>17</v>
      </c>
      <c r="F1693" t="s">
        <v>65</v>
      </c>
      <c r="G1693">
        <v>10</v>
      </c>
      <c r="H1693">
        <v>2016</v>
      </c>
      <c r="I1693" t="s">
        <v>88</v>
      </c>
      <c r="J1693" t="s">
        <v>60</v>
      </c>
      <c r="K1693" t="s">
        <v>29</v>
      </c>
      <c r="L1693" t="s">
        <v>30</v>
      </c>
    </row>
    <row r="1694" spans="1:12" x14ac:dyDescent="0.25">
      <c r="A1694">
        <v>2016551</v>
      </c>
      <c r="B1694" t="s">
        <v>2799</v>
      </c>
      <c r="C1694">
        <v>28</v>
      </c>
      <c r="D1694" t="s">
        <v>16</v>
      </c>
      <c r="E1694" t="s">
        <v>64</v>
      </c>
      <c r="F1694" t="s">
        <v>65</v>
      </c>
      <c r="G1694">
        <v>3</v>
      </c>
      <c r="H1694">
        <v>2016</v>
      </c>
      <c r="I1694" t="s">
        <v>1693</v>
      </c>
      <c r="J1694" t="s">
        <v>216</v>
      </c>
      <c r="K1694" t="s">
        <v>29</v>
      </c>
      <c r="L1694" t="s">
        <v>61</v>
      </c>
    </row>
    <row r="1695" spans="1:12" x14ac:dyDescent="0.25">
      <c r="A1695">
        <v>2016552</v>
      </c>
      <c r="B1695" t="s">
        <v>2800</v>
      </c>
      <c r="C1695">
        <v>40</v>
      </c>
      <c r="D1695" t="s">
        <v>16</v>
      </c>
      <c r="E1695" t="s">
        <v>26</v>
      </c>
      <c r="F1695" t="s">
        <v>58</v>
      </c>
      <c r="G1695">
        <v>20</v>
      </c>
      <c r="H1695">
        <v>2016</v>
      </c>
      <c r="I1695" t="s">
        <v>308</v>
      </c>
      <c r="J1695" t="s">
        <v>51</v>
      </c>
      <c r="K1695" t="s">
        <v>21</v>
      </c>
      <c r="L1695" t="s">
        <v>22</v>
      </c>
    </row>
    <row r="1696" spans="1:12" x14ac:dyDescent="0.25">
      <c r="A1696">
        <v>2016553</v>
      </c>
      <c r="B1696" t="s">
        <v>2801</v>
      </c>
      <c r="C1696">
        <v>27</v>
      </c>
      <c r="D1696" t="s">
        <v>31</v>
      </c>
      <c r="E1696" t="s">
        <v>40</v>
      </c>
      <c r="F1696" t="s">
        <v>58</v>
      </c>
      <c r="G1696">
        <v>13</v>
      </c>
      <c r="H1696">
        <v>2016</v>
      </c>
      <c r="I1696" t="s">
        <v>1385</v>
      </c>
      <c r="J1696" t="s">
        <v>91</v>
      </c>
      <c r="K1696" t="s">
        <v>38</v>
      </c>
      <c r="L1696" t="s">
        <v>22</v>
      </c>
    </row>
    <row r="1697" spans="1:12" x14ac:dyDescent="0.25">
      <c r="A1697">
        <v>2016554</v>
      </c>
      <c r="B1697" t="s">
        <v>2802</v>
      </c>
      <c r="C1697">
        <v>46</v>
      </c>
      <c r="D1697" t="s">
        <v>31</v>
      </c>
      <c r="E1697" t="s">
        <v>26</v>
      </c>
      <c r="F1697" t="s">
        <v>58</v>
      </c>
      <c r="G1697">
        <v>13</v>
      </c>
      <c r="H1697">
        <v>2016</v>
      </c>
      <c r="I1697" t="s">
        <v>1385</v>
      </c>
      <c r="J1697" t="s">
        <v>91</v>
      </c>
      <c r="K1697" t="s">
        <v>38</v>
      </c>
      <c r="L1697" t="s">
        <v>22</v>
      </c>
    </row>
    <row r="1698" spans="1:12" x14ac:dyDescent="0.25">
      <c r="A1698">
        <v>2016555</v>
      </c>
      <c r="B1698" t="s">
        <v>2803</v>
      </c>
      <c r="C1698">
        <v>36</v>
      </c>
      <c r="D1698" t="s">
        <v>16</v>
      </c>
      <c r="E1698" t="s">
        <v>26</v>
      </c>
      <c r="F1698" t="s">
        <v>49</v>
      </c>
      <c r="G1698">
        <v>27</v>
      </c>
      <c r="H1698">
        <v>2016</v>
      </c>
      <c r="I1698" t="s">
        <v>1493</v>
      </c>
      <c r="J1698" t="s">
        <v>136</v>
      </c>
      <c r="K1698" t="s">
        <v>29</v>
      </c>
      <c r="L1698" t="s">
        <v>30</v>
      </c>
    </row>
    <row r="1699" spans="1:12" x14ac:dyDescent="0.25">
      <c r="A1699">
        <v>2016556</v>
      </c>
      <c r="B1699" t="s">
        <v>2804</v>
      </c>
      <c r="C1699">
        <v>40</v>
      </c>
      <c r="D1699" t="s">
        <v>16</v>
      </c>
      <c r="E1699" t="s">
        <v>26</v>
      </c>
      <c r="F1699" t="s">
        <v>72</v>
      </c>
      <c r="G1699">
        <v>3</v>
      </c>
      <c r="H1699">
        <v>2016</v>
      </c>
      <c r="I1699" t="s">
        <v>1521</v>
      </c>
      <c r="J1699" t="s">
        <v>119</v>
      </c>
      <c r="K1699" t="s">
        <v>29</v>
      </c>
      <c r="L1699" t="s">
        <v>61</v>
      </c>
    </row>
    <row r="1700" spans="1:12" x14ac:dyDescent="0.25">
      <c r="A1700">
        <v>2016557</v>
      </c>
      <c r="B1700" t="s">
        <v>2805</v>
      </c>
      <c r="C1700" t="s">
        <v>57</v>
      </c>
      <c r="D1700" t="s">
        <v>16</v>
      </c>
      <c r="E1700" t="s">
        <v>57</v>
      </c>
      <c r="F1700" t="s">
        <v>72</v>
      </c>
      <c r="G1700">
        <v>3</v>
      </c>
      <c r="H1700">
        <v>2016</v>
      </c>
      <c r="I1700" t="s">
        <v>1772</v>
      </c>
      <c r="J1700" t="s">
        <v>157</v>
      </c>
      <c r="K1700" t="s">
        <v>29</v>
      </c>
      <c r="L1700" t="s">
        <v>57</v>
      </c>
    </row>
    <row r="1701" spans="1:12" x14ac:dyDescent="0.25">
      <c r="A1701">
        <v>2016558</v>
      </c>
      <c r="B1701" t="s">
        <v>2806</v>
      </c>
      <c r="C1701">
        <v>19</v>
      </c>
      <c r="D1701" t="s">
        <v>16</v>
      </c>
      <c r="E1701" t="s">
        <v>40</v>
      </c>
      <c r="F1701" t="s">
        <v>72</v>
      </c>
      <c r="G1701">
        <v>3</v>
      </c>
      <c r="H1701">
        <v>2016</v>
      </c>
      <c r="I1701" t="s">
        <v>958</v>
      </c>
      <c r="J1701" t="s">
        <v>60</v>
      </c>
      <c r="K1701" t="s">
        <v>29</v>
      </c>
      <c r="L1701" t="s">
        <v>57</v>
      </c>
    </row>
    <row r="1702" spans="1:12" x14ac:dyDescent="0.25">
      <c r="A1702">
        <v>2016559</v>
      </c>
      <c r="B1702" t="s">
        <v>2807</v>
      </c>
      <c r="C1702">
        <v>18</v>
      </c>
      <c r="D1702" t="s">
        <v>16</v>
      </c>
      <c r="E1702" t="s">
        <v>40</v>
      </c>
      <c r="F1702" t="s">
        <v>72</v>
      </c>
      <c r="G1702">
        <v>4</v>
      </c>
      <c r="H1702">
        <v>2016</v>
      </c>
      <c r="I1702" t="s">
        <v>424</v>
      </c>
      <c r="J1702" t="s">
        <v>60</v>
      </c>
      <c r="K1702" t="s">
        <v>29</v>
      </c>
      <c r="L1702" t="s">
        <v>30</v>
      </c>
    </row>
    <row r="1703" spans="1:12" x14ac:dyDescent="0.25">
      <c r="A1703">
        <v>2016560</v>
      </c>
      <c r="B1703" t="s">
        <v>2808</v>
      </c>
      <c r="C1703">
        <v>37</v>
      </c>
      <c r="D1703" t="s">
        <v>16</v>
      </c>
      <c r="E1703" t="s">
        <v>17</v>
      </c>
      <c r="F1703" t="s">
        <v>72</v>
      </c>
      <c r="G1703">
        <v>4</v>
      </c>
      <c r="H1703">
        <v>2016</v>
      </c>
      <c r="I1703" t="s">
        <v>425</v>
      </c>
      <c r="J1703" t="s">
        <v>189</v>
      </c>
      <c r="K1703" t="s">
        <v>29</v>
      </c>
      <c r="L1703" t="s">
        <v>22</v>
      </c>
    </row>
    <row r="1704" spans="1:12" x14ac:dyDescent="0.25">
      <c r="A1704">
        <v>2016561</v>
      </c>
      <c r="B1704" t="s">
        <v>57</v>
      </c>
      <c r="C1704" t="s">
        <v>57</v>
      </c>
      <c r="D1704" t="s">
        <v>16</v>
      </c>
      <c r="E1704" t="s">
        <v>57</v>
      </c>
      <c r="F1704" t="s">
        <v>72</v>
      </c>
      <c r="G1704">
        <v>4</v>
      </c>
      <c r="H1704">
        <v>2016</v>
      </c>
      <c r="I1704" t="s">
        <v>1884</v>
      </c>
      <c r="J1704" t="s">
        <v>114</v>
      </c>
      <c r="K1704" t="s">
        <v>29</v>
      </c>
      <c r="L1704" t="s">
        <v>57</v>
      </c>
    </row>
    <row r="1705" spans="1:12" x14ac:dyDescent="0.25">
      <c r="A1705">
        <v>2016562</v>
      </c>
      <c r="B1705" t="s">
        <v>2809</v>
      </c>
      <c r="C1705">
        <v>21</v>
      </c>
      <c r="D1705" t="s">
        <v>16</v>
      </c>
      <c r="E1705" t="s">
        <v>57</v>
      </c>
      <c r="F1705" t="s">
        <v>72</v>
      </c>
      <c r="G1705">
        <v>4</v>
      </c>
      <c r="H1705">
        <v>2016</v>
      </c>
      <c r="I1705" t="s">
        <v>651</v>
      </c>
      <c r="J1705" t="s">
        <v>79</v>
      </c>
      <c r="K1705" t="s">
        <v>29</v>
      </c>
      <c r="L1705" t="s">
        <v>30</v>
      </c>
    </row>
    <row r="1706" spans="1:12" x14ac:dyDescent="0.25">
      <c r="A1706">
        <v>2016563</v>
      </c>
      <c r="B1706" t="s">
        <v>2810</v>
      </c>
      <c r="C1706">
        <v>37</v>
      </c>
      <c r="D1706" t="s">
        <v>16</v>
      </c>
      <c r="E1706" t="s">
        <v>17</v>
      </c>
      <c r="F1706" t="s">
        <v>72</v>
      </c>
      <c r="G1706">
        <v>5</v>
      </c>
      <c r="H1706">
        <v>2016</v>
      </c>
      <c r="I1706" t="s">
        <v>264</v>
      </c>
      <c r="J1706" t="s">
        <v>119</v>
      </c>
      <c r="K1706" t="s">
        <v>29</v>
      </c>
      <c r="L1706" t="s">
        <v>80</v>
      </c>
    </row>
    <row r="1707" spans="1:12" x14ac:dyDescent="0.25">
      <c r="A1707">
        <v>2016564</v>
      </c>
      <c r="B1707" t="s">
        <v>2811</v>
      </c>
      <c r="C1707">
        <v>34</v>
      </c>
      <c r="D1707" t="s">
        <v>16</v>
      </c>
      <c r="E1707" t="s">
        <v>26</v>
      </c>
      <c r="F1707" t="s">
        <v>72</v>
      </c>
      <c r="G1707">
        <v>4</v>
      </c>
      <c r="H1707">
        <v>2016</v>
      </c>
      <c r="I1707" t="s">
        <v>854</v>
      </c>
      <c r="J1707" t="s">
        <v>212</v>
      </c>
      <c r="K1707" t="s">
        <v>29</v>
      </c>
      <c r="L1707" t="s">
        <v>30</v>
      </c>
    </row>
    <row r="1708" spans="1:12" x14ac:dyDescent="0.25">
      <c r="A1708">
        <v>2016565</v>
      </c>
      <c r="B1708" t="s">
        <v>2812</v>
      </c>
      <c r="C1708">
        <v>49</v>
      </c>
      <c r="D1708" t="s">
        <v>16</v>
      </c>
      <c r="E1708" t="s">
        <v>26</v>
      </c>
      <c r="F1708" t="s">
        <v>72</v>
      </c>
      <c r="G1708">
        <v>5</v>
      </c>
      <c r="H1708">
        <v>2016</v>
      </c>
      <c r="I1708" t="s">
        <v>2016</v>
      </c>
      <c r="J1708" t="s">
        <v>60</v>
      </c>
      <c r="K1708" t="s">
        <v>29</v>
      </c>
      <c r="L1708" t="s">
        <v>57</v>
      </c>
    </row>
    <row r="1709" spans="1:12" x14ac:dyDescent="0.25">
      <c r="A1709">
        <v>2016566</v>
      </c>
      <c r="B1709" t="s">
        <v>2813</v>
      </c>
      <c r="C1709">
        <v>32</v>
      </c>
      <c r="D1709" t="s">
        <v>16</v>
      </c>
      <c r="E1709" t="s">
        <v>17</v>
      </c>
      <c r="F1709" t="s">
        <v>72</v>
      </c>
      <c r="G1709">
        <v>6</v>
      </c>
      <c r="H1709">
        <v>2016</v>
      </c>
      <c r="I1709" t="s">
        <v>861</v>
      </c>
      <c r="J1709" t="s">
        <v>150</v>
      </c>
      <c r="K1709" t="s">
        <v>29</v>
      </c>
      <c r="L1709" t="s">
        <v>80</v>
      </c>
    </row>
    <row r="1710" spans="1:12" x14ac:dyDescent="0.25">
      <c r="A1710">
        <v>2016567</v>
      </c>
      <c r="B1710" t="s">
        <v>2814</v>
      </c>
      <c r="C1710">
        <v>29</v>
      </c>
      <c r="D1710" t="s">
        <v>16</v>
      </c>
      <c r="E1710" t="s">
        <v>26</v>
      </c>
      <c r="F1710" t="s">
        <v>72</v>
      </c>
      <c r="G1710">
        <v>5</v>
      </c>
      <c r="H1710">
        <v>2016</v>
      </c>
      <c r="I1710" t="s">
        <v>987</v>
      </c>
      <c r="J1710" t="s">
        <v>28</v>
      </c>
      <c r="K1710" t="s">
        <v>29</v>
      </c>
      <c r="L1710" t="s">
        <v>61</v>
      </c>
    </row>
    <row r="1711" spans="1:12" x14ac:dyDescent="0.25">
      <c r="A1711">
        <v>2016568</v>
      </c>
      <c r="B1711" t="s">
        <v>2815</v>
      </c>
      <c r="C1711">
        <v>24</v>
      </c>
      <c r="D1711" t="s">
        <v>31</v>
      </c>
      <c r="E1711" t="s">
        <v>57</v>
      </c>
      <c r="F1711" t="s">
        <v>72</v>
      </c>
      <c r="G1711">
        <v>5</v>
      </c>
      <c r="H1711">
        <v>2016</v>
      </c>
      <c r="I1711" t="s">
        <v>2142</v>
      </c>
      <c r="J1711" t="s">
        <v>51</v>
      </c>
      <c r="K1711" t="s">
        <v>29</v>
      </c>
      <c r="L1711" t="s">
        <v>61</v>
      </c>
    </row>
    <row r="1712" spans="1:12" x14ac:dyDescent="0.25">
      <c r="A1712">
        <v>2016569</v>
      </c>
      <c r="B1712" t="s">
        <v>57</v>
      </c>
      <c r="C1712" t="s">
        <v>57</v>
      </c>
      <c r="D1712" t="s">
        <v>16</v>
      </c>
      <c r="E1712" t="s">
        <v>57</v>
      </c>
      <c r="F1712" t="s">
        <v>72</v>
      </c>
      <c r="G1712">
        <v>6</v>
      </c>
      <c r="H1712">
        <v>2016</v>
      </c>
      <c r="I1712" t="s">
        <v>1836</v>
      </c>
      <c r="J1712" t="s">
        <v>198</v>
      </c>
      <c r="K1712" t="s">
        <v>29</v>
      </c>
      <c r="L1712" t="s">
        <v>30</v>
      </c>
    </row>
    <row r="1713" spans="1:12" x14ac:dyDescent="0.25">
      <c r="A1713">
        <v>2016570</v>
      </c>
      <c r="B1713" t="s">
        <v>57</v>
      </c>
      <c r="C1713" t="s">
        <v>57</v>
      </c>
      <c r="D1713" t="s">
        <v>16</v>
      </c>
      <c r="E1713" t="s">
        <v>57</v>
      </c>
      <c r="F1713" t="s">
        <v>72</v>
      </c>
      <c r="G1713">
        <v>6</v>
      </c>
      <c r="H1713">
        <v>2016</v>
      </c>
      <c r="I1713" t="s">
        <v>666</v>
      </c>
      <c r="J1713" t="s">
        <v>60</v>
      </c>
      <c r="K1713" t="s">
        <v>29</v>
      </c>
      <c r="L1713" t="s">
        <v>30</v>
      </c>
    </row>
    <row r="1714" spans="1:12" x14ac:dyDescent="0.25">
      <c r="A1714">
        <v>2016571</v>
      </c>
      <c r="B1714" t="s">
        <v>2816</v>
      </c>
      <c r="C1714">
        <v>37</v>
      </c>
      <c r="D1714" t="s">
        <v>16</v>
      </c>
      <c r="E1714" t="s">
        <v>57</v>
      </c>
      <c r="F1714" t="s">
        <v>72</v>
      </c>
      <c r="G1714">
        <v>7</v>
      </c>
      <c r="H1714">
        <v>2016</v>
      </c>
      <c r="I1714" t="s">
        <v>301</v>
      </c>
      <c r="J1714" t="s">
        <v>60</v>
      </c>
      <c r="K1714" t="s">
        <v>29</v>
      </c>
      <c r="L1714" t="s">
        <v>61</v>
      </c>
    </row>
    <row r="1715" spans="1:12" x14ac:dyDescent="0.25">
      <c r="A1715">
        <v>2016572</v>
      </c>
      <c r="B1715" t="s">
        <v>57</v>
      </c>
      <c r="C1715" t="s">
        <v>57</v>
      </c>
      <c r="D1715" t="s">
        <v>16</v>
      </c>
      <c r="E1715" t="s">
        <v>57</v>
      </c>
      <c r="F1715" t="s">
        <v>72</v>
      </c>
      <c r="G1715">
        <v>7</v>
      </c>
      <c r="H1715">
        <v>2016</v>
      </c>
      <c r="I1715" t="s">
        <v>615</v>
      </c>
      <c r="J1715" t="s">
        <v>60</v>
      </c>
      <c r="K1715" t="s">
        <v>29</v>
      </c>
      <c r="L1715" t="s">
        <v>68</v>
      </c>
    </row>
    <row r="1716" spans="1:12" x14ac:dyDescent="0.25">
      <c r="A1716">
        <v>2016573</v>
      </c>
      <c r="B1716" t="s">
        <v>2817</v>
      </c>
      <c r="C1716">
        <v>25</v>
      </c>
      <c r="D1716" t="s">
        <v>16</v>
      </c>
      <c r="E1716" t="s">
        <v>17</v>
      </c>
      <c r="F1716" t="s">
        <v>72</v>
      </c>
      <c r="G1716">
        <v>7</v>
      </c>
      <c r="H1716">
        <v>2016</v>
      </c>
      <c r="I1716" t="s">
        <v>405</v>
      </c>
      <c r="J1716" t="s">
        <v>114</v>
      </c>
      <c r="K1716" t="s">
        <v>53</v>
      </c>
      <c r="L1716" t="s">
        <v>30</v>
      </c>
    </row>
    <row r="1717" spans="1:12" x14ac:dyDescent="0.25">
      <c r="A1717">
        <v>2016574</v>
      </c>
      <c r="B1717" t="s">
        <v>57</v>
      </c>
      <c r="C1717" t="s">
        <v>57</v>
      </c>
      <c r="D1717" t="s">
        <v>16</v>
      </c>
      <c r="E1717" t="s">
        <v>57</v>
      </c>
      <c r="F1717" t="s">
        <v>72</v>
      </c>
      <c r="G1717">
        <v>7</v>
      </c>
      <c r="H1717">
        <v>2016</v>
      </c>
      <c r="I1717" t="s">
        <v>1892</v>
      </c>
      <c r="J1717" t="s">
        <v>34</v>
      </c>
      <c r="K1717" t="s">
        <v>29</v>
      </c>
      <c r="L1717" t="s">
        <v>30</v>
      </c>
    </row>
  </sheetData>
  <sortState ref="AD57:AF107">
    <sortCondition descending="1" ref="AF57:AF107"/>
  </sortState>
  <mergeCells count="6">
    <mergeCell ref="AD55:AF55"/>
    <mergeCell ref="AH30:AJ30"/>
    <mergeCell ref="A1:L1"/>
    <mergeCell ref="S1:W1"/>
    <mergeCell ref="S26:W26"/>
    <mergeCell ref="S14:W14"/>
  </mergeCells>
  <conditionalFormatting sqref="AD3:AF54">
    <cfRule type="expression" dxfId="0" priority="1">
      <formula>$AF3&gt;$V$3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6" zoomScaleNormal="100" workbookViewId="0">
      <selection activeCell="D19" sqref="D19"/>
    </sheetView>
  </sheetViews>
  <sheetFormatPr defaultRowHeight="15" x14ac:dyDescent="0.25"/>
  <cols>
    <col min="2" max="2" width="19.5703125" customWidth="1"/>
    <col min="3" max="3" width="14.5703125" customWidth="1"/>
    <col min="4" max="4" width="13.140625" customWidth="1"/>
    <col min="5" max="5" width="14" customWidth="1"/>
    <col min="6" max="6" width="12.42578125" customWidth="1"/>
    <col min="7" max="7" width="17.85546875" customWidth="1"/>
    <col min="8" max="8" width="13.7109375" customWidth="1"/>
    <col min="9" max="9" width="12.85546875" customWidth="1"/>
  </cols>
  <sheetData>
    <row r="1" spans="1:9" x14ac:dyDescent="0.25">
      <c r="A1" s="2"/>
      <c r="B1" s="2" t="s">
        <v>2818</v>
      </c>
      <c r="C1" s="2" t="s">
        <v>26</v>
      </c>
      <c r="D1" s="2" t="s">
        <v>17</v>
      </c>
      <c r="E1" s="2" t="s">
        <v>2819</v>
      </c>
      <c r="F1" s="2" t="s">
        <v>2820</v>
      </c>
      <c r="G1" s="2" t="s">
        <v>64</v>
      </c>
      <c r="H1" s="2" t="s">
        <v>2871</v>
      </c>
      <c r="I1" s="2" t="s">
        <v>2821</v>
      </c>
    </row>
    <row r="2" spans="1:9" s="2" customFormat="1" x14ac:dyDescent="0.25">
      <c r="A2"/>
      <c r="B2" t="s">
        <v>2822</v>
      </c>
      <c r="C2" s="1">
        <v>195352200</v>
      </c>
      <c r="D2" s="1">
        <v>38605000</v>
      </c>
      <c r="E2" s="1">
        <v>55614200</v>
      </c>
      <c r="F2" s="1">
        <v>18308800</v>
      </c>
      <c r="G2" s="1">
        <v>2473200</v>
      </c>
      <c r="H2" s="1">
        <v>5814600</v>
      </c>
      <c r="I2" s="1">
        <v>316167900</v>
      </c>
    </row>
    <row r="3" spans="1:9" s="2" customFormat="1" x14ac:dyDescent="0.25">
      <c r="A3"/>
      <c r="B3" t="s">
        <v>2879</v>
      </c>
      <c r="C3" s="1">
        <f>0.05*I3+C2</f>
        <v>195922200</v>
      </c>
      <c r="D3" s="1">
        <f>0.05*I3+D2</f>
        <v>39175000</v>
      </c>
      <c r="E3" s="1">
        <f>0.75*I3+E2</f>
        <v>64164200</v>
      </c>
      <c r="F3" s="1">
        <f>0.15*I3+F2</f>
        <v>20018800</v>
      </c>
      <c r="G3" s="1"/>
      <c r="H3" s="1"/>
      <c r="I3" s="1">
        <v>11400000</v>
      </c>
    </row>
    <row r="4" spans="1:9" x14ac:dyDescent="0.25">
      <c r="B4" t="s">
        <v>2872</v>
      </c>
      <c r="C4" s="7">
        <f>C2/$I2</f>
        <v>0.61787486964995497</v>
      </c>
      <c r="D4" s="7">
        <f t="shared" ref="D4:H4" si="0">D2/$I2</f>
        <v>0.12210284472269323</v>
      </c>
      <c r="E4" s="7">
        <f t="shared" si="0"/>
        <v>0.17590084255865318</v>
      </c>
      <c r="F4" s="7">
        <f t="shared" si="0"/>
        <v>5.7908472049186525E-2</v>
      </c>
      <c r="G4" s="7">
        <f t="shared" si="0"/>
        <v>7.8224259958079231E-3</v>
      </c>
      <c r="H4" s="7">
        <f t="shared" si="0"/>
        <v>1.8390861311347546E-2</v>
      </c>
      <c r="I4" s="6"/>
    </row>
    <row r="5" spans="1:9" x14ac:dyDescent="0.25">
      <c r="A5" t="s">
        <v>24</v>
      </c>
      <c r="B5" t="s">
        <v>2824</v>
      </c>
      <c r="C5" s="1">
        <v>396400</v>
      </c>
      <c r="D5" s="1">
        <v>17000</v>
      </c>
      <c r="E5" s="1">
        <v>59200</v>
      </c>
      <c r="F5" s="1">
        <v>67200</v>
      </c>
      <c r="G5" s="1">
        <v>109900</v>
      </c>
      <c r="H5" s="1">
        <v>45900</v>
      </c>
      <c r="I5" s="1">
        <v>695700</v>
      </c>
    </row>
    <row r="6" spans="1:9" x14ac:dyDescent="0.25">
      <c r="A6" t="s">
        <v>34</v>
      </c>
      <c r="B6" t="s">
        <v>2823</v>
      </c>
      <c r="C6" s="1">
        <v>3167600</v>
      </c>
      <c r="D6" s="1">
        <v>1269200</v>
      </c>
      <c r="E6" s="1">
        <v>191000</v>
      </c>
      <c r="F6" s="1">
        <v>77300</v>
      </c>
      <c r="G6">
        <v>0</v>
      </c>
      <c r="H6" s="1">
        <v>56100</v>
      </c>
      <c r="I6" s="1">
        <v>4768000</v>
      </c>
    </row>
    <row r="7" spans="1:9" x14ac:dyDescent="0.25">
      <c r="A7" t="s">
        <v>43</v>
      </c>
      <c r="B7" t="s">
        <v>2826</v>
      </c>
      <c r="C7" s="1">
        <v>2096500</v>
      </c>
      <c r="D7" s="1">
        <v>456900</v>
      </c>
      <c r="E7" s="1">
        <v>198900</v>
      </c>
      <c r="F7">
        <v>0</v>
      </c>
      <c r="G7" s="1">
        <v>14800</v>
      </c>
      <c r="H7" s="1">
        <v>65600</v>
      </c>
      <c r="I7" s="1">
        <v>2896000</v>
      </c>
    </row>
    <row r="8" spans="1:9" x14ac:dyDescent="0.25">
      <c r="A8" t="s">
        <v>51</v>
      </c>
      <c r="B8" t="s">
        <v>2825</v>
      </c>
      <c r="C8" s="1">
        <v>3243200</v>
      </c>
      <c r="D8" s="1">
        <v>274300</v>
      </c>
      <c r="E8" s="1">
        <v>2580500</v>
      </c>
      <c r="F8" s="1">
        <v>257600</v>
      </c>
      <c r="G8" s="1">
        <v>212500</v>
      </c>
      <c r="H8" s="1">
        <v>89100</v>
      </c>
      <c r="I8" s="1">
        <v>6657200</v>
      </c>
    </row>
    <row r="9" spans="1:9" x14ac:dyDescent="0.25">
      <c r="A9" t="s">
        <v>60</v>
      </c>
      <c r="B9" t="s">
        <v>2827</v>
      </c>
      <c r="C9" s="1">
        <v>15172800</v>
      </c>
      <c r="D9" s="1">
        <v>2068500</v>
      </c>
      <c r="E9" s="1">
        <v>14786000</v>
      </c>
      <c r="F9" s="1">
        <v>5662400</v>
      </c>
      <c r="G9" s="1">
        <v>198600</v>
      </c>
      <c r="H9" s="1">
        <v>813100</v>
      </c>
      <c r="I9" s="1">
        <v>38701300</v>
      </c>
    </row>
    <row r="10" spans="1:9" x14ac:dyDescent="0.25">
      <c r="A10" t="s">
        <v>67</v>
      </c>
      <c r="B10" t="s">
        <v>2828</v>
      </c>
      <c r="C10" s="1">
        <v>3768000</v>
      </c>
      <c r="D10" s="1">
        <v>210400</v>
      </c>
      <c r="E10" s="1">
        <v>1113700</v>
      </c>
      <c r="F10" s="1">
        <v>124400</v>
      </c>
      <c r="G10">
        <v>0</v>
      </c>
      <c r="H10" s="1">
        <v>111300</v>
      </c>
      <c r="I10" s="1">
        <v>5377400</v>
      </c>
    </row>
    <row r="11" spans="1:9" x14ac:dyDescent="0.25">
      <c r="A11" t="s">
        <v>74</v>
      </c>
      <c r="B11" t="s">
        <v>2829</v>
      </c>
      <c r="C11" s="1">
        <v>2542900</v>
      </c>
      <c r="D11" s="1">
        <v>313400</v>
      </c>
      <c r="E11" s="1">
        <v>471800</v>
      </c>
      <c r="F11" s="1">
        <v>210500</v>
      </c>
      <c r="G11">
        <v>0</v>
      </c>
      <c r="H11" s="1">
        <v>33500</v>
      </c>
      <c r="I11" s="1">
        <v>3577900</v>
      </c>
    </row>
    <row r="12" spans="1:9" x14ac:dyDescent="0.25">
      <c r="A12" t="s">
        <v>79</v>
      </c>
      <c r="B12" t="s">
        <v>2831</v>
      </c>
      <c r="C12" s="1">
        <v>241600</v>
      </c>
      <c r="D12" s="1">
        <v>305900</v>
      </c>
      <c r="E12" s="1">
        <v>71100</v>
      </c>
      <c r="F12" s="1">
        <v>26600</v>
      </c>
      <c r="G12">
        <v>0</v>
      </c>
      <c r="H12" s="1">
        <v>11000</v>
      </c>
      <c r="I12" s="1">
        <v>656900</v>
      </c>
    </row>
    <row r="13" spans="1:9" x14ac:dyDescent="0.25">
      <c r="A13" t="s">
        <v>85</v>
      </c>
      <c r="B13" t="s">
        <v>2830</v>
      </c>
      <c r="C13" s="1">
        <v>587400</v>
      </c>
      <c r="D13" s="1">
        <v>186100</v>
      </c>
      <c r="E13" s="1">
        <v>97100</v>
      </c>
      <c r="F13" s="1">
        <v>40300</v>
      </c>
      <c r="G13">
        <v>0</v>
      </c>
      <c r="H13" s="1">
        <v>15300</v>
      </c>
      <c r="I13" s="1">
        <v>929500</v>
      </c>
    </row>
    <row r="14" spans="1:9" x14ac:dyDescent="0.25">
      <c r="A14" t="s">
        <v>91</v>
      </c>
      <c r="B14" t="s">
        <v>2832</v>
      </c>
      <c r="C14" s="1">
        <v>10927500</v>
      </c>
      <c r="D14" s="1">
        <v>3106100</v>
      </c>
      <c r="E14" s="1">
        <v>4916600</v>
      </c>
      <c r="F14" s="1">
        <v>563000</v>
      </c>
      <c r="G14">
        <v>0</v>
      </c>
      <c r="H14" s="1">
        <v>185300</v>
      </c>
      <c r="I14" s="1">
        <v>19731100</v>
      </c>
    </row>
    <row r="15" spans="1:9" x14ac:dyDescent="0.25">
      <c r="A15" t="s">
        <v>20</v>
      </c>
      <c r="B15" t="s">
        <v>2833</v>
      </c>
      <c r="C15" s="1">
        <v>5316500</v>
      </c>
      <c r="D15" s="1">
        <v>3073600</v>
      </c>
      <c r="E15" s="1">
        <v>959500</v>
      </c>
      <c r="F15" s="1">
        <v>409100</v>
      </c>
      <c r="G15">
        <v>0</v>
      </c>
      <c r="H15" s="1">
        <v>187700</v>
      </c>
      <c r="I15" s="1">
        <v>9965100</v>
      </c>
    </row>
    <row r="16" spans="1:9" x14ac:dyDescent="0.25">
      <c r="A16" t="s">
        <v>37</v>
      </c>
      <c r="B16" t="s">
        <v>2834</v>
      </c>
      <c r="C16" s="1">
        <v>255800</v>
      </c>
      <c r="D16" s="1">
        <v>29700</v>
      </c>
      <c r="E16" s="1">
        <v>124100</v>
      </c>
      <c r="F16" s="1">
        <v>723100</v>
      </c>
      <c r="G16">
        <v>0</v>
      </c>
      <c r="H16" s="1">
        <v>229500</v>
      </c>
      <c r="I16" s="1">
        <v>1365400</v>
      </c>
    </row>
    <row r="17" spans="1:9" x14ac:dyDescent="0.25">
      <c r="A17" t="s">
        <v>94</v>
      </c>
      <c r="B17" t="s">
        <v>2838</v>
      </c>
      <c r="C17" s="1">
        <v>2712100</v>
      </c>
      <c r="D17" s="1">
        <v>94100</v>
      </c>
      <c r="E17" s="1">
        <v>158900</v>
      </c>
      <c r="F17" s="1">
        <v>79300</v>
      </c>
      <c r="G17">
        <v>0</v>
      </c>
      <c r="H17">
        <v>0</v>
      </c>
      <c r="I17" s="1">
        <v>3080800</v>
      </c>
    </row>
    <row r="18" spans="1:9" x14ac:dyDescent="0.25">
      <c r="A18" t="s">
        <v>108</v>
      </c>
      <c r="B18" t="s">
        <v>2835</v>
      </c>
      <c r="C18" s="1">
        <v>1321900</v>
      </c>
      <c r="D18" s="1">
        <v>13200</v>
      </c>
      <c r="E18" s="1">
        <v>204900</v>
      </c>
      <c r="F18" s="1">
        <v>22300</v>
      </c>
      <c r="G18">
        <v>0</v>
      </c>
      <c r="H18" s="1">
        <v>26400</v>
      </c>
      <c r="I18" s="1">
        <v>1610200</v>
      </c>
    </row>
    <row r="19" spans="1:9" x14ac:dyDescent="0.25">
      <c r="A19" t="s">
        <v>111</v>
      </c>
      <c r="B19" t="s">
        <v>2836</v>
      </c>
      <c r="C19" s="1">
        <v>8240200</v>
      </c>
      <c r="D19" s="1">
        <v>1673000</v>
      </c>
      <c r="E19" s="1">
        <v>2022400</v>
      </c>
      <c r="F19" s="1">
        <v>712800</v>
      </c>
      <c r="G19">
        <v>0</v>
      </c>
      <c r="H19" s="1">
        <v>141000</v>
      </c>
      <c r="I19" s="1">
        <v>12797900</v>
      </c>
    </row>
    <row r="20" spans="1:9" x14ac:dyDescent="0.25">
      <c r="A20" t="s">
        <v>116</v>
      </c>
      <c r="B20" t="s">
        <v>2837</v>
      </c>
      <c r="C20" s="1">
        <v>5080300</v>
      </c>
      <c r="D20" s="1">
        <v>604700</v>
      </c>
      <c r="E20" s="1">
        <v>557700</v>
      </c>
      <c r="F20" s="1">
        <v>162400</v>
      </c>
      <c r="G20">
        <v>0</v>
      </c>
      <c r="H20" s="1">
        <v>63200</v>
      </c>
      <c r="I20" s="1">
        <v>6477500</v>
      </c>
    </row>
    <row r="21" spans="1:9" x14ac:dyDescent="0.25">
      <c r="A21" t="s">
        <v>47</v>
      </c>
      <c r="B21" t="s">
        <v>2839</v>
      </c>
      <c r="C21" s="1">
        <v>2144300</v>
      </c>
      <c r="D21" s="1">
        <v>156900</v>
      </c>
      <c r="E21" s="1">
        <v>331100</v>
      </c>
      <c r="F21" s="1">
        <v>127200</v>
      </c>
      <c r="G21">
        <v>0</v>
      </c>
      <c r="H21" s="1">
        <v>62700</v>
      </c>
      <c r="I21" s="1">
        <v>2853000</v>
      </c>
    </row>
    <row r="22" spans="1:9" x14ac:dyDescent="0.25">
      <c r="A22" t="s">
        <v>125</v>
      </c>
      <c r="B22" t="s">
        <v>2840</v>
      </c>
      <c r="C22" s="1">
        <v>3644700</v>
      </c>
      <c r="D22" s="1">
        <v>326100</v>
      </c>
      <c r="E22" s="1">
        <v>193400</v>
      </c>
      <c r="F22" s="1">
        <v>117800</v>
      </c>
      <c r="G22">
        <v>0</v>
      </c>
      <c r="H22" s="1">
        <v>27400</v>
      </c>
      <c r="I22" s="1">
        <v>4315700</v>
      </c>
    </row>
    <row r="23" spans="1:9" x14ac:dyDescent="0.25">
      <c r="A23" t="s">
        <v>119</v>
      </c>
      <c r="B23" t="s">
        <v>2841</v>
      </c>
      <c r="C23" s="1">
        <v>2639700</v>
      </c>
      <c r="D23" s="1">
        <v>1434500</v>
      </c>
      <c r="E23" s="1">
        <v>273200</v>
      </c>
      <c r="F23" s="1">
        <v>99400</v>
      </c>
      <c r="G23">
        <v>0</v>
      </c>
      <c r="H23" s="1">
        <v>89100</v>
      </c>
      <c r="I23" s="1">
        <v>4556500</v>
      </c>
    </row>
    <row r="24" spans="1:9" x14ac:dyDescent="0.25">
      <c r="A24" t="s">
        <v>133</v>
      </c>
      <c r="B24" t="s">
        <v>2844</v>
      </c>
      <c r="C24" s="1">
        <v>4820900</v>
      </c>
      <c r="D24" s="1">
        <v>496500</v>
      </c>
      <c r="E24" s="1">
        <v>724400</v>
      </c>
      <c r="F24" s="1">
        <v>501900</v>
      </c>
      <c r="G24">
        <v>0</v>
      </c>
      <c r="H24" s="1">
        <v>107700</v>
      </c>
      <c r="I24" s="1">
        <v>6658100</v>
      </c>
    </row>
    <row r="25" spans="1:9" x14ac:dyDescent="0.25">
      <c r="A25" t="s">
        <v>138</v>
      </c>
      <c r="B25" t="s">
        <v>2843</v>
      </c>
      <c r="C25" s="1">
        <v>3185300</v>
      </c>
      <c r="D25" s="1">
        <v>1709200</v>
      </c>
      <c r="E25" s="1">
        <v>501900</v>
      </c>
      <c r="F25" s="1">
        <v>355800</v>
      </c>
      <c r="G25">
        <v>0</v>
      </c>
      <c r="H25" s="1">
        <v>178600</v>
      </c>
      <c r="I25" s="1">
        <v>5938900</v>
      </c>
    </row>
    <row r="26" spans="1:9" x14ac:dyDescent="0.25">
      <c r="A26" t="s">
        <v>142</v>
      </c>
      <c r="B26" t="s">
        <v>2842</v>
      </c>
      <c r="C26" s="1">
        <v>1192800</v>
      </c>
      <c r="D26" s="1">
        <v>18500</v>
      </c>
      <c r="E26" s="1">
        <v>18700</v>
      </c>
      <c r="F26" s="1">
        <v>22800</v>
      </c>
      <c r="G26">
        <v>0</v>
      </c>
      <c r="H26" s="1">
        <v>36000</v>
      </c>
      <c r="I26" s="1">
        <v>1299600</v>
      </c>
    </row>
    <row r="27" spans="1:9" x14ac:dyDescent="0.25">
      <c r="A27" t="s">
        <v>146</v>
      </c>
      <c r="B27" t="s">
        <v>2845</v>
      </c>
      <c r="C27" s="1">
        <v>7393600</v>
      </c>
      <c r="D27" s="1">
        <v>1351800</v>
      </c>
      <c r="E27" s="1">
        <v>586200</v>
      </c>
      <c r="F27" s="1">
        <v>343800</v>
      </c>
      <c r="G27">
        <v>0</v>
      </c>
      <c r="H27" s="1">
        <v>208400</v>
      </c>
      <c r="I27" s="1">
        <v>9906400</v>
      </c>
    </row>
    <row r="28" spans="1:9" x14ac:dyDescent="0.25">
      <c r="A28" t="s">
        <v>150</v>
      </c>
      <c r="B28" t="s">
        <v>2846</v>
      </c>
      <c r="C28" s="1">
        <v>4258100</v>
      </c>
      <c r="D28" s="1">
        <v>318300</v>
      </c>
      <c r="E28" s="1">
        <v>299800</v>
      </c>
      <c r="F28" s="1">
        <v>287700</v>
      </c>
      <c r="G28">
        <v>0</v>
      </c>
      <c r="H28" s="1">
        <v>123200</v>
      </c>
      <c r="I28" s="1">
        <v>5418500</v>
      </c>
    </row>
    <row r="29" spans="1:9" x14ac:dyDescent="0.25">
      <c r="A29" t="s">
        <v>154</v>
      </c>
      <c r="B29" t="s">
        <v>2848</v>
      </c>
      <c r="C29" s="1">
        <v>4821900</v>
      </c>
      <c r="D29" s="1">
        <v>697400</v>
      </c>
      <c r="E29" s="1">
        <v>218900</v>
      </c>
      <c r="F29" s="1">
        <v>86000</v>
      </c>
      <c r="G29">
        <v>0</v>
      </c>
      <c r="H29" s="1">
        <v>118400</v>
      </c>
      <c r="I29" s="1">
        <v>5961300</v>
      </c>
    </row>
    <row r="30" spans="1:9" x14ac:dyDescent="0.25">
      <c r="A30" t="s">
        <v>159</v>
      </c>
      <c r="B30" t="s">
        <v>2847</v>
      </c>
      <c r="C30" s="1">
        <v>1699800</v>
      </c>
      <c r="D30" s="1">
        <v>1091000</v>
      </c>
      <c r="E30" s="1">
        <v>103300</v>
      </c>
      <c r="F30">
        <v>0</v>
      </c>
      <c r="G30">
        <v>0</v>
      </c>
      <c r="H30" s="1">
        <v>27600</v>
      </c>
      <c r="I30" s="1">
        <v>2965300</v>
      </c>
    </row>
    <row r="31" spans="1:9" x14ac:dyDescent="0.25">
      <c r="A31" t="s">
        <v>128</v>
      </c>
      <c r="B31" t="s">
        <v>2849</v>
      </c>
      <c r="C31" s="1">
        <v>910900</v>
      </c>
      <c r="D31" s="1">
        <v>6300</v>
      </c>
      <c r="E31" s="1">
        <v>34300</v>
      </c>
      <c r="F31">
        <v>0</v>
      </c>
      <c r="G31" s="1">
        <v>31800</v>
      </c>
      <c r="H31" s="1">
        <v>19700</v>
      </c>
      <c r="I31" s="1">
        <v>1009100</v>
      </c>
    </row>
    <row r="32" spans="1:9" x14ac:dyDescent="0.25">
      <c r="A32" t="s">
        <v>166</v>
      </c>
      <c r="B32" t="s">
        <v>2855</v>
      </c>
      <c r="C32" s="1">
        <v>6085000</v>
      </c>
      <c r="D32" s="1">
        <v>2099800</v>
      </c>
      <c r="E32" s="1">
        <v>949100</v>
      </c>
      <c r="F32" s="1">
        <v>283700</v>
      </c>
      <c r="G32">
        <v>0</v>
      </c>
      <c r="H32" s="1">
        <v>176900</v>
      </c>
      <c r="I32" s="1">
        <v>9835800</v>
      </c>
    </row>
    <row r="33" spans="1:9" x14ac:dyDescent="0.25">
      <c r="A33" t="s">
        <v>169</v>
      </c>
      <c r="B33" t="s">
        <v>2856</v>
      </c>
      <c r="C33" s="1">
        <v>645900</v>
      </c>
      <c r="D33" s="1">
        <v>14600</v>
      </c>
      <c r="E33" s="1">
        <v>22300</v>
      </c>
      <c r="F33" s="1">
        <v>13300</v>
      </c>
      <c r="G33" s="1">
        <v>28100</v>
      </c>
      <c r="H33" s="1">
        <v>9300</v>
      </c>
      <c r="I33" s="1">
        <v>733400</v>
      </c>
    </row>
    <row r="34" spans="1:9" x14ac:dyDescent="0.25">
      <c r="A34" t="s">
        <v>123</v>
      </c>
      <c r="B34" t="s">
        <v>2850</v>
      </c>
      <c r="C34" s="1">
        <v>1479900</v>
      </c>
      <c r="D34" s="1">
        <v>82500</v>
      </c>
      <c r="E34" s="1">
        <v>214600</v>
      </c>
      <c r="F34" s="1">
        <v>48400</v>
      </c>
      <c r="G34">
        <v>0</v>
      </c>
      <c r="H34" s="1">
        <v>23600</v>
      </c>
      <c r="I34" s="1">
        <v>1881000</v>
      </c>
    </row>
    <row r="35" spans="1:9" x14ac:dyDescent="0.25">
      <c r="A35" t="s">
        <v>176</v>
      </c>
      <c r="B35" t="s">
        <v>2852</v>
      </c>
      <c r="C35" s="1">
        <v>1211100</v>
      </c>
      <c r="D35" s="1">
        <v>16800</v>
      </c>
      <c r="E35" s="1">
        <v>38000</v>
      </c>
      <c r="F35" s="1">
        <v>37000</v>
      </c>
      <c r="G35">
        <v>0</v>
      </c>
      <c r="H35" s="1">
        <v>15400</v>
      </c>
      <c r="I35" s="1">
        <v>1319700</v>
      </c>
    </row>
    <row r="36" spans="1:9" x14ac:dyDescent="0.25">
      <c r="A36" t="s">
        <v>180</v>
      </c>
      <c r="B36" t="s">
        <v>2853</v>
      </c>
      <c r="C36" s="1">
        <v>5193800</v>
      </c>
      <c r="D36" s="1">
        <v>1188000</v>
      </c>
      <c r="E36" s="1">
        <v>1660800</v>
      </c>
      <c r="F36" s="1">
        <v>780100</v>
      </c>
      <c r="G36">
        <v>0</v>
      </c>
      <c r="H36" s="1">
        <v>82700</v>
      </c>
      <c r="I36" s="1">
        <v>8939300</v>
      </c>
    </row>
    <row r="37" spans="1:9" x14ac:dyDescent="0.25">
      <c r="A37" t="s">
        <v>164</v>
      </c>
      <c r="B37" t="s">
        <v>2854</v>
      </c>
      <c r="C37" s="1">
        <v>813900</v>
      </c>
      <c r="D37" s="1">
        <v>35700</v>
      </c>
      <c r="E37" s="1">
        <v>872600</v>
      </c>
      <c r="F37">
        <v>0</v>
      </c>
      <c r="G37" s="1">
        <v>245300</v>
      </c>
      <c r="H37" s="1">
        <v>16800</v>
      </c>
      <c r="I37" s="1">
        <v>2035200</v>
      </c>
    </row>
    <row r="38" spans="1:9" x14ac:dyDescent="0.25">
      <c r="A38" t="s">
        <v>157</v>
      </c>
      <c r="B38" t="s">
        <v>2851</v>
      </c>
      <c r="C38" s="1">
        <v>1417000</v>
      </c>
      <c r="D38" s="1">
        <v>246400</v>
      </c>
      <c r="E38" s="1">
        <v>778900</v>
      </c>
      <c r="F38" s="1">
        <v>240300</v>
      </c>
      <c r="G38">
        <v>0</v>
      </c>
      <c r="H38" s="1">
        <v>74600</v>
      </c>
      <c r="I38" s="1">
        <v>2823400</v>
      </c>
    </row>
    <row r="39" spans="1:9" x14ac:dyDescent="0.25">
      <c r="A39" t="s">
        <v>189</v>
      </c>
      <c r="B39" t="s">
        <v>968</v>
      </c>
      <c r="C39" s="1">
        <v>11179200</v>
      </c>
      <c r="D39" s="1">
        <v>2639500</v>
      </c>
      <c r="E39" s="1">
        <v>3496900</v>
      </c>
      <c r="F39" s="1">
        <v>1983500</v>
      </c>
      <c r="G39">
        <v>0</v>
      </c>
      <c r="H39" s="1">
        <v>295900</v>
      </c>
      <c r="I39" s="1">
        <v>19679400</v>
      </c>
    </row>
    <row r="40" spans="1:9" x14ac:dyDescent="0.25">
      <c r="A40" t="s">
        <v>194</v>
      </c>
      <c r="B40" t="s">
        <v>2857</v>
      </c>
      <c r="C40" s="1">
        <v>9202600</v>
      </c>
      <c r="D40" s="1">
        <v>1397100</v>
      </c>
      <c r="E40" s="1">
        <v>380100</v>
      </c>
      <c r="F40" s="1">
        <v>224400</v>
      </c>
      <c r="G40">
        <v>0</v>
      </c>
      <c r="H40" s="1">
        <v>297600</v>
      </c>
      <c r="I40" s="1">
        <v>11535600</v>
      </c>
    </row>
    <row r="41" spans="1:9" x14ac:dyDescent="0.25">
      <c r="A41" t="s">
        <v>198</v>
      </c>
      <c r="B41" t="s">
        <v>2858</v>
      </c>
      <c r="C41" s="1">
        <v>2527200</v>
      </c>
      <c r="D41" s="1">
        <v>279800</v>
      </c>
      <c r="E41" s="1">
        <v>407700</v>
      </c>
      <c r="F41" s="1">
        <v>74100</v>
      </c>
      <c r="G41" s="1">
        <v>299500</v>
      </c>
      <c r="H41" s="1">
        <v>153500</v>
      </c>
      <c r="I41" s="1">
        <v>3741700</v>
      </c>
    </row>
    <row r="42" spans="1:9" x14ac:dyDescent="0.25">
      <c r="A42" t="s">
        <v>28</v>
      </c>
      <c r="B42" t="s">
        <v>2859</v>
      </c>
      <c r="C42" s="1">
        <v>2991700</v>
      </c>
      <c r="D42" s="1">
        <v>75200</v>
      </c>
      <c r="E42" s="1">
        <v>487800</v>
      </c>
      <c r="F42" s="1">
        <v>234700</v>
      </c>
      <c r="G42">
        <v>0</v>
      </c>
      <c r="H42" s="1">
        <v>134500</v>
      </c>
      <c r="I42" s="1">
        <v>3962300</v>
      </c>
    </row>
    <row r="43" spans="1:9" x14ac:dyDescent="0.25">
      <c r="A43" t="s">
        <v>103</v>
      </c>
      <c r="B43" t="s">
        <v>2860</v>
      </c>
      <c r="C43" s="1">
        <v>9740400</v>
      </c>
      <c r="D43" s="1">
        <v>1318400</v>
      </c>
      <c r="E43" s="1">
        <v>938400</v>
      </c>
      <c r="F43" s="1">
        <v>383500</v>
      </c>
      <c r="G43">
        <v>0</v>
      </c>
      <c r="H43" s="1">
        <v>227600</v>
      </c>
      <c r="I43" s="1">
        <v>12627100</v>
      </c>
    </row>
    <row r="44" spans="1:9" x14ac:dyDescent="0.25">
      <c r="A44" t="s">
        <v>208</v>
      </c>
      <c r="B44" t="s">
        <v>2861</v>
      </c>
      <c r="C44" s="1">
        <v>804900</v>
      </c>
      <c r="D44" s="1">
        <v>60200</v>
      </c>
      <c r="E44" s="1">
        <v>127900</v>
      </c>
      <c r="F44" s="1">
        <v>39200</v>
      </c>
      <c r="G44">
        <v>0</v>
      </c>
      <c r="H44" s="1">
        <v>11800</v>
      </c>
      <c r="I44" s="1">
        <v>1048200</v>
      </c>
    </row>
    <row r="45" spans="1:9" x14ac:dyDescent="0.25">
      <c r="A45" t="s">
        <v>212</v>
      </c>
      <c r="B45" t="s">
        <v>2862</v>
      </c>
      <c r="C45" s="1">
        <v>3065400</v>
      </c>
      <c r="D45" s="1">
        <v>1290200</v>
      </c>
      <c r="E45" s="1">
        <v>268900</v>
      </c>
      <c r="F45" s="1">
        <v>64800</v>
      </c>
      <c r="G45">
        <v>0</v>
      </c>
      <c r="H45" s="1">
        <v>57600</v>
      </c>
      <c r="I45" s="1">
        <v>4764300</v>
      </c>
    </row>
    <row r="46" spans="1:9" x14ac:dyDescent="0.25">
      <c r="A46" t="s">
        <v>216</v>
      </c>
      <c r="B46" t="s">
        <v>2863</v>
      </c>
      <c r="C46" s="1">
        <v>715800</v>
      </c>
      <c r="D46" s="1">
        <v>15400</v>
      </c>
      <c r="E46" s="1">
        <v>18900</v>
      </c>
      <c r="F46">
        <v>0</v>
      </c>
      <c r="G46" s="1">
        <v>69900</v>
      </c>
      <c r="H46" s="1">
        <v>18300</v>
      </c>
      <c r="I46" s="1">
        <v>846800</v>
      </c>
    </row>
    <row r="47" spans="1:9" x14ac:dyDescent="0.25">
      <c r="A47" t="s">
        <v>220</v>
      </c>
      <c r="B47" t="s">
        <v>2864</v>
      </c>
      <c r="C47" s="1">
        <v>4795100</v>
      </c>
      <c r="D47" s="1">
        <v>1103100</v>
      </c>
      <c r="E47" s="1">
        <v>393400</v>
      </c>
      <c r="F47" s="1">
        <v>95200</v>
      </c>
      <c r="G47">
        <v>0</v>
      </c>
      <c r="H47">
        <v>0</v>
      </c>
      <c r="I47" s="1">
        <v>6502000</v>
      </c>
    </row>
    <row r="48" spans="1:9" x14ac:dyDescent="0.25">
      <c r="A48" t="s">
        <v>114</v>
      </c>
      <c r="B48" t="s">
        <v>2865</v>
      </c>
      <c r="C48" s="1">
        <v>11706900</v>
      </c>
      <c r="D48" s="1">
        <v>3178400</v>
      </c>
      <c r="E48" s="1">
        <v>10198500</v>
      </c>
      <c r="F48" s="1">
        <v>1155100</v>
      </c>
      <c r="G48" s="1">
        <v>60000</v>
      </c>
      <c r="H48" s="1">
        <v>388400</v>
      </c>
      <c r="I48" s="1">
        <v>26687400</v>
      </c>
    </row>
    <row r="49" spans="1:9" x14ac:dyDescent="0.25">
      <c r="A49" t="s">
        <v>136</v>
      </c>
      <c r="B49" t="s">
        <v>2866</v>
      </c>
      <c r="C49" s="1">
        <v>2375900</v>
      </c>
      <c r="D49" s="1">
        <v>36600</v>
      </c>
      <c r="E49" s="1">
        <v>360100</v>
      </c>
      <c r="F49" s="1">
        <v>105900</v>
      </c>
      <c r="G49">
        <v>0</v>
      </c>
      <c r="H49" s="1">
        <v>30700</v>
      </c>
      <c r="I49" s="1">
        <v>2929400</v>
      </c>
    </row>
    <row r="50" spans="1:9" x14ac:dyDescent="0.25">
      <c r="A50" t="s">
        <v>203</v>
      </c>
      <c r="B50" t="s">
        <v>2868</v>
      </c>
      <c r="C50" s="1">
        <v>5228200</v>
      </c>
      <c r="D50" s="1">
        <v>1552400</v>
      </c>
      <c r="E50" s="1">
        <v>701800</v>
      </c>
      <c r="F50" s="1">
        <v>614500</v>
      </c>
      <c r="G50">
        <v>0</v>
      </c>
      <c r="H50" s="1">
        <v>156000</v>
      </c>
      <c r="I50" s="1">
        <v>8258800</v>
      </c>
    </row>
    <row r="51" spans="1:9" x14ac:dyDescent="0.25">
      <c r="A51" t="s">
        <v>232</v>
      </c>
      <c r="B51" t="s">
        <v>2867</v>
      </c>
      <c r="C51" s="1">
        <v>580600</v>
      </c>
      <c r="D51" s="1">
        <v>6700</v>
      </c>
      <c r="E51" s="1">
        <v>8400</v>
      </c>
      <c r="F51" s="1">
        <v>9900</v>
      </c>
      <c r="G51">
        <v>0</v>
      </c>
      <c r="H51" s="1">
        <v>10300</v>
      </c>
      <c r="I51" s="1">
        <v>617000</v>
      </c>
    </row>
    <row r="52" spans="1:9" x14ac:dyDescent="0.25">
      <c r="A52" t="s">
        <v>56</v>
      </c>
      <c r="B52" t="s">
        <v>651</v>
      </c>
      <c r="C52" s="1">
        <v>4927500</v>
      </c>
      <c r="D52" s="1">
        <v>272100</v>
      </c>
      <c r="E52" s="1">
        <v>952600</v>
      </c>
      <c r="F52" s="1">
        <v>548400</v>
      </c>
      <c r="G52" s="1">
        <v>115700</v>
      </c>
      <c r="H52" s="1">
        <v>268700</v>
      </c>
      <c r="I52" s="1">
        <v>7085000</v>
      </c>
    </row>
    <row r="53" spans="1:9" x14ac:dyDescent="0.25">
      <c r="A53" t="s">
        <v>239</v>
      </c>
      <c r="B53" t="s">
        <v>2870</v>
      </c>
      <c r="C53" s="1">
        <v>4704400</v>
      </c>
      <c r="D53" s="1">
        <v>324800</v>
      </c>
      <c r="E53" s="1">
        <v>466500</v>
      </c>
      <c r="F53" s="1">
        <v>107800</v>
      </c>
      <c r="G53">
        <v>0</v>
      </c>
      <c r="H53" s="1">
        <v>95400</v>
      </c>
      <c r="I53" s="1">
        <v>5747200</v>
      </c>
    </row>
    <row r="54" spans="1:9" x14ac:dyDescent="0.25">
      <c r="A54" t="s">
        <v>242</v>
      </c>
      <c r="B54" t="s">
        <v>2869</v>
      </c>
      <c r="C54" s="1">
        <v>1682700</v>
      </c>
      <c r="D54" s="1">
        <v>62600</v>
      </c>
      <c r="E54" s="1">
        <v>22000</v>
      </c>
      <c r="F54">
        <v>0</v>
      </c>
      <c r="G54">
        <v>0</v>
      </c>
      <c r="H54" s="1">
        <v>41400</v>
      </c>
      <c r="I54" s="1">
        <v>1825500</v>
      </c>
    </row>
    <row r="55" spans="1:9" x14ac:dyDescent="0.25">
      <c r="A55" t="s">
        <v>246</v>
      </c>
      <c r="B55" t="s">
        <v>389</v>
      </c>
      <c r="C55" s="1">
        <v>494600</v>
      </c>
      <c r="D55" s="1">
        <v>5900</v>
      </c>
      <c r="E55" s="1">
        <v>49400</v>
      </c>
      <c r="F55">
        <v>0</v>
      </c>
      <c r="G55" s="1">
        <v>6800</v>
      </c>
      <c r="H55" s="1">
        <v>10500</v>
      </c>
      <c r="I55" s="1">
        <v>572000</v>
      </c>
    </row>
  </sheetData>
  <sortState ref="A5:I54">
    <sortCondition ref="A5:A54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thecounted</vt:lpstr>
      <vt:lpstr>DemographicTable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Philadelphia</dc:creator>
  <cp:lastModifiedBy>Philadelphia</cp:lastModifiedBy>
  <dcterms:created xsi:type="dcterms:W3CDTF">2016-07-10T04:59:33Z</dcterms:created>
  <dcterms:modified xsi:type="dcterms:W3CDTF">2017-09-19T15:41:35Z</dcterms:modified>
</cp:coreProperties>
</file>