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3" sheetId="3" r:id="rId1"/>
    <sheet name="Hoja1" sheetId="1" r:id="rId2"/>
    <sheet name="Hoja2" sheetId="2" r:id="rId3"/>
  </sheets>
  <calcPr calcId="152511"/>
</workbook>
</file>

<file path=xl/calcChain.xml><?xml version="1.0" encoding="utf-8"?>
<calcChain xmlns="http://schemas.openxmlformats.org/spreadsheetml/2006/main">
  <c r="G24" i="2" l="1"/>
  <c r="E41" i="2"/>
  <c r="C41" i="2"/>
  <c r="G23" i="2"/>
  <c r="C37" i="2"/>
  <c r="C36" i="2"/>
  <c r="C35" i="2"/>
  <c r="C34" i="2"/>
  <c r="F24" i="2"/>
  <c r="C33" i="2"/>
  <c r="A20" i="2"/>
  <c r="G25" i="2"/>
  <c r="G26" i="2"/>
  <c r="G27" i="2"/>
  <c r="G28" i="2"/>
  <c r="G29" i="2"/>
  <c r="F25" i="2"/>
  <c r="F26" i="2"/>
  <c r="F27" i="2"/>
  <c r="F28" i="2"/>
  <c r="F29" i="2"/>
  <c r="F23" i="2"/>
  <c r="I5" i="1" l="1"/>
  <c r="J5" i="1" s="1"/>
  <c r="H6" i="1" l="1"/>
  <c r="I6" i="1" s="1"/>
  <c r="H7" i="1" l="1"/>
  <c r="I7" i="1" s="1"/>
  <c r="J6" i="1"/>
  <c r="J7" i="1" l="1"/>
  <c r="H8" i="1"/>
  <c r="I8" i="1" s="1"/>
  <c r="H9" i="1" l="1"/>
  <c r="I9" i="1" s="1"/>
  <c r="J8" i="1"/>
  <c r="H10" i="1" l="1"/>
  <c r="J9" i="1"/>
  <c r="H11" i="1" l="1"/>
  <c r="I11" i="1" s="1"/>
  <c r="J11" i="1" s="1"/>
  <c r="I10" i="1"/>
  <c r="J10" i="1" s="1"/>
</calcChain>
</file>

<file path=xl/sharedStrings.xml><?xml version="1.0" encoding="utf-8"?>
<sst xmlns="http://schemas.openxmlformats.org/spreadsheetml/2006/main" count="239" uniqueCount="134">
  <si>
    <t>PRODUCT BACKLOG</t>
  </si>
  <si>
    <t>Nº</t>
  </si>
  <si>
    <t xml:space="preserve">Nombre </t>
  </si>
  <si>
    <t xml:space="preserve">   Puntos Estimados</t>
  </si>
  <si>
    <t>Prioridad</t>
  </si>
  <si>
    <t>Sprint</t>
  </si>
  <si>
    <t>Estado</t>
  </si>
  <si>
    <t>Inicio</t>
  </si>
  <si>
    <t>fin</t>
  </si>
  <si>
    <t>Registro de usuarios</t>
  </si>
  <si>
    <t>alta</t>
  </si>
  <si>
    <t>establecer el tipo de búsqueda</t>
  </si>
  <si>
    <t>media</t>
  </si>
  <si>
    <t>ver detalle del inmueble</t>
  </si>
  <si>
    <t>geo localización</t>
  </si>
  <si>
    <t>insertar fotografías</t>
  </si>
  <si>
    <t>contactarse con el agente de ventas</t>
  </si>
  <si>
    <t>baja</t>
  </si>
  <si>
    <t>Diagrama de pert</t>
  </si>
  <si>
    <t xml:space="preserve">a </t>
  </si>
  <si>
    <t>Tiempo optimo</t>
  </si>
  <si>
    <t>m</t>
  </si>
  <si>
    <t>Tiempo mas probable</t>
  </si>
  <si>
    <t>b</t>
  </si>
  <si>
    <t>Tiempo pesimo</t>
  </si>
  <si>
    <t>Actividad</t>
  </si>
  <si>
    <t>tiempo optimo (a)</t>
  </si>
  <si>
    <t>Tiempo mas provable (m)</t>
  </si>
  <si>
    <t>Tiempo pesimo(b)</t>
  </si>
  <si>
    <t>A</t>
  </si>
  <si>
    <t>B</t>
  </si>
  <si>
    <t>C</t>
  </si>
  <si>
    <t xml:space="preserve">D </t>
  </si>
  <si>
    <t>E</t>
  </si>
  <si>
    <t>F</t>
  </si>
  <si>
    <t>G</t>
  </si>
  <si>
    <t>HISTORIA DE USUARIO</t>
  </si>
  <si>
    <r>
      <t>Numero:</t>
    </r>
    <r>
      <rPr>
        <sz val="11"/>
        <color rgb="FF000000"/>
        <rFont val="Arial"/>
        <family val="2"/>
      </rPr>
      <t xml:space="preserve"> 1</t>
    </r>
  </si>
  <si>
    <r>
      <t>Usuario:</t>
    </r>
    <r>
      <rPr>
        <sz val="11"/>
        <color rgb="FF000000"/>
        <rFont val="Arial"/>
        <family val="2"/>
      </rPr>
      <t xml:space="preserve"> Agente de Ventas</t>
    </r>
  </si>
  <si>
    <r>
      <t xml:space="preserve">Puntos estimados: </t>
    </r>
    <r>
      <rPr>
        <sz val="11"/>
        <color rgb="FF000000"/>
        <rFont val="Arial"/>
        <family val="2"/>
      </rPr>
      <t>3</t>
    </r>
  </si>
  <si>
    <r>
      <t>Iteración asignada:</t>
    </r>
    <r>
      <rPr>
        <sz val="11"/>
        <color rgb="FF000000"/>
        <rFont val="Arial"/>
        <family val="2"/>
      </rPr>
      <t xml:space="preserve"> 1</t>
    </r>
  </si>
  <si>
    <t xml:space="preserve">Programador responsable: </t>
  </si>
  <si>
    <r>
      <t>Descripción:</t>
    </r>
    <r>
      <rPr>
        <sz val="11"/>
        <color rgb="FF000000"/>
        <rFont val="Arial"/>
        <family val="2"/>
      </rPr>
      <t xml:space="preserve"> como agente de ventas quiero que el sistema me permita registrarme para iniciar sesión con mi cuenta personal.</t>
    </r>
  </si>
  <si>
    <r>
      <t xml:space="preserve">Observaciones: </t>
    </r>
    <r>
      <rPr>
        <sz val="11"/>
        <color rgb="FF000000"/>
        <rFont val="Arial"/>
        <family val="2"/>
      </rPr>
      <t>Ninguna</t>
    </r>
  </si>
  <si>
    <r>
      <t>Numero:</t>
    </r>
    <r>
      <rPr>
        <sz val="11"/>
        <color rgb="FF000000"/>
        <rFont val="Arial"/>
        <family val="2"/>
      </rPr>
      <t xml:space="preserve"> 2</t>
    </r>
  </si>
  <si>
    <r>
      <t xml:space="preserve">Puntos estimados: </t>
    </r>
    <r>
      <rPr>
        <sz val="11"/>
        <color rgb="FF000000"/>
        <rFont val="Arial"/>
        <family val="2"/>
      </rPr>
      <t>2</t>
    </r>
  </si>
  <si>
    <r>
      <t>Numero:</t>
    </r>
    <r>
      <rPr>
        <sz val="11"/>
        <color rgb="FF000000"/>
        <rFont val="Arial"/>
        <family val="2"/>
      </rPr>
      <t xml:space="preserve"> 3</t>
    </r>
  </si>
  <si>
    <r>
      <t>Usuario:</t>
    </r>
    <r>
      <rPr>
        <sz val="11"/>
        <color rgb="FF000000"/>
        <rFont val="Arial"/>
        <family val="2"/>
      </rPr>
      <t xml:space="preserve"> cliente</t>
    </r>
  </si>
  <si>
    <r>
      <t>Nombre historia de usuario:</t>
    </r>
    <r>
      <rPr>
        <sz val="11"/>
        <color rgb="FF000000"/>
        <rFont val="Arial"/>
        <family val="2"/>
      </rPr>
      <t xml:space="preserve"> establecer el tipo de búsqueda</t>
    </r>
  </si>
  <si>
    <r>
      <t xml:space="preserve">Puntos estimados: </t>
    </r>
    <r>
      <rPr>
        <sz val="11"/>
        <color rgb="FF000000"/>
        <rFont val="Arial"/>
        <family val="2"/>
      </rPr>
      <t>1</t>
    </r>
  </si>
  <si>
    <r>
      <t>Descripción:</t>
    </r>
    <r>
      <rPr>
        <sz val="11"/>
        <color rgb="FF000000"/>
        <rFont val="Arial"/>
        <family val="2"/>
      </rPr>
      <t xml:space="preserve"> como cliente necesito establecer los parámetros de búsqueda para poder filtrar mejor los inmuebles de acuerdo al tipo de casa, detalles y el Rango de precio.</t>
    </r>
  </si>
  <si>
    <r>
      <t>Numero:</t>
    </r>
    <r>
      <rPr>
        <sz val="11"/>
        <color rgb="FF000000"/>
        <rFont val="Arial"/>
        <family val="2"/>
      </rPr>
      <t xml:space="preserve"> 4</t>
    </r>
  </si>
  <si>
    <r>
      <t>Nombre historia de usuario:</t>
    </r>
    <r>
      <rPr>
        <sz val="11"/>
        <color rgb="FF000000"/>
        <rFont val="Arial"/>
        <family val="2"/>
      </rPr>
      <t xml:space="preserve"> geo localización</t>
    </r>
  </si>
  <si>
    <r>
      <t>Descripción:</t>
    </r>
    <r>
      <rPr>
        <sz val="11"/>
        <color rgb="FF000000"/>
        <rFont val="Arial"/>
        <family val="2"/>
      </rPr>
      <t xml:space="preserve"> como agente de ventas necesito la geo localización del inmueble  de manera automática utilizando el GPS del dispositivo.</t>
    </r>
  </si>
  <si>
    <r>
      <t>Numero:</t>
    </r>
    <r>
      <rPr>
        <sz val="11"/>
        <color rgb="FF000000"/>
        <rFont val="Arial"/>
        <family val="2"/>
      </rPr>
      <t xml:space="preserve"> 5</t>
    </r>
  </si>
  <si>
    <r>
      <t>Nombre historia de usuario:</t>
    </r>
    <r>
      <rPr>
        <sz val="11"/>
        <color rgb="FF000000"/>
        <rFont val="Arial"/>
        <family val="2"/>
      </rPr>
      <t xml:space="preserve"> insertar fotografías</t>
    </r>
  </si>
  <si>
    <r>
      <t>Descripción:</t>
    </r>
    <r>
      <rPr>
        <sz val="11"/>
        <color rgb="FF000000"/>
        <rFont val="Arial"/>
        <family val="2"/>
      </rPr>
      <t xml:space="preserve"> como agente de ventas necesito poder tomas fotografías  del inmueble y poder añadir y eliminar imágenes del inmueble que están a la venta o en alquiler.</t>
    </r>
  </si>
  <si>
    <r>
      <t>Numero:</t>
    </r>
    <r>
      <rPr>
        <sz val="11"/>
        <color rgb="FF000000"/>
        <rFont val="Arial"/>
        <family val="2"/>
      </rPr>
      <t xml:space="preserve"> 6</t>
    </r>
  </si>
  <si>
    <r>
      <t>Usuario:</t>
    </r>
    <r>
      <rPr>
        <sz val="11"/>
        <color rgb="FF000000"/>
        <rFont val="Arial"/>
        <family val="2"/>
      </rPr>
      <t xml:space="preserve"> Cliente</t>
    </r>
  </si>
  <si>
    <r>
      <t>Nombre historia de usuario:</t>
    </r>
    <r>
      <rPr>
        <sz val="11"/>
        <color rgb="FF000000"/>
        <rFont val="Arial"/>
        <family val="2"/>
      </rPr>
      <t xml:space="preserve"> ver detalle del inmueble</t>
    </r>
  </si>
  <si>
    <r>
      <t>Numero:</t>
    </r>
    <r>
      <rPr>
        <sz val="11"/>
        <color rgb="FF000000"/>
        <rFont val="Arial"/>
        <family val="2"/>
      </rPr>
      <t xml:space="preserve"> 7</t>
    </r>
  </si>
  <si>
    <r>
      <t>Nombre historia de usuario:</t>
    </r>
    <r>
      <rPr>
        <sz val="11"/>
        <color rgb="FF000000"/>
        <rFont val="Arial"/>
        <family val="2"/>
      </rPr>
      <t xml:space="preserve"> Escoger el tipo de inmueble</t>
    </r>
  </si>
  <si>
    <r>
      <t>Descripción:</t>
    </r>
    <r>
      <rPr>
        <sz val="11"/>
        <color rgb="FF000000"/>
        <rFont val="Arial"/>
        <family val="2"/>
      </rPr>
      <t xml:space="preserve"> como cliente necesito poder ver una lista de todos los inmuebles que están a la venta o en alquiler para tener varias opciones de compra.</t>
    </r>
  </si>
  <si>
    <r>
      <t>Numero:</t>
    </r>
    <r>
      <rPr>
        <sz val="11"/>
        <color rgb="FF000000"/>
        <rFont val="Arial"/>
        <family val="2"/>
      </rPr>
      <t xml:space="preserve"> 8</t>
    </r>
  </si>
  <si>
    <r>
      <t>Nombre historia de usuario:</t>
    </r>
    <r>
      <rPr>
        <sz val="11"/>
        <color rgb="FF000000"/>
        <rFont val="Arial"/>
        <family val="2"/>
      </rPr>
      <t xml:space="preserve"> Listar los inmuebles</t>
    </r>
  </si>
  <si>
    <r>
      <t>Descripción:</t>
    </r>
    <r>
      <rPr>
        <sz val="11"/>
        <color rgb="FF000000"/>
        <rFont val="Arial"/>
        <family val="2"/>
      </rPr>
      <t xml:space="preserve"> como cliente necesito poder ver una lista de todos los inmuebles disponibles.</t>
    </r>
  </si>
  <si>
    <r>
      <t>Usuario:</t>
    </r>
    <r>
      <rPr>
        <sz val="11"/>
        <color rgb="FF000000"/>
        <rFont val="Arial"/>
        <family val="2"/>
      </rPr>
      <t xml:space="preserve"> propietario</t>
    </r>
  </si>
  <si>
    <r>
      <t>Nombre historia de usuario:</t>
    </r>
    <r>
      <rPr>
        <sz val="11"/>
        <color rgb="FF000000"/>
        <rFont val="Arial"/>
        <family val="2"/>
      </rPr>
      <t xml:space="preserve"> contactarse con el agente de ventas</t>
    </r>
  </si>
  <si>
    <r>
      <t>Descripción:</t>
    </r>
    <r>
      <rPr>
        <sz val="11"/>
        <color rgb="FF000000"/>
        <rFont val="Arial"/>
        <family val="2"/>
      </rPr>
      <t xml:space="preserve"> como propietario del inmueble necesito poder contactarme con el agente de ventas de la empresa para detallar algunos cambios en la venta o alquiler del inmueble.</t>
    </r>
  </si>
  <si>
    <t>Numero de tarea:1.1</t>
  </si>
  <si>
    <t xml:space="preserve">Numero de Historia: 1 </t>
  </si>
  <si>
    <r>
      <t>Nombre historia de usuario:</t>
    </r>
    <r>
      <rPr>
        <sz val="11"/>
        <color rgb="FF000000"/>
        <rFont val="Arial"/>
        <family val="2"/>
      </rPr>
      <t xml:space="preserve"> Registros de Usuarios</t>
    </r>
  </si>
  <si>
    <r>
      <t>Nombre de la tarea:</t>
    </r>
    <r>
      <rPr>
        <sz val="11"/>
        <color rgb="FF000000"/>
        <rFont val="Arial"/>
        <family val="2"/>
      </rPr>
      <t xml:space="preserve"> Registros de Usuarios</t>
    </r>
  </si>
  <si>
    <r>
      <t xml:space="preserve">Tipo de Tarea: </t>
    </r>
    <r>
      <rPr>
        <sz val="11"/>
        <color rgb="FF000000"/>
        <rFont val="Arial"/>
        <family val="2"/>
      </rPr>
      <t>3</t>
    </r>
  </si>
  <si>
    <t>Puntos estimados: 3</t>
  </si>
  <si>
    <t>,</t>
  </si>
  <si>
    <t>Numero de Historia: 2</t>
  </si>
  <si>
    <t>Numero de tarea:1.2</t>
  </si>
  <si>
    <r>
      <t xml:space="preserve">Tipo de Tarea: </t>
    </r>
    <r>
      <rPr>
        <sz val="11"/>
        <color rgb="FF000000"/>
        <rFont val="Arial"/>
        <family val="2"/>
      </rPr>
      <t>Desarrollo</t>
    </r>
  </si>
  <si>
    <t>Numero de Historia: 3</t>
  </si>
  <si>
    <r>
      <t>Nombre de la tarea:</t>
    </r>
    <r>
      <rPr>
        <sz val="11"/>
        <color rgb="FF000000"/>
        <rFont val="Arial"/>
        <family val="2"/>
      </rPr>
      <t xml:space="preserve"> Reistro de inmueble</t>
    </r>
  </si>
  <si>
    <r>
      <t>Puntos estimados:</t>
    </r>
    <r>
      <rPr>
        <sz val="11"/>
        <color rgb="FF000000"/>
        <rFont val="Arial"/>
        <family val="2"/>
      </rPr>
      <t xml:space="preserve"> 2</t>
    </r>
  </si>
  <si>
    <r>
      <t>Puntos estimados:</t>
    </r>
    <r>
      <rPr>
        <sz val="11"/>
        <color rgb="FF000000"/>
        <rFont val="Arial"/>
        <family val="2"/>
      </rPr>
      <t xml:space="preserve"> 1</t>
    </r>
  </si>
  <si>
    <r>
      <t>Nombre historia de usuario:</t>
    </r>
    <r>
      <rPr>
        <sz val="11"/>
        <color rgb="FF000000"/>
        <rFont val="Arial"/>
        <family val="2"/>
      </rPr>
      <t xml:space="preserve"> Registrar datos del inmueble</t>
    </r>
  </si>
  <si>
    <r>
      <t>Descripción:</t>
    </r>
    <r>
      <rPr>
        <sz val="11"/>
        <color rgb="FF000000"/>
        <rFont val="Arial"/>
        <family val="2"/>
      </rPr>
      <t xml:space="preserve"> como agente de ventas quiero que me permita registrar toda la información detallada del inmueble desde el celular.</t>
    </r>
  </si>
  <si>
    <r>
      <t xml:space="preserve">Tareas: 1.- </t>
    </r>
    <r>
      <rPr>
        <sz val="11"/>
        <color rgb="FF000000"/>
        <rFont val="Arial"/>
        <family val="2"/>
      </rPr>
      <t xml:space="preserve">Registrar un usuario nuevo utilizando sus datos personales.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 tener la opcion de poder registarse con una cuenta de google. </t>
    </r>
  </si>
  <si>
    <r>
      <t xml:space="preserve">Tareas: 1.- </t>
    </r>
    <r>
      <rPr>
        <sz val="11"/>
        <color rgb="FF000000"/>
        <rFont val="Arial"/>
        <family val="2"/>
      </rPr>
      <t>permitir la busqueda por area.</t>
    </r>
    <r>
      <rPr>
        <b/>
        <sz val="11"/>
        <color rgb="FF000000"/>
        <rFont val="Arial"/>
        <family val="2"/>
      </rPr>
      <t xml:space="preserve"> 2.- </t>
    </r>
    <r>
      <rPr>
        <sz val="11"/>
        <color rgb="FF000000"/>
        <rFont val="Arial"/>
        <family val="2"/>
      </rPr>
      <t xml:space="preserve">por numero de habitaciones. </t>
    </r>
    <r>
      <rPr>
        <b/>
        <sz val="11"/>
        <color rgb="FF000000"/>
        <rFont val="Arial"/>
        <family val="2"/>
      </rPr>
      <t xml:space="preserve">3.- </t>
    </r>
    <r>
      <rPr>
        <sz val="11"/>
        <color rgb="FF000000"/>
        <rFont val="Arial"/>
        <family val="2"/>
      </rPr>
      <t xml:space="preserve">por numero de baños. </t>
    </r>
    <r>
      <rPr>
        <b/>
        <sz val="11"/>
        <color rgb="FF000000"/>
        <rFont val="Arial"/>
        <family val="2"/>
      </rPr>
      <t xml:space="preserve">4.- </t>
    </r>
    <r>
      <rPr>
        <sz val="11"/>
        <color rgb="FF000000"/>
        <rFont val="Arial"/>
        <family val="2"/>
      </rPr>
      <t>por superficie.</t>
    </r>
    <r>
      <rPr>
        <b/>
        <sz val="11"/>
        <color rgb="FF000000"/>
        <rFont val="Arial"/>
        <family val="2"/>
      </rPr>
      <t xml:space="preserve"> 5.- </t>
    </r>
    <r>
      <rPr>
        <sz val="11"/>
        <color rgb="FF000000"/>
        <rFont val="Arial"/>
        <family val="2"/>
      </rPr>
      <t xml:space="preserve">por rango de precio. </t>
    </r>
    <r>
      <rPr>
        <b/>
        <sz val="11"/>
        <color rgb="FF000000"/>
        <rFont val="Arial"/>
        <family val="2"/>
      </rPr>
      <t xml:space="preserve">6.- </t>
    </r>
    <r>
      <rPr>
        <sz val="11"/>
        <color rgb="FF000000"/>
        <rFont val="Arial"/>
        <family val="2"/>
      </rPr>
      <t>tipo de inmueble</t>
    </r>
  </si>
  <si>
    <r>
      <t xml:space="preserve">Tareas: 1.- </t>
    </r>
    <r>
      <rPr>
        <sz val="11"/>
        <color rgb="FF000000"/>
        <rFont val="Arial"/>
        <family val="2"/>
      </rPr>
      <t xml:space="preserve">Agregar un nuevo inmueble.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permitir llenar los datos del inmueble. </t>
    </r>
    <r>
      <rPr>
        <b/>
        <sz val="11"/>
        <color rgb="FF000000"/>
        <rFont val="Arial"/>
        <family val="2"/>
      </rPr>
      <t>3.-</t>
    </r>
    <r>
      <rPr>
        <sz val="11"/>
        <color rgb="FF000000"/>
        <rFont val="Arial"/>
        <family val="2"/>
      </rPr>
      <t xml:space="preserve"> dar opciones del tipo de inmueble (en alquiler, en venta y compra). </t>
    </r>
    <r>
      <rPr>
        <b/>
        <sz val="11"/>
        <color rgb="FF000000"/>
        <rFont val="Arial"/>
        <family val="2"/>
      </rPr>
      <t>4.-</t>
    </r>
    <r>
      <rPr>
        <sz val="11"/>
        <color rgb="FF000000"/>
        <rFont val="Arial"/>
        <family val="2"/>
      </rPr>
      <t xml:space="preserve"> Espesificar el detalle del inmueble. </t>
    </r>
  </si>
  <si>
    <t>Numero de Historia: 4</t>
  </si>
  <si>
    <r>
      <t>Nombre de la tarea:</t>
    </r>
    <r>
      <rPr>
        <sz val="11"/>
        <color rgb="FF000000"/>
        <rFont val="Arial"/>
        <family val="2"/>
      </rPr>
      <t xml:space="preserve"> Establecer tipo de busqueda</t>
    </r>
  </si>
  <si>
    <r>
      <t>Nombre de la tarea:</t>
    </r>
    <r>
      <rPr>
        <sz val="11"/>
        <color rgb="FF000000"/>
        <rFont val="Arial"/>
        <family val="2"/>
      </rPr>
      <t xml:space="preserve"> Geo localización</t>
    </r>
  </si>
  <si>
    <r>
      <t xml:space="preserve">Tareas: 1.- </t>
    </r>
    <r>
      <rPr>
        <sz val="11"/>
        <color rgb="FF000000"/>
        <rFont val="Arial"/>
        <family val="2"/>
      </rPr>
      <t xml:space="preserve">permitir el uso del GPS del dispositivo. </t>
    </r>
    <r>
      <rPr>
        <b/>
        <sz val="11"/>
        <color rgb="FF000000"/>
        <rFont val="Arial"/>
        <family val="2"/>
      </rPr>
      <t xml:space="preserve">2.-  </t>
    </r>
  </si>
  <si>
    <t>Numero de Historia: 5</t>
  </si>
  <si>
    <r>
      <t xml:space="preserve">Nombre de la tarea: </t>
    </r>
    <r>
      <rPr>
        <sz val="11"/>
        <color rgb="FF000000"/>
        <rFont val="Arial"/>
        <family val="2"/>
      </rPr>
      <t>Insertar fortografias</t>
    </r>
  </si>
  <si>
    <t>Numero de tarea:1.5</t>
  </si>
  <si>
    <t>Numero de tarea:1.6</t>
  </si>
  <si>
    <r>
      <t xml:space="preserve">Nombre de la tarea: </t>
    </r>
    <r>
      <rPr>
        <sz val="11"/>
        <color rgb="FF000000"/>
        <rFont val="Arial"/>
        <family val="2"/>
      </rPr>
      <t>ver detalle del inmueble</t>
    </r>
  </si>
  <si>
    <r>
      <t xml:space="preserve">Tareas: 1.- </t>
    </r>
    <r>
      <rPr>
        <sz val="11"/>
        <color rgb="FF000000"/>
        <rFont val="Arial"/>
        <family val="2"/>
      </rPr>
      <t>|</t>
    </r>
  </si>
  <si>
    <r>
      <t xml:space="preserve">Tareas: 1.- </t>
    </r>
    <r>
      <rPr>
        <sz val="11"/>
        <color rgb="FF000000"/>
        <rFont val="Arial"/>
        <family val="2"/>
      </rPr>
      <t>permitir la captura y subida de imágenes</t>
    </r>
  </si>
  <si>
    <r>
      <t>Descripción:</t>
    </r>
    <r>
      <rPr>
        <sz val="11"/>
        <color rgb="FF000000"/>
        <rFont val="Arial"/>
        <family val="2"/>
      </rPr>
      <t xml:space="preserve"> como cliente necesito poder ver toda la información del inmueble, las  imágenes, la información de los barrios y las escuelas cercanas al inmueble.</t>
    </r>
  </si>
  <si>
    <t>Numero de Historia: 8</t>
  </si>
  <si>
    <t>Numero de tarea:1.8</t>
  </si>
  <si>
    <t>Numero de tarea:1.7</t>
  </si>
  <si>
    <t>Numero de Historia: 7</t>
  </si>
  <si>
    <r>
      <t xml:space="preserve">Nombre de la tarea: </t>
    </r>
    <r>
      <rPr>
        <sz val="11"/>
        <color rgb="FF000000"/>
        <rFont val="Arial"/>
        <family val="2"/>
      </rPr>
      <t>contactarse con el agente de venta</t>
    </r>
  </si>
  <si>
    <r>
      <t xml:space="preserve">Nombre de la tarea: </t>
    </r>
    <r>
      <rPr>
        <sz val="11"/>
        <color rgb="FF000000"/>
        <rFont val="Arial"/>
        <family val="2"/>
      </rPr>
      <t>listar los inmuebles</t>
    </r>
  </si>
  <si>
    <r>
      <t xml:space="preserve">Nombre de la tarea: </t>
    </r>
    <r>
      <rPr>
        <sz val="11"/>
        <color rgb="FF000000"/>
        <rFont val="Arial"/>
        <family val="2"/>
      </rPr>
      <t>escoger el tipo de inmueble</t>
    </r>
  </si>
  <si>
    <r>
      <t xml:space="preserve">Tareas: 1.-  </t>
    </r>
    <r>
      <rPr>
        <sz val="11"/>
        <color rgb="FF000000"/>
        <rFont val="Arial"/>
        <family val="2"/>
      </rPr>
      <t xml:space="preserve">listar los inmuebles disponibles.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>poder filtrar los inmuebles según su tipo (venta o alquiler)</t>
    </r>
  </si>
  <si>
    <r>
      <t xml:space="preserve">Tareas: 1.- </t>
    </r>
    <r>
      <rPr>
        <sz val="11"/>
        <color rgb="FF000000"/>
        <rFont val="Arial"/>
        <family val="2"/>
      </rPr>
      <t xml:space="preserve">Mostrar la informacion detallada del inmueble.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mostrar las escuelas cercanas al inmueble. </t>
    </r>
    <r>
      <rPr>
        <b/>
        <sz val="11"/>
        <color rgb="FF000000"/>
        <rFont val="Arial"/>
        <family val="2"/>
      </rPr>
      <t xml:space="preserve">3.- </t>
    </r>
    <r>
      <rPr>
        <sz val="11"/>
        <color rgb="FF000000"/>
        <rFont val="Arial"/>
        <family val="2"/>
      </rPr>
      <t xml:space="preserve">mostrar un formulario de para contactar con el agente de ventas. </t>
    </r>
    <r>
      <rPr>
        <b/>
        <sz val="11"/>
        <color rgb="FF000000"/>
        <rFont val="Arial"/>
        <family val="2"/>
      </rPr>
      <t xml:space="preserve">4.- </t>
    </r>
    <r>
      <rPr>
        <sz val="11"/>
        <color rgb="FF000000"/>
        <rFont val="Arial"/>
        <family val="2"/>
      </rPr>
      <t xml:space="preserve">listar los inmuebles en venta. </t>
    </r>
    <r>
      <rPr>
        <b/>
        <sz val="11"/>
        <color rgb="FF000000"/>
        <rFont val="Arial"/>
        <family val="2"/>
      </rPr>
      <t xml:space="preserve">5.- </t>
    </r>
    <r>
      <rPr>
        <sz val="11"/>
        <color rgb="FF000000"/>
        <rFont val="Arial"/>
        <family val="2"/>
      </rPr>
      <t xml:space="preserve">listar los inmuebles que esten en alquiler. </t>
    </r>
    <r>
      <rPr>
        <b/>
        <sz val="11"/>
        <color rgb="FF000000"/>
        <rFont val="Arial"/>
        <family val="2"/>
      </rPr>
      <t xml:space="preserve">6.- </t>
    </r>
    <r>
      <rPr>
        <sz val="11"/>
        <color rgb="FF000000"/>
        <rFont val="Arial"/>
        <family val="2"/>
      </rPr>
      <t xml:space="preserve">listar los inmuebles por numero de baños. </t>
    </r>
    <r>
      <rPr>
        <b/>
        <sz val="11"/>
        <color rgb="FF000000"/>
        <rFont val="Arial"/>
        <family val="2"/>
      </rPr>
      <t>7.-</t>
    </r>
    <r>
      <rPr>
        <sz val="11"/>
        <color rgb="FF000000"/>
        <rFont val="Arial"/>
        <family val="2"/>
      </rPr>
      <t xml:space="preserve"> listar los inmuebles por numnero de habitaciones. </t>
    </r>
  </si>
  <si>
    <r>
      <rPr>
        <b/>
        <sz val="11"/>
        <color rgb="FF000000"/>
        <rFont val="Arial"/>
        <family val="2"/>
      </rPr>
      <t>1.-</t>
    </r>
    <r>
      <rPr>
        <sz val="11"/>
        <color rgb="FF000000"/>
        <rFont val="Arial"/>
        <family val="2"/>
      </rPr>
      <t xml:space="preserve"> verificar la autentificación del usuario. </t>
    </r>
    <r>
      <rPr>
        <b/>
        <sz val="11"/>
        <color rgb="FF000000"/>
        <rFont val="Arial"/>
        <family val="2"/>
      </rPr>
      <t>2.-</t>
    </r>
    <r>
      <rPr>
        <sz val="11"/>
        <color rgb="FF000000"/>
        <rFont val="Arial"/>
        <family val="2"/>
      </rPr>
      <t xml:space="preserve"> poder comunicarse con un agente de ventas mediante una llamada, mensaje o correo. </t>
    </r>
    <r>
      <rPr>
        <b/>
        <sz val="11"/>
        <color rgb="FF000000"/>
        <rFont val="Arial"/>
        <family val="2"/>
      </rPr>
      <t>3.-</t>
    </r>
    <r>
      <rPr>
        <sz val="11"/>
        <color rgb="FF000000"/>
        <rFont val="Arial"/>
        <family val="2"/>
      </rPr>
      <t xml:space="preserve"> si el usuario no se encuentra registrado redireccionar a formualirio de registro. </t>
    </r>
  </si>
  <si>
    <t>registro de datos del inmuebles</t>
  </si>
  <si>
    <t>tiempo en dias</t>
  </si>
  <si>
    <t>-</t>
  </si>
  <si>
    <t>E,D</t>
  </si>
  <si>
    <t>4.5</t>
  </si>
  <si>
    <t>2.5</t>
  </si>
  <si>
    <t>5.5</t>
  </si>
  <si>
    <t>Tiempo estimado(te)</t>
  </si>
  <si>
    <t>Tiempo estimado(te)=</t>
  </si>
  <si>
    <t>(a+4m+b)/6</t>
  </si>
  <si>
    <t>Varianza (o^2)</t>
  </si>
  <si>
    <t>((b-a)/6)^2</t>
  </si>
  <si>
    <t xml:space="preserve">varinza </t>
  </si>
  <si>
    <t xml:space="preserve">actividades criticas </t>
  </si>
  <si>
    <t>36 dias</t>
  </si>
  <si>
    <t xml:space="preserve">Duracion de proyecto </t>
  </si>
  <si>
    <t>Desviacion estandar</t>
  </si>
  <si>
    <t>probabilidad</t>
  </si>
  <si>
    <t>calculo de la varianza</t>
  </si>
  <si>
    <t>o^2=</t>
  </si>
  <si>
    <t>o=</t>
  </si>
  <si>
    <t>Numero de tarea:2.1</t>
  </si>
  <si>
    <t>Tiempo mas probable (m)</t>
  </si>
  <si>
    <t>Actividad precedente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</si>
</sst>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16365C"/>
      </left>
      <right/>
      <top style="medium">
        <color rgb="FF16365C"/>
      </top>
      <bottom style="medium">
        <color rgb="FF16365C"/>
      </bottom>
      <diagonal/>
    </border>
    <border>
      <left/>
      <right/>
      <top style="medium">
        <color rgb="FF16365C"/>
      </top>
      <bottom style="medium">
        <color rgb="FF16365C"/>
      </bottom>
      <diagonal/>
    </border>
    <border>
      <left/>
      <right style="medium">
        <color rgb="FF16365C"/>
      </right>
      <top style="medium">
        <color rgb="FF16365C"/>
      </top>
      <bottom style="medium">
        <color rgb="FF16365C"/>
      </bottom>
      <diagonal/>
    </border>
    <border>
      <left style="medium">
        <color rgb="FF16365C"/>
      </left>
      <right style="medium">
        <color rgb="FF16365C"/>
      </right>
      <top/>
      <bottom style="medium">
        <color rgb="FF16365C"/>
      </bottom>
      <diagonal/>
    </border>
    <border>
      <left/>
      <right style="medium">
        <color rgb="FF16365C"/>
      </right>
      <top/>
      <bottom style="medium">
        <color rgb="FF16365C"/>
      </bottom>
      <diagonal/>
    </border>
    <border>
      <left/>
      <right style="medium">
        <color rgb="FF16365C"/>
      </right>
      <top/>
      <bottom/>
      <diagonal/>
    </border>
    <border>
      <left/>
      <right/>
      <top/>
      <bottom style="medium">
        <color rgb="FF16365C"/>
      </bottom>
      <diagonal/>
    </border>
    <border>
      <left/>
      <right style="medium">
        <color rgb="FF16365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16365C"/>
      </left>
      <right style="thin">
        <color indexed="64"/>
      </right>
      <top style="medium">
        <color rgb="FF16365C"/>
      </top>
      <bottom style="medium">
        <color rgb="FF16365C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 indent="5"/>
    </xf>
    <xf numFmtId="0" fontId="0" fillId="0" borderId="0" xfId="0" applyAlignment="1"/>
    <xf numFmtId="0" fontId="0" fillId="0" borderId="10" xfId="0" applyBorder="1" applyAlignment="1">
      <alignment horizontal="center" vertical="top"/>
    </xf>
    <xf numFmtId="0" fontId="0" fillId="5" borderId="0" xfId="0" applyFill="1"/>
    <xf numFmtId="0" fontId="1" fillId="5" borderId="13" xfId="0" applyFont="1" applyFill="1" applyBorder="1" applyAlignment="1">
      <alignment horizontal="justify" vertical="center" wrapText="1"/>
    </xf>
    <xf numFmtId="0" fontId="1" fillId="5" borderId="14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top" wrapText="1"/>
    </xf>
    <xf numFmtId="0" fontId="2" fillId="0" borderId="12" xfId="0" applyFont="1" applyBorder="1" applyAlignment="1">
      <alignment horizontal="justify" vertical="top" wrapText="1"/>
    </xf>
    <xf numFmtId="0" fontId="1" fillId="5" borderId="11" xfId="0" applyFont="1" applyFill="1" applyBorder="1" applyAlignment="1">
      <alignment horizontal="justify" vertical="top" wrapText="1"/>
    </xf>
    <xf numFmtId="0" fontId="1" fillId="5" borderId="12" xfId="0" applyFont="1" applyFill="1" applyBorder="1" applyAlignment="1">
      <alignment horizontal="justify" vertical="top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justify" vertical="center" wrapText="1"/>
    </xf>
    <xf numFmtId="0" fontId="1" fillId="5" borderId="12" xfId="0" applyFont="1" applyFill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/>
    </xf>
    <xf numFmtId="0" fontId="3" fillId="0" borderId="0" xfId="0" applyFont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9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0" xfId="0" applyFill="1" applyBorder="1" applyAlignment="1">
      <alignment horizontal="center" vertical="top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 vertical="top"/>
    </xf>
    <xf numFmtId="0" fontId="0" fillId="6" borderId="10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tabSelected="1" workbookViewId="0">
      <selection activeCell="D86" sqref="D86:D87"/>
    </sheetView>
  </sheetViews>
  <sheetFormatPr baseColWidth="10" defaultRowHeight="15" x14ac:dyDescent="0.25"/>
  <cols>
    <col min="2" max="2" width="23.7109375" customWidth="1"/>
    <col min="3" max="3" width="55.140625" customWidth="1"/>
    <col min="5" max="5" width="26.7109375" customWidth="1"/>
    <col min="6" max="6" width="44.42578125" customWidth="1"/>
  </cols>
  <sheetData>
    <row r="2" spans="2:7" ht="15.75" thickBot="1" x14ac:dyDescent="0.3"/>
    <row r="3" spans="2:7" ht="30" customHeight="1" thickBot="1" x14ac:dyDescent="0.3">
      <c r="B3" s="41" t="s">
        <v>36</v>
      </c>
      <c r="C3" s="42"/>
      <c r="E3" s="27" t="s">
        <v>36</v>
      </c>
      <c r="F3" s="28"/>
    </row>
    <row r="4" spans="2:7" ht="20.25" customHeight="1" thickBot="1" x14ac:dyDescent="0.3">
      <c r="B4" s="18" t="s">
        <v>37</v>
      </c>
      <c r="C4" s="19" t="s">
        <v>38</v>
      </c>
      <c r="E4" s="18" t="s">
        <v>69</v>
      </c>
      <c r="F4" s="19" t="s">
        <v>70</v>
      </c>
    </row>
    <row r="5" spans="2:7" ht="16.5" customHeight="1" thickBot="1" x14ac:dyDescent="0.3">
      <c r="B5" s="29" t="s">
        <v>71</v>
      </c>
      <c r="C5" s="30"/>
      <c r="E5" s="29" t="s">
        <v>72</v>
      </c>
      <c r="F5" s="30"/>
    </row>
    <row r="6" spans="2:7" ht="18" customHeight="1" thickBot="1" x14ac:dyDescent="0.3">
      <c r="B6" s="18" t="s">
        <v>39</v>
      </c>
      <c r="C6" s="19" t="s">
        <v>40</v>
      </c>
      <c r="E6" s="18" t="s">
        <v>73</v>
      </c>
      <c r="F6" s="19" t="s">
        <v>74</v>
      </c>
    </row>
    <row r="7" spans="2:7" ht="21" customHeight="1" thickBot="1" x14ac:dyDescent="0.3">
      <c r="B7" s="29" t="s">
        <v>41</v>
      </c>
      <c r="C7" s="30"/>
      <c r="E7" s="29" t="s">
        <v>41</v>
      </c>
      <c r="F7" s="30"/>
    </row>
    <row r="8" spans="2:7" ht="86.25" customHeight="1" thickBot="1" x14ac:dyDescent="0.3">
      <c r="B8" s="29" t="s">
        <v>42</v>
      </c>
      <c r="C8" s="30"/>
      <c r="E8" s="39" t="s">
        <v>85</v>
      </c>
      <c r="F8" s="40"/>
      <c r="G8" s="21"/>
    </row>
    <row r="9" spans="2:7" ht="10.5" customHeight="1" thickBot="1" x14ac:dyDescent="0.3">
      <c r="B9" s="29" t="s">
        <v>43</v>
      </c>
      <c r="C9" s="30"/>
      <c r="E9" t="s">
        <v>75</v>
      </c>
    </row>
    <row r="10" spans="2:7" x14ac:dyDescent="0.25">
      <c r="B10" s="20"/>
    </row>
    <row r="11" spans="2:7" ht="15.75" thickBot="1" x14ac:dyDescent="0.3">
      <c r="B11" s="20"/>
    </row>
    <row r="12" spans="2:7" ht="21" customHeight="1" thickBot="1" x14ac:dyDescent="0.3">
      <c r="B12" s="41" t="s">
        <v>36</v>
      </c>
      <c r="C12" s="42"/>
      <c r="E12" s="27" t="s">
        <v>36</v>
      </c>
      <c r="F12" s="28"/>
    </row>
    <row r="13" spans="2:7" ht="23.25" customHeight="1" thickBot="1" x14ac:dyDescent="0.3">
      <c r="B13" s="18" t="s">
        <v>44</v>
      </c>
      <c r="C13" s="19" t="s">
        <v>38</v>
      </c>
      <c r="E13" s="18" t="s">
        <v>77</v>
      </c>
      <c r="F13" s="19" t="s">
        <v>76</v>
      </c>
    </row>
    <row r="14" spans="2:7" ht="20.25" customHeight="1" thickBot="1" x14ac:dyDescent="0.3">
      <c r="B14" s="29" t="s">
        <v>83</v>
      </c>
      <c r="C14" s="30"/>
      <c r="E14" s="29" t="s">
        <v>80</v>
      </c>
      <c r="F14" s="30"/>
    </row>
    <row r="15" spans="2:7" ht="26.25" customHeight="1" thickBot="1" x14ac:dyDescent="0.3">
      <c r="B15" s="18" t="s">
        <v>45</v>
      </c>
      <c r="C15" s="19" t="s">
        <v>40</v>
      </c>
      <c r="E15" s="18" t="s">
        <v>78</v>
      </c>
      <c r="F15" s="19" t="s">
        <v>81</v>
      </c>
    </row>
    <row r="16" spans="2:7" ht="14.25" customHeight="1" thickBot="1" x14ac:dyDescent="0.3">
      <c r="B16" s="29" t="s">
        <v>41</v>
      </c>
      <c r="C16" s="30"/>
      <c r="E16" s="29" t="s">
        <v>41</v>
      </c>
      <c r="F16" s="30"/>
    </row>
    <row r="17" spans="2:6" ht="86.25" customHeight="1" thickBot="1" x14ac:dyDescent="0.3">
      <c r="B17" s="29" t="s">
        <v>84</v>
      </c>
      <c r="C17" s="30"/>
      <c r="E17" s="39" t="s">
        <v>87</v>
      </c>
      <c r="F17" s="40"/>
    </row>
    <row r="18" spans="2:6" ht="15.75" customHeight="1" thickBot="1" x14ac:dyDescent="0.3">
      <c r="B18" s="29" t="s">
        <v>43</v>
      </c>
      <c r="C18" s="30"/>
    </row>
    <row r="19" spans="2:6" x14ac:dyDescent="0.25">
      <c r="B19" s="20"/>
    </row>
    <row r="20" spans="2:6" x14ac:dyDescent="0.25">
      <c r="B20" s="20"/>
    </row>
    <row r="21" spans="2:6" ht="15.75" thickBot="1" x14ac:dyDescent="0.3">
      <c r="B21" s="20"/>
    </row>
    <row r="22" spans="2:6" ht="22.5" customHeight="1" thickBot="1" x14ac:dyDescent="0.3">
      <c r="B22" s="41" t="s">
        <v>36</v>
      </c>
      <c r="C22" s="42"/>
      <c r="E22" s="27" t="s">
        <v>36</v>
      </c>
      <c r="F22" s="28"/>
    </row>
    <row r="23" spans="2:6" ht="19.5" customHeight="1" thickBot="1" x14ac:dyDescent="0.3">
      <c r="B23" s="18" t="s">
        <v>46</v>
      </c>
      <c r="C23" s="19" t="s">
        <v>47</v>
      </c>
      <c r="E23" s="18" t="s">
        <v>131</v>
      </c>
      <c r="F23" s="19" t="s">
        <v>79</v>
      </c>
    </row>
    <row r="24" spans="2:6" ht="20.25" customHeight="1" thickBot="1" x14ac:dyDescent="0.3">
      <c r="B24" s="29" t="s">
        <v>48</v>
      </c>
      <c r="C24" s="30"/>
      <c r="E24" s="29" t="s">
        <v>89</v>
      </c>
      <c r="F24" s="30"/>
    </row>
    <row r="25" spans="2:6" ht="26.25" customHeight="1" thickBot="1" x14ac:dyDescent="0.3">
      <c r="B25" s="18" t="s">
        <v>49</v>
      </c>
      <c r="C25" s="19" t="s">
        <v>40</v>
      </c>
      <c r="E25" s="18" t="s">
        <v>78</v>
      </c>
      <c r="F25" s="19" t="s">
        <v>82</v>
      </c>
    </row>
    <row r="26" spans="2:6" ht="25.5" customHeight="1" thickBot="1" x14ac:dyDescent="0.3">
      <c r="B26" s="29" t="s">
        <v>41</v>
      </c>
      <c r="C26" s="30"/>
      <c r="E26" s="29" t="s">
        <v>41</v>
      </c>
      <c r="F26" s="30"/>
    </row>
    <row r="27" spans="2:6" ht="129" customHeight="1" thickBot="1" x14ac:dyDescent="0.3">
      <c r="B27" s="29" t="s">
        <v>50</v>
      </c>
      <c r="C27" s="30"/>
      <c r="E27" s="39" t="s">
        <v>86</v>
      </c>
      <c r="F27" s="40"/>
    </row>
    <row r="28" spans="2:6" ht="25.5" customHeight="1" thickBot="1" x14ac:dyDescent="0.3">
      <c r="B28" s="29" t="s">
        <v>43</v>
      </c>
      <c r="C28" s="30"/>
    </row>
    <row r="29" spans="2:6" x14ac:dyDescent="0.25">
      <c r="B29" s="20"/>
    </row>
    <row r="30" spans="2:6" ht="15.75" thickBot="1" x14ac:dyDescent="0.3">
      <c r="B30" s="20"/>
    </row>
    <row r="31" spans="2:6" ht="30" customHeight="1" thickBot="1" x14ac:dyDescent="0.3">
      <c r="B31" s="41" t="s">
        <v>36</v>
      </c>
      <c r="C31" s="42"/>
      <c r="E31" s="27" t="s">
        <v>36</v>
      </c>
      <c r="F31" s="28"/>
    </row>
    <row r="32" spans="2:6" ht="22.5" customHeight="1" thickBot="1" x14ac:dyDescent="0.3">
      <c r="B32" s="18" t="s">
        <v>51</v>
      </c>
      <c r="C32" s="19" t="s">
        <v>38</v>
      </c>
      <c r="E32" s="18" t="s">
        <v>131</v>
      </c>
      <c r="F32" s="19" t="s">
        <v>88</v>
      </c>
    </row>
    <row r="33" spans="2:6" ht="21" customHeight="1" thickBot="1" x14ac:dyDescent="0.3">
      <c r="B33" s="29" t="s">
        <v>52</v>
      </c>
      <c r="C33" s="30"/>
      <c r="E33" s="29" t="s">
        <v>90</v>
      </c>
      <c r="F33" s="30"/>
    </row>
    <row r="34" spans="2:6" ht="17.25" customHeight="1" thickBot="1" x14ac:dyDescent="0.3">
      <c r="B34" s="18" t="s">
        <v>49</v>
      </c>
      <c r="C34" s="19" t="s">
        <v>40</v>
      </c>
      <c r="E34" s="18" t="s">
        <v>78</v>
      </c>
      <c r="F34" s="19" t="s">
        <v>82</v>
      </c>
    </row>
    <row r="35" spans="2:6" ht="18.75" customHeight="1" thickBot="1" x14ac:dyDescent="0.3">
      <c r="B35" s="29" t="s">
        <v>41</v>
      </c>
      <c r="C35" s="30"/>
      <c r="E35" s="29" t="s">
        <v>41</v>
      </c>
      <c r="F35" s="30"/>
    </row>
    <row r="36" spans="2:6" ht="100.5" customHeight="1" thickBot="1" x14ac:dyDescent="0.3">
      <c r="B36" s="29" t="s">
        <v>53</v>
      </c>
      <c r="C36" s="30"/>
      <c r="E36" s="39" t="s">
        <v>91</v>
      </c>
      <c r="F36" s="40"/>
    </row>
    <row r="37" spans="2:6" ht="29.25" customHeight="1" thickBot="1" x14ac:dyDescent="0.3">
      <c r="B37" s="29" t="s">
        <v>43</v>
      </c>
      <c r="C37" s="30"/>
    </row>
    <row r="38" spans="2:6" ht="15.75" thickBot="1" x14ac:dyDescent="0.3">
      <c r="B38" s="20"/>
    </row>
    <row r="39" spans="2:6" ht="22.5" customHeight="1" thickBot="1" x14ac:dyDescent="0.3">
      <c r="B39" s="41" t="s">
        <v>36</v>
      </c>
      <c r="C39" s="42"/>
      <c r="E39" s="27" t="s">
        <v>36</v>
      </c>
      <c r="F39" s="28"/>
    </row>
    <row r="40" spans="2:6" ht="22.5" customHeight="1" thickBot="1" x14ac:dyDescent="0.3">
      <c r="B40" s="18" t="s">
        <v>54</v>
      </c>
      <c r="C40" s="19" t="s">
        <v>38</v>
      </c>
      <c r="E40" s="18" t="s">
        <v>94</v>
      </c>
      <c r="F40" s="19" t="s">
        <v>92</v>
      </c>
    </row>
    <row r="41" spans="2:6" ht="24" customHeight="1" thickBot="1" x14ac:dyDescent="0.3">
      <c r="B41" s="29" t="s">
        <v>55</v>
      </c>
      <c r="C41" s="30"/>
      <c r="E41" s="29" t="s">
        <v>93</v>
      </c>
      <c r="F41" s="30"/>
    </row>
    <row r="42" spans="2:6" ht="19.5" customHeight="1" thickBot="1" x14ac:dyDescent="0.3">
      <c r="B42" s="18" t="s">
        <v>39</v>
      </c>
      <c r="C42" s="19" t="s">
        <v>40</v>
      </c>
      <c r="E42" s="18" t="s">
        <v>78</v>
      </c>
      <c r="F42" s="19" t="s">
        <v>82</v>
      </c>
    </row>
    <row r="43" spans="2:6" ht="13.5" customHeight="1" thickBot="1" x14ac:dyDescent="0.3">
      <c r="B43" s="29" t="s">
        <v>41</v>
      </c>
      <c r="C43" s="30"/>
      <c r="E43" s="29" t="s">
        <v>41</v>
      </c>
      <c r="F43" s="30"/>
    </row>
    <row r="44" spans="2:6" ht="114.75" customHeight="1" thickBot="1" x14ac:dyDescent="0.3">
      <c r="B44" s="29" t="s">
        <v>56</v>
      </c>
      <c r="C44" s="30"/>
      <c r="E44" s="39" t="s">
        <v>98</v>
      </c>
      <c r="F44" s="40"/>
    </row>
    <row r="45" spans="2:6" ht="21.75" customHeight="1" thickBot="1" x14ac:dyDescent="0.3">
      <c r="B45" s="29" t="s">
        <v>43</v>
      </c>
      <c r="C45" s="30"/>
    </row>
    <row r="46" spans="2:6" x14ac:dyDescent="0.25">
      <c r="B46" s="20"/>
    </row>
    <row r="47" spans="2:6" ht="15.75" thickBot="1" x14ac:dyDescent="0.3">
      <c r="B47" s="20"/>
    </row>
    <row r="48" spans="2:6" ht="30" customHeight="1" thickBot="1" x14ac:dyDescent="0.3">
      <c r="B48" s="41" t="s">
        <v>36</v>
      </c>
      <c r="C48" s="42"/>
      <c r="E48" s="27" t="s">
        <v>36</v>
      </c>
      <c r="F48" s="28"/>
    </row>
    <row r="49" spans="2:6" ht="16.5" customHeight="1" thickBot="1" x14ac:dyDescent="0.3">
      <c r="B49" s="18" t="s">
        <v>57</v>
      </c>
      <c r="C49" s="19" t="s">
        <v>58</v>
      </c>
      <c r="E49" s="18" t="s">
        <v>95</v>
      </c>
      <c r="F49" s="19" t="s">
        <v>79</v>
      </c>
    </row>
    <row r="50" spans="2:6" ht="15" customHeight="1" thickBot="1" x14ac:dyDescent="0.3">
      <c r="B50" s="29" t="s">
        <v>59</v>
      </c>
      <c r="C50" s="30"/>
      <c r="E50" s="29" t="s">
        <v>96</v>
      </c>
      <c r="F50" s="30"/>
    </row>
    <row r="51" spans="2:6" ht="15" customHeight="1" thickBot="1" x14ac:dyDescent="0.3">
      <c r="B51" s="18" t="s">
        <v>49</v>
      </c>
      <c r="C51" s="19" t="s">
        <v>40</v>
      </c>
      <c r="E51" s="18" t="s">
        <v>78</v>
      </c>
      <c r="F51" s="19" t="s">
        <v>82</v>
      </c>
    </row>
    <row r="52" spans="2:6" ht="17.25" customHeight="1" thickBot="1" x14ac:dyDescent="0.3">
      <c r="B52" s="29" t="s">
        <v>41</v>
      </c>
      <c r="C52" s="30"/>
      <c r="E52" s="29" t="s">
        <v>41</v>
      </c>
      <c r="F52" s="30"/>
    </row>
    <row r="53" spans="2:6" ht="129" customHeight="1" thickBot="1" x14ac:dyDescent="0.3">
      <c r="B53" s="29" t="s">
        <v>99</v>
      </c>
      <c r="C53" s="30"/>
      <c r="E53" s="39" t="s">
        <v>108</v>
      </c>
      <c r="F53" s="40"/>
    </row>
    <row r="54" spans="2:6" ht="19.5" customHeight="1" thickBot="1" x14ac:dyDescent="0.3">
      <c r="B54" s="29" t="s">
        <v>43</v>
      </c>
      <c r="C54" s="30"/>
    </row>
    <row r="55" spans="2:6" ht="15.75" thickBot="1" x14ac:dyDescent="0.3">
      <c r="B55" s="20"/>
    </row>
    <row r="56" spans="2:6" ht="30" customHeight="1" thickBot="1" x14ac:dyDescent="0.3">
      <c r="B56" s="35" t="s">
        <v>36</v>
      </c>
      <c r="C56" s="36"/>
      <c r="D56" s="23"/>
      <c r="E56" s="35" t="s">
        <v>36</v>
      </c>
      <c r="F56" s="36"/>
    </row>
    <row r="57" spans="2:6" ht="13.5" customHeight="1" thickBot="1" x14ac:dyDescent="0.3">
      <c r="B57" s="24" t="s">
        <v>60</v>
      </c>
      <c r="C57" s="25" t="s">
        <v>58</v>
      </c>
      <c r="D57" s="23"/>
      <c r="E57" s="24" t="s">
        <v>102</v>
      </c>
      <c r="F57" s="25" t="s">
        <v>103</v>
      </c>
    </row>
    <row r="58" spans="2:6" ht="16.5" customHeight="1" thickBot="1" x14ac:dyDescent="0.3">
      <c r="B58" s="37" t="s">
        <v>61</v>
      </c>
      <c r="C58" s="38"/>
      <c r="D58" s="23"/>
      <c r="E58" s="37" t="s">
        <v>106</v>
      </c>
      <c r="F58" s="38"/>
    </row>
    <row r="59" spans="2:6" ht="12.75" customHeight="1" thickBot="1" x14ac:dyDescent="0.3">
      <c r="B59" s="24" t="s">
        <v>49</v>
      </c>
      <c r="C59" s="25" t="s">
        <v>40</v>
      </c>
      <c r="D59" s="23"/>
      <c r="E59" s="24" t="s">
        <v>78</v>
      </c>
      <c r="F59" s="25" t="s">
        <v>82</v>
      </c>
    </row>
    <row r="60" spans="2:6" ht="15" customHeight="1" thickBot="1" x14ac:dyDescent="0.3">
      <c r="B60" s="37" t="s">
        <v>41</v>
      </c>
      <c r="C60" s="38"/>
      <c r="D60" s="23"/>
      <c r="E60" s="37" t="s">
        <v>41</v>
      </c>
      <c r="F60" s="38"/>
    </row>
    <row r="61" spans="2:6" ht="114.75" customHeight="1" thickBot="1" x14ac:dyDescent="0.3">
      <c r="B61" s="37" t="s">
        <v>62</v>
      </c>
      <c r="C61" s="38"/>
      <c r="D61" s="23"/>
      <c r="E61" s="33" t="s">
        <v>107</v>
      </c>
      <c r="F61" s="34"/>
    </row>
    <row r="62" spans="2:6" ht="29.25" customHeight="1" thickBot="1" x14ac:dyDescent="0.3">
      <c r="B62" s="37" t="s">
        <v>43</v>
      </c>
      <c r="C62" s="38"/>
      <c r="D62" s="23"/>
      <c r="E62" s="23"/>
      <c r="F62" s="23"/>
    </row>
    <row r="63" spans="2:6" x14ac:dyDescent="0.25">
      <c r="B63" s="20"/>
    </row>
    <row r="64" spans="2:6" x14ac:dyDescent="0.25">
      <c r="B64" s="20"/>
    </row>
    <row r="65" spans="2:6" ht="15.75" thickBot="1" x14ac:dyDescent="0.3">
      <c r="B65" s="20"/>
    </row>
    <row r="66" spans="2:6" ht="30" customHeight="1" thickBot="1" x14ac:dyDescent="0.3">
      <c r="B66" s="35" t="s">
        <v>36</v>
      </c>
      <c r="C66" s="36"/>
      <c r="D66" s="23"/>
      <c r="E66" s="35" t="s">
        <v>36</v>
      </c>
      <c r="F66" s="36"/>
    </row>
    <row r="67" spans="2:6" ht="15.75" thickBot="1" x14ac:dyDescent="0.3">
      <c r="B67" s="24" t="s">
        <v>63</v>
      </c>
      <c r="C67" s="25" t="s">
        <v>58</v>
      </c>
      <c r="D67" s="23"/>
      <c r="E67" s="24" t="s">
        <v>101</v>
      </c>
      <c r="F67" s="25" t="s">
        <v>100</v>
      </c>
    </row>
    <row r="68" spans="2:6" ht="19.5" customHeight="1" thickBot="1" x14ac:dyDescent="0.3">
      <c r="B68" s="37" t="s">
        <v>64</v>
      </c>
      <c r="C68" s="38"/>
      <c r="D68" s="23"/>
      <c r="E68" s="37" t="s">
        <v>105</v>
      </c>
      <c r="F68" s="38"/>
    </row>
    <row r="69" spans="2:6" ht="23.25" customHeight="1" thickBot="1" x14ac:dyDescent="0.3">
      <c r="B69" s="24" t="s">
        <v>45</v>
      </c>
      <c r="C69" s="25" t="s">
        <v>40</v>
      </c>
      <c r="D69" s="23"/>
      <c r="E69" s="24" t="s">
        <v>78</v>
      </c>
      <c r="F69" s="25" t="s">
        <v>82</v>
      </c>
    </row>
    <row r="70" spans="2:6" ht="19.5" customHeight="1" thickBot="1" x14ac:dyDescent="0.3">
      <c r="B70" s="37" t="s">
        <v>41</v>
      </c>
      <c r="C70" s="38"/>
      <c r="D70" s="23"/>
      <c r="E70" s="37" t="s">
        <v>41</v>
      </c>
      <c r="F70" s="38"/>
    </row>
    <row r="71" spans="2:6" ht="72" customHeight="1" thickBot="1" x14ac:dyDescent="0.3">
      <c r="B71" s="37" t="s">
        <v>65</v>
      </c>
      <c r="C71" s="38"/>
      <c r="D71" s="23"/>
      <c r="E71" s="33" t="s">
        <v>97</v>
      </c>
      <c r="F71" s="34"/>
    </row>
    <row r="72" spans="2:6" ht="18" customHeight="1" thickBot="1" x14ac:dyDescent="0.3">
      <c r="B72" s="37" t="s">
        <v>43</v>
      </c>
      <c r="C72" s="38"/>
      <c r="D72" s="23"/>
      <c r="E72" s="23"/>
      <c r="F72" s="23"/>
    </row>
    <row r="73" spans="2:6" ht="14.25" customHeight="1" x14ac:dyDescent="0.25"/>
    <row r="74" spans="2:6" ht="18.75" customHeight="1" thickBot="1" x14ac:dyDescent="0.3"/>
    <row r="75" spans="2:6" ht="23.25" customHeight="1" thickBot="1" x14ac:dyDescent="0.3">
      <c r="B75" s="41" t="s">
        <v>36</v>
      </c>
      <c r="C75" s="42"/>
      <c r="E75" s="27" t="s">
        <v>36</v>
      </c>
      <c r="F75" s="28"/>
    </row>
    <row r="76" spans="2:6" ht="18" customHeight="1" thickBot="1" x14ac:dyDescent="0.3">
      <c r="B76" s="18" t="s">
        <v>60</v>
      </c>
      <c r="C76" s="19" t="s">
        <v>66</v>
      </c>
      <c r="E76" s="18" t="s">
        <v>102</v>
      </c>
      <c r="F76" s="19" t="s">
        <v>103</v>
      </c>
    </row>
    <row r="77" spans="2:6" ht="15.75" customHeight="1" thickBot="1" x14ac:dyDescent="0.3">
      <c r="B77" s="29" t="s">
        <v>67</v>
      </c>
      <c r="C77" s="30"/>
      <c r="E77" s="29" t="s">
        <v>104</v>
      </c>
      <c r="F77" s="30"/>
    </row>
    <row r="78" spans="2:6" ht="18.75" customHeight="1" thickBot="1" x14ac:dyDescent="0.3">
      <c r="B78" s="18" t="s">
        <v>45</v>
      </c>
      <c r="C78" s="19" t="s">
        <v>40</v>
      </c>
      <c r="E78" s="18" t="s">
        <v>78</v>
      </c>
      <c r="F78" s="19" t="s">
        <v>82</v>
      </c>
    </row>
    <row r="79" spans="2:6" ht="15.75" thickBot="1" x14ac:dyDescent="0.3">
      <c r="B79" s="29" t="s">
        <v>41</v>
      </c>
      <c r="C79" s="30"/>
      <c r="E79" s="29" t="s">
        <v>41</v>
      </c>
      <c r="F79" s="30"/>
    </row>
    <row r="80" spans="2:6" ht="97.5" customHeight="1" thickBot="1" x14ac:dyDescent="0.3">
      <c r="B80" s="29" t="s">
        <v>68</v>
      </c>
      <c r="C80" s="30"/>
      <c r="E80" s="31" t="s">
        <v>109</v>
      </c>
      <c r="F80" s="32"/>
    </row>
    <row r="81" spans="2:3" ht="15.75" thickBot="1" x14ac:dyDescent="0.3">
      <c r="B81" s="29" t="s">
        <v>43</v>
      </c>
      <c r="C81" s="30"/>
    </row>
  </sheetData>
  <mergeCells count="81">
    <mergeCell ref="E17:F17"/>
    <mergeCell ref="E22:F22"/>
    <mergeCell ref="E24:F24"/>
    <mergeCell ref="E26:F26"/>
    <mergeCell ref="E27:F27"/>
    <mergeCell ref="B79:C79"/>
    <mergeCell ref="B80:C80"/>
    <mergeCell ref="B81:C81"/>
    <mergeCell ref="E3:F3"/>
    <mergeCell ref="E5:F5"/>
    <mergeCell ref="E7:F7"/>
    <mergeCell ref="E8:F8"/>
    <mergeCell ref="E12:F12"/>
    <mergeCell ref="E14:F14"/>
    <mergeCell ref="E16:F16"/>
    <mergeCell ref="B68:C68"/>
    <mergeCell ref="B70:C70"/>
    <mergeCell ref="B71:C71"/>
    <mergeCell ref="B72:C72"/>
    <mergeCell ref="B75:C75"/>
    <mergeCell ref="B77:C77"/>
    <mergeCell ref="B66:C66"/>
    <mergeCell ref="B45:C45"/>
    <mergeCell ref="B48:C48"/>
    <mergeCell ref="B50:C50"/>
    <mergeCell ref="B52:C52"/>
    <mergeCell ref="B53:C53"/>
    <mergeCell ref="B54:C54"/>
    <mergeCell ref="B56:C56"/>
    <mergeCell ref="B58:C58"/>
    <mergeCell ref="B60:C60"/>
    <mergeCell ref="B61:C61"/>
    <mergeCell ref="B62:C62"/>
    <mergeCell ref="B44:C44"/>
    <mergeCell ref="B26:C26"/>
    <mergeCell ref="B27:C27"/>
    <mergeCell ref="B28:C28"/>
    <mergeCell ref="B31:C31"/>
    <mergeCell ref="B33:C33"/>
    <mergeCell ref="B35:C35"/>
    <mergeCell ref="B36:C36"/>
    <mergeCell ref="B37:C37"/>
    <mergeCell ref="B39:C39"/>
    <mergeCell ref="B41:C41"/>
    <mergeCell ref="B43:C43"/>
    <mergeCell ref="B24:C24"/>
    <mergeCell ref="B3:C3"/>
    <mergeCell ref="B5:C5"/>
    <mergeCell ref="B7:C7"/>
    <mergeCell ref="B8:C8"/>
    <mergeCell ref="B9:C9"/>
    <mergeCell ref="B12:C12"/>
    <mergeCell ref="B14:C14"/>
    <mergeCell ref="B16:C16"/>
    <mergeCell ref="B17:C17"/>
    <mergeCell ref="B18:C18"/>
    <mergeCell ref="B22:C22"/>
    <mergeCell ref="E31:F31"/>
    <mergeCell ref="E33:F33"/>
    <mergeCell ref="E35:F35"/>
    <mergeCell ref="E36:F36"/>
    <mergeCell ref="E39:F39"/>
    <mergeCell ref="E41:F41"/>
    <mergeCell ref="E43:F43"/>
    <mergeCell ref="E44:F44"/>
    <mergeCell ref="E48:F48"/>
    <mergeCell ref="E50:F50"/>
    <mergeCell ref="E52:F52"/>
    <mergeCell ref="E53:F53"/>
    <mergeCell ref="E56:F56"/>
    <mergeCell ref="E58:F58"/>
    <mergeCell ref="E60:F60"/>
    <mergeCell ref="E75:F75"/>
    <mergeCell ref="E77:F77"/>
    <mergeCell ref="E79:F79"/>
    <mergeCell ref="E80:F80"/>
    <mergeCell ref="E61:F61"/>
    <mergeCell ref="E66:F66"/>
    <mergeCell ref="E68:F68"/>
    <mergeCell ref="E70:F70"/>
    <mergeCell ref="E71:F7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L5" sqref="L5:L11"/>
    </sheetView>
  </sheetViews>
  <sheetFormatPr baseColWidth="10" defaultColWidth="9.140625" defaultRowHeight="15" x14ac:dyDescent="0.25"/>
  <cols>
    <col min="3" max="3" width="34.85546875" customWidth="1"/>
    <col min="4" max="4" width="13.42578125" customWidth="1"/>
    <col min="5" max="5" width="11.42578125" customWidth="1"/>
    <col min="8" max="8" width="12" customWidth="1"/>
    <col min="9" max="9" width="11.5703125" customWidth="1"/>
  </cols>
  <sheetData>
    <row r="2" spans="2:10" ht="15.75" thickBot="1" x14ac:dyDescent="0.3"/>
    <row r="3" spans="2:10" ht="15.75" thickBot="1" x14ac:dyDescent="0.3">
      <c r="B3" s="48" t="s">
        <v>0</v>
      </c>
      <c r="C3" s="49"/>
      <c r="D3" s="49"/>
      <c r="E3" s="49"/>
      <c r="F3" s="49"/>
      <c r="G3" s="49"/>
      <c r="H3" s="49"/>
      <c r="I3" s="50"/>
    </row>
    <row r="4" spans="2:10" ht="30.75" thickBot="1" x14ac:dyDescent="0.3">
      <c r="B4" s="10" t="s">
        <v>1</v>
      </c>
      <c r="C4" s="11" t="s">
        <v>2</v>
      </c>
      <c r="D4" s="12" t="s">
        <v>3</v>
      </c>
      <c r="E4" s="11" t="s">
        <v>4</v>
      </c>
      <c r="F4" s="13" t="s">
        <v>5</v>
      </c>
      <c r="G4" s="14" t="s">
        <v>6</v>
      </c>
      <c r="H4" s="14" t="s">
        <v>7</v>
      </c>
      <c r="I4" s="52" t="s">
        <v>8</v>
      </c>
      <c r="J4" s="51" t="s">
        <v>111</v>
      </c>
    </row>
    <row r="5" spans="2:10" ht="15.75" thickBot="1" x14ac:dyDescent="0.3">
      <c r="B5" s="1">
        <v>1</v>
      </c>
      <c r="C5" s="2" t="s">
        <v>9</v>
      </c>
      <c r="D5" s="3">
        <v>3</v>
      </c>
      <c r="E5" s="4" t="s">
        <v>10</v>
      </c>
      <c r="F5" s="43">
        <v>1</v>
      </c>
      <c r="G5" s="3"/>
      <c r="H5" s="9">
        <v>43235</v>
      </c>
      <c r="I5" s="9">
        <f>H5+5</f>
        <v>43240</v>
      </c>
      <c r="J5" s="26">
        <f>I5-H5</f>
        <v>5</v>
      </c>
    </row>
    <row r="6" spans="2:10" ht="15.75" thickBot="1" x14ac:dyDescent="0.3">
      <c r="B6" s="1">
        <v>2</v>
      </c>
      <c r="C6" s="2" t="s">
        <v>110</v>
      </c>
      <c r="D6" s="3">
        <v>2</v>
      </c>
      <c r="E6" s="4" t="s">
        <v>10</v>
      </c>
      <c r="F6" s="44"/>
      <c r="G6" s="5"/>
      <c r="H6" s="15">
        <f>I5</f>
        <v>43240</v>
      </c>
      <c r="I6" s="15">
        <f>H6+5</f>
        <v>43245</v>
      </c>
      <c r="J6" s="26">
        <f>I6-H6</f>
        <v>5</v>
      </c>
    </row>
    <row r="7" spans="2:10" ht="15.75" thickBot="1" x14ac:dyDescent="0.3">
      <c r="B7" s="8">
        <v>3</v>
      </c>
      <c r="C7" s="2" t="s">
        <v>11</v>
      </c>
      <c r="D7" s="3">
        <v>1</v>
      </c>
      <c r="E7" s="4" t="s">
        <v>12</v>
      </c>
      <c r="F7" s="43">
        <v>2</v>
      </c>
      <c r="G7" s="6"/>
      <c r="H7" s="15">
        <f>I6+1</f>
        <v>43246</v>
      </c>
      <c r="I7" s="15">
        <f>H7+3</f>
        <v>43249</v>
      </c>
      <c r="J7" s="26">
        <f>I7-H7</f>
        <v>3</v>
      </c>
    </row>
    <row r="8" spans="2:10" ht="15.75" thickBot="1" x14ac:dyDescent="0.3">
      <c r="B8" s="1">
        <v>6</v>
      </c>
      <c r="C8" s="2" t="s">
        <v>13</v>
      </c>
      <c r="D8" s="3">
        <v>2</v>
      </c>
      <c r="E8" s="4" t="s">
        <v>12</v>
      </c>
      <c r="F8" s="44"/>
      <c r="G8" s="3"/>
      <c r="H8" s="15">
        <f>I7</f>
        <v>43249</v>
      </c>
      <c r="I8" s="9">
        <f>H8+3</f>
        <v>43252</v>
      </c>
      <c r="J8" s="26">
        <f>I8-H8</f>
        <v>3</v>
      </c>
    </row>
    <row r="9" spans="2:10" ht="15.75" thickBot="1" x14ac:dyDescent="0.3">
      <c r="B9" s="1">
        <v>4</v>
      </c>
      <c r="C9" s="2" t="s">
        <v>14</v>
      </c>
      <c r="D9" s="3">
        <v>3</v>
      </c>
      <c r="E9" s="4" t="s">
        <v>12</v>
      </c>
      <c r="F9" s="45">
        <v>3</v>
      </c>
      <c r="G9" s="5"/>
      <c r="H9" s="15">
        <f>I8+1</f>
        <v>43253</v>
      </c>
      <c r="I9" s="15">
        <f>H9+10</f>
        <v>43263</v>
      </c>
      <c r="J9" s="26">
        <f>I9-H9</f>
        <v>10</v>
      </c>
    </row>
    <row r="10" spans="2:10" ht="15.75" thickBot="1" x14ac:dyDescent="0.3">
      <c r="B10" s="1">
        <v>5</v>
      </c>
      <c r="C10" s="2" t="s">
        <v>15</v>
      </c>
      <c r="D10" s="3">
        <v>3</v>
      </c>
      <c r="E10" s="4" t="s">
        <v>10</v>
      </c>
      <c r="F10" s="46">
        <v>4</v>
      </c>
      <c r="G10" s="3"/>
      <c r="H10" s="15">
        <f>I9+1</f>
        <v>43264</v>
      </c>
      <c r="I10" s="9">
        <f>H10+6</f>
        <v>43270</v>
      </c>
      <c r="J10" s="26">
        <f>I10-H10</f>
        <v>6</v>
      </c>
    </row>
    <row r="11" spans="2:10" ht="15.75" thickBot="1" x14ac:dyDescent="0.3">
      <c r="B11" s="1">
        <v>7</v>
      </c>
      <c r="C11" s="2" t="s">
        <v>16</v>
      </c>
      <c r="D11" s="3">
        <v>2</v>
      </c>
      <c r="E11" s="7" t="s">
        <v>17</v>
      </c>
      <c r="F11" s="47"/>
      <c r="G11" s="5"/>
      <c r="H11" s="9">
        <f>I10</f>
        <v>43270</v>
      </c>
      <c r="I11" s="9">
        <f>H11+7</f>
        <v>43277</v>
      </c>
      <c r="J11" s="26">
        <f>I11-H11</f>
        <v>7</v>
      </c>
    </row>
    <row r="12" spans="2:10" x14ac:dyDescent="0.25">
      <c r="J12" s="26"/>
    </row>
    <row r="13" spans="2:10" x14ac:dyDescent="0.25">
      <c r="J13" s="26"/>
    </row>
    <row r="14" spans="2:10" x14ac:dyDescent="0.25">
      <c r="J14" s="26"/>
    </row>
  </sheetData>
  <mergeCells count="4">
    <mergeCell ref="B3:I3"/>
    <mergeCell ref="F7:F8"/>
    <mergeCell ref="F5:F6"/>
    <mergeCell ref="F10:F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5" workbookViewId="0">
      <selection activeCell="G41" sqref="G41"/>
    </sheetView>
  </sheetViews>
  <sheetFormatPr baseColWidth="10" defaultRowHeight="15" x14ac:dyDescent="0.25"/>
  <cols>
    <col min="3" max="3" width="17.7109375" customWidth="1"/>
    <col min="4" max="4" width="25" customWidth="1"/>
    <col min="5" max="5" width="20" customWidth="1"/>
    <col min="6" max="6" width="20.140625" customWidth="1"/>
    <col min="7" max="7" width="13.85546875" customWidth="1"/>
    <col min="8" max="8" width="20.140625" customWidth="1"/>
    <col min="12" max="12" width="19.5703125" customWidth="1"/>
  </cols>
  <sheetData>
    <row r="2" spans="1:9" x14ac:dyDescent="0.25">
      <c r="C2" t="s">
        <v>18</v>
      </c>
    </row>
    <row r="4" spans="1:9" x14ac:dyDescent="0.25">
      <c r="B4" s="16" t="s">
        <v>19</v>
      </c>
      <c r="C4" t="s">
        <v>20</v>
      </c>
    </row>
    <row r="5" spans="1:9" x14ac:dyDescent="0.25">
      <c r="B5" s="16" t="s">
        <v>21</v>
      </c>
      <c r="C5" t="s">
        <v>22</v>
      </c>
    </row>
    <row r="6" spans="1:9" x14ac:dyDescent="0.25">
      <c r="B6" s="16" t="s">
        <v>23</v>
      </c>
      <c r="C6" t="s">
        <v>24</v>
      </c>
    </row>
    <row r="8" spans="1:9" ht="21" customHeight="1" x14ac:dyDescent="0.25"/>
    <row r="11" spans="1:9" ht="10.5" customHeight="1" x14ac:dyDescent="0.25"/>
    <row r="12" spans="1:9" s="54" customFormat="1" ht="19.5" customHeight="1" x14ac:dyDescent="0.25">
      <c r="B12" s="53" t="s">
        <v>25</v>
      </c>
      <c r="C12" s="53" t="s">
        <v>26</v>
      </c>
      <c r="D12" s="53" t="s">
        <v>132</v>
      </c>
      <c r="E12" s="53" t="s">
        <v>28</v>
      </c>
      <c r="F12" s="53" t="s">
        <v>133</v>
      </c>
      <c r="H12" s="54" t="s">
        <v>118</v>
      </c>
      <c r="I12" s="54" t="s">
        <v>119</v>
      </c>
    </row>
    <row r="13" spans="1:9" x14ac:dyDescent="0.25">
      <c r="A13">
        <v>5</v>
      </c>
      <c r="B13" s="22" t="s">
        <v>29</v>
      </c>
      <c r="C13" s="55">
        <v>4</v>
      </c>
      <c r="D13" s="55" t="s">
        <v>114</v>
      </c>
      <c r="E13" s="55">
        <v>5</v>
      </c>
      <c r="F13" s="55" t="s">
        <v>112</v>
      </c>
    </row>
    <row r="14" spans="1:9" x14ac:dyDescent="0.25">
      <c r="A14">
        <v>5</v>
      </c>
      <c r="B14" s="22" t="s">
        <v>30</v>
      </c>
      <c r="C14" s="55">
        <v>4</v>
      </c>
      <c r="D14" s="55" t="s">
        <v>114</v>
      </c>
      <c r="E14" s="55">
        <v>5</v>
      </c>
      <c r="F14" s="55" t="s">
        <v>112</v>
      </c>
      <c r="H14" t="s">
        <v>120</v>
      </c>
      <c r="I14" s="56" t="s">
        <v>121</v>
      </c>
    </row>
    <row r="15" spans="1:9" x14ac:dyDescent="0.25">
      <c r="A15">
        <v>3</v>
      </c>
      <c r="B15" s="22" t="s">
        <v>31</v>
      </c>
      <c r="C15" s="55">
        <v>2</v>
      </c>
      <c r="D15" s="55" t="s">
        <v>115</v>
      </c>
      <c r="E15" s="55">
        <v>4</v>
      </c>
      <c r="F15" s="55" t="s">
        <v>29</v>
      </c>
    </row>
    <row r="16" spans="1:9" x14ac:dyDescent="0.25">
      <c r="A16">
        <v>3</v>
      </c>
      <c r="B16" s="22" t="s">
        <v>32</v>
      </c>
      <c r="C16" s="55">
        <v>2</v>
      </c>
      <c r="D16" s="55" t="s">
        <v>115</v>
      </c>
      <c r="E16" s="55">
        <v>3</v>
      </c>
      <c r="F16" s="55" t="s">
        <v>30</v>
      </c>
    </row>
    <row r="17" spans="1:7" x14ac:dyDescent="0.25">
      <c r="A17">
        <v>10</v>
      </c>
      <c r="B17" s="22" t="s">
        <v>33</v>
      </c>
      <c r="C17" s="55">
        <v>8</v>
      </c>
      <c r="D17" s="55">
        <v>9</v>
      </c>
      <c r="E17" s="55">
        <v>10</v>
      </c>
      <c r="F17" s="55" t="s">
        <v>31</v>
      </c>
    </row>
    <row r="18" spans="1:7" x14ac:dyDescent="0.25">
      <c r="A18">
        <v>6</v>
      </c>
      <c r="B18" s="22" t="s">
        <v>34</v>
      </c>
      <c r="C18" s="55">
        <v>4</v>
      </c>
      <c r="D18" s="55">
        <v>5</v>
      </c>
      <c r="E18" s="55">
        <v>6</v>
      </c>
      <c r="F18" s="55" t="s">
        <v>113</v>
      </c>
    </row>
    <row r="19" spans="1:7" x14ac:dyDescent="0.25">
      <c r="A19">
        <v>7</v>
      </c>
      <c r="B19" s="22" t="s">
        <v>35</v>
      </c>
      <c r="C19" s="55" t="s">
        <v>116</v>
      </c>
      <c r="D19" s="55">
        <v>6</v>
      </c>
      <c r="E19" s="55">
        <v>7</v>
      </c>
      <c r="F19" s="55" t="s">
        <v>34</v>
      </c>
    </row>
    <row r="20" spans="1:7" x14ac:dyDescent="0.25">
      <c r="A20">
        <f>A13+A14+A15+A16+A17+A18+A19</f>
        <v>39</v>
      </c>
    </row>
    <row r="22" spans="1:7" ht="24.75" customHeight="1" x14ac:dyDescent="0.25">
      <c r="B22" s="53" t="s">
        <v>25</v>
      </c>
      <c r="C22" s="53" t="s">
        <v>26</v>
      </c>
      <c r="D22" s="53" t="s">
        <v>27</v>
      </c>
      <c r="E22" s="53" t="s">
        <v>28</v>
      </c>
      <c r="F22" s="57" t="s">
        <v>117</v>
      </c>
      <c r="G22" s="53" t="s">
        <v>122</v>
      </c>
    </row>
    <row r="23" spans="1:7" x14ac:dyDescent="0.25">
      <c r="B23" s="22" t="s">
        <v>29</v>
      </c>
      <c r="C23" s="55">
        <v>5</v>
      </c>
      <c r="D23" s="55">
        <v>6</v>
      </c>
      <c r="E23" s="55">
        <v>8</v>
      </c>
      <c r="F23" s="58">
        <f>(C23+4*D23+E23)/6</f>
        <v>6.166666666666667</v>
      </c>
      <c r="G23" s="58">
        <f>((C23-E23)/6)^2</f>
        <v>0.25</v>
      </c>
    </row>
    <row r="24" spans="1:7" x14ac:dyDescent="0.25">
      <c r="B24" s="22" t="s">
        <v>30</v>
      </c>
      <c r="C24" s="55">
        <v>5</v>
      </c>
      <c r="D24" s="55">
        <v>6.5</v>
      </c>
      <c r="E24" s="55">
        <v>7</v>
      </c>
      <c r="F24" s="58">
        <f>(C24+4*D24+E24)/6</f>
        <v>6.333333333333333</v>
      </c>
      <c r="G24" s="58">
        <f>((C24-E24)/6)^2</f>
        <v>0.1111111111111111</v>
      </c>
    </row>
    <row r="25" spans="1:7" x14ac:dyDescent="0.25">
      <c r="B25" s="22" t="s">
        <v>31</v>
      </c>
      <c r="C25" s="55">
        <v>3</v>
      </c>
      <c r="D25" s="55">
        <v>4</v>
      </c>
      <c r="E25" s="55">
        <v>5</v>
      </c>
      <c r="F25" s="58">
        <f>(C25+4*D25+E25)/6</f>
        <v>4</v>
      </c>
      <c r="G25" s="58">
        <f t="shared" ref="G24:G29" si="0">((C25-E25)/6)^2</f>
        <v>0.1111111111111111</v>
      </c>
    </row>
    <row r="26" spans="1:7" x14ac:dyDescent="0.25">
      <c r="B26" s="22" t="s">
        <v>32</v>
      </c>
      <c r="C26" s="55">
        <v>2.7</v>
      </c>
      <c r="D26" s="55">
        <v>3</v>
      </c>
      <c r="E26" s="55">
        <v>4</v>
      </c>
      <c r="F26" s="58">
        <f t="shared" ref="F25:F29" si="1">(C26+4*D26+E26)/6</f>
        <v>3.1166666666666667</v>
      </c>
      <c r="G26" s="58">
        <f t="shared" si="0"/>
        <v>4.6944444444444434E-2</v>
      </c>
    </row>
    <row r="27" spans="1:7" x14ac:dyDescent="0.25">
      <c r="B27" s="22" t="s">
        <v>33</v>
      </c>
      <c r="C27" s="55">
        <v>10</v>
      </c>
      <c r="D27" s="55">
        <v>11</v>
      </c>
      <c r="E27" s="55">
        <v>13</v>
      </c>
      <c r="F27" s="58">
        <f t="shared" si="1"/>
        <v>11.166666666666666</v>
      </c>
      <c r="G27" s="58">
        <f t="shared" si="0"/>
        <v>0.25</v>
      </c>
    </row>
    <row r="28" spans="1:7" x14ac:dyDescent="0.25">
      <c r="B28" s="22" t="s">
        <v>34</v>
      </c>
      <c r="C28" s="55">
        <v>6</v>
      </c>
      <c r="D28" s="55">
        <v>7</v>
      </c>
      <c r="E28" s="55">
        <v>9</v>
      </c>
      <c r="F28" s="58">
        <f t="shared" si="1"/>
        <v>7.166666666666667</v>
      </c>
      <c r="G28" s="58">
        <f t="shared" si="0"/>
        <v>0.25</v>
      </c>
    </row>
    <row r="29" spans="1:7" x14ac:dyDescent="0.25">
      <c r="B29" s="22" t="s">
        <v>35</v>
      </c>
      <c r="C29" s="55">
        <v>7</v>
      </c>
      <c r="D29" s="55">
        <v>8</v>
      </c>
      <c r="E29" s="55">
        <v>9</v>
      </c>
      <c r="F29" s="58">
        <f t="shared" si="1"/>
        <v>8</v>
      </c>
      <c r="G29" s="58">
        <f t="shared" si="0"/>
        <v>0.1111111111111111</v>
      </c>
    </row>
    <row r="32" spans="1:7" ht="30" x14ac:dyDescent="0.25">
      <c r="A32" s="63"/>
      <c r="B32" s="65" t="s">
        <v>123</v>
      </c>
      <c r="C32" s="17"/>
      <c r="D32" s="66" t="s">
        <v>125</v>
      </c>
    </row>
    <row r="33" spans="2:8" x14ac:dyDescent="0.25">
      <c r="B33" s="64" t="s">
        <v>29</v>
      </c>
      <c r="C33" s="58">
        <f>(C23+4*D23+E23)/6</f>
        <v>6.166666666666667</v>
      </c>
      <c r="D33" s="58" t="s">
        <v>124</v>
      </c>
    </row>
    <row r="34" spans="2:8" x14ac:dyDescent="0.25">
      <c r="B34" s="64" t="s">
        <v>31</v>
      </c>
      <c r="C34" s="58">
        <f>(C25+4*D25+E25)/6</f>
        <v>4</v>
      </c>
    </row>
    <row r="35" spans="2:8" x14ac:dyDescent="0.25">
      <c r="B35" s="64" t="s">
        <v>33</v>
      </c>
      <c r="C35" s="58">
        <f>(C27+4*D27+E27)/6</f>
        <v>11.166666666666666</v>
      </c>
    </row>
    <row r="36" spans="2:8" x14ac:dyDescent="0.25">
      <c r="B36" s="64" t="s">
        <v>34</v>
      </c>
      <c r="C36" s="58">
        <f>(C28+4*D28+E28)/6</f>
        <v>7.166666666666667</v>
      </c>
    </row>
    <row r="37" spans="2:8" x14ac:dyDescent="0.25">
      <c r="B37" s="64" t="s">
        <v>35</v>
      </c>
      <c r="C37" s="58">
        <f>(C29+4*D29+E29)/6</f>
        <v>8</v>
      </c>
    </row>
    <row r="39" spans="2:8" x14ac:dyDescent="0.25">
      <c r="B39" s="59" t="s">
        <v>128</v>
      </c>
      <c r="C39" s="59"/>
      <c r="E39" s="60" t="s">
        <v>126</v>
      </c>
      <c r="G39" s="61" t="s">
        <v>127</v>
      </c>
      <c r="H39" s="61"/>
    </row>
    <row r="41" spans="2:8" x14ac:dyDescent="0.25">
      <c r="B41" t="s">
        <v>129</v>
      </c>
      <c r="C41">
        <f>G23+G25+G27+G28+G29</f>
        <v>0.97222222222222232</v>
      </c>
      <c r="D41" s="62" t="s">
        <v>130</v>
      </c>
      <c r="E41">
        <f>SQRT(C41)</f>
        <v>0.98601329718326935</v>
      </c>
    </row>
  </sheetData>
  <mergeCells count="2">
    <mergeCell ref="B39:C39"/>
    <mergeCell ref="G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2018-05-15T03:32:37Z</dcterms:modified>
</cp:coreProperties>
</file>