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siOps/Documents/BootCamp/"/>
    </mc:Choice>
  </mc:AlternateContent>
  <xr:revisionPtr revIDLastSave="0" documentId="13_ncr:1_{F0159CB3-0278-F54A-A5D8-5B9DA1F3C2B3}" xr6:coauthVersionLast="47" xr6:coauthVersionMax="47" xr10:uidLastSave="{00000000-0000-0000-0000-000000000000}"/>
  <bookViews>
    <workbookView xWindow="-60160" yWindow="500" windowWidth="60160" windowHeight="32240" activeTab="8" xr2:uid="{00000000-000D-0000-FFFF-FFFF00000000}"/>
  </bookViews>
  <sheets>
    <sheet name="Kickstarter" sheetId="1" r:id="rId1"/>
    <sheet name="Category Statistics" sheetId="3" r:id="rId2"/>
    <sheet name="Subcategory Statistic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Box and Whisker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9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C12" i="11"/>
  <c r="C7" i="11"/>
  <c r="C6" i="11"/>
  <c r="C5" i="11"/>
  <c r="C4" i="11"/>
  <c r="B4" i="11"/>
  <c r="B14" i="11"/>
  <c r="B13" i="11"/>
  <c r="B15" i="11" s="1"/>
  <c r="B12" i="11"/>
  <c r="B6" i="11"/>
  <c r="B5" i="11"/>
  <c r="C11" i="11"/>
  <c r="B11" i="11"/>
  <c r="C10" i="11"/>
  <c r="B10" i="11"/>
  <c r="C3" i="11"/>
  <c r="B3" i="11"/>
  <c r="C2" i="11"/>
  <c r="B2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1" l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<sst xmlns="http://schemas.openxmlformats.org/spreadsheetml/2006/main" count="38390" uniqueCount="8399">
  <si>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</si>
  <si>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</si>
  <si>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</si>
  <si>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</si>
  <si>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</si>
  <si>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</si>
  <si>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</si>
  <si>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</si>
  <si>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</si>
  <si>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</si>
  <si>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</si>
  <si>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</si>
  <si>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</si>
  <si>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</si>
  <si>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</si>
  <si>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</si>
  <si>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</si>
  <si>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</si>
  <si>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</si>
  <si>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</si>
  <si>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</si>
  <si>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</si>
  <si>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</si>
  <si>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</si>
  <si>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</si>
  <si>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</si>
  <si>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</si>
  <si>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</si>
  <si>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</si>
  <si>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</si>
  <si>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</si>
  <si>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</si>
  <si>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</si>
  <si>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</si>
  <si>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</si>
  <si>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</si>
  <si>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</si>
  <si>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</si>
  <si>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</si>
  <si>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</si>
  <si>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</si>
  <si>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</si>
  <si>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</si>
  <si>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</si>
  <si>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</si>
  <si>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</si>
  <si>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</si>
  <si>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</si>
  <si>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</si>
  <si>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</si>
  <si>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</si>
  <si>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</si>
  <si>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</si>
  <si>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</si>
  <si>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</si>
  <si>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</si>
  <si>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</si>
  <si>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</si>
  <si>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</si>
  <si>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</si>
  <si>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</si>
  <si>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</si>
  <si>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</si>
  <si>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</si>
  <si>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</si>
  <si>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</si>
  <si>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</si>
  <si>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</si>
  <si>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</si>
  <si>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</si>
  <si>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</si>
  <si>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</si>
  <si>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</si>
  <si>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</si>
  <si>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</si>
  <si>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</si>
  <si>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</si>
  <si>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</si>
  <si>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</si>
  <si>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</si>
  <si>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</si>
  <si>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</si>
  <si>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</si>
  <si>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</si>
  <si>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</si>
  <si>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</si>
  <si>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</si>
  <si>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</si>
  <si>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</si>
  <si>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</si>
  <si>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</si>
  <si>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</si>
  <si>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</si>
  <si>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</si>
  <si>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</si>
  <si>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</si>
  <si>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</si>
  <si>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</si>
  <si>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</si>
  <si>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</si>
  <si>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</si>
  <si>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</si>
  <si>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</si>
  <si>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</si>
  <si>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</si>
  <si>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</si>
  <si>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</si>
  <si>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</si>
  <si>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</si>
  <si>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</si>
  <si>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</si>
  <si>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</si>
  <si>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</si>
  <si>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</si>
  <si>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</si>
  <si>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</si>
  <si>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</si>
  <si>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</si>
  <si>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</si>
  <si>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</si>
  <si>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</si>
  <si>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</si>
  <si>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</si>
  <si>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</si>
  <si>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</si>
  <si>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</si>
  <si>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</si>
  <si>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</si>
  <si>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</si>
  <si>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</si>
  <si>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</si>
  <si>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</si>
  <si>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</si>
  <si>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</si>
  <si>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</si>
  <si>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</si>
  <si>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</si>
  <si>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</si>
  <si>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</si>
  <si>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</si>
  <si>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</si>
  <si>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</si>
  <si>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</si>
  <si>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</si>
  <si>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</si>
  <si>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</si>
  <si>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</si>
  <si>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</si>
  <si>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</si>
  <si>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</si>
  <si>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</si>
  <si>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</si>
  <si>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</si>
  <si>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</si>
  <si>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</si>
  <si>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</si>
  <si>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</si>
  <si>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</si>
  <si>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</si>
  <si>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</si>
  <si>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</si>
  <si>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</si>
  <si>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</si>
  <si>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</si>
  <si>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</si>
  <si>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</si>
  <si>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</si>
  <si>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</si>
  <si>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</si>
  <si>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</si>
  <si>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</si>
  <si>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</si>
  <si>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</si>
  <si>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</si>
  <si>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</si>
  <si>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</si>
  <si>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</si>
  <si>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</si>
  <si>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</si>
  <si>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</si>
  <si>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</si>
  <si>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</si>
  <si>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</si>
  <si>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</si>
  <si>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</si>
  <si>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</si>
  <si>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</si>
  <si>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</si>
  <si>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</si>
  <si>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</si>
  <si>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</si>
  <si>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</si>
  <si>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</si>
  <si>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</si>
  <si>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</si>
  <si>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</si>
  <si>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</si>
  <si>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</si>
  <si>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</si>
  <si>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</si>
  <si>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</si>
  <si>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</si>
  <si>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</si>
  <si>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</si>
  <si>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</si>
  <si>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</si>
  <si>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</si>
  <si>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</si>
  <si>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</si>
  <si>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</si>
  <si>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</si>
  <si>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</si>
  <si>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</si>
  <si>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</si>
  <si>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</si>
  <si>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</si>
  <si>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</si>
  <si>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</si>
  <si>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</si>
  <si>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</si>
  <si>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</si>
  <si>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</si>
  <si>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</si>
  <si>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</si>
  <si>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</si>
  <si>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</si>
  <si>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</si>
  <si>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</si>
  <si>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</si>
  <si>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</si>
  <si>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</si>
  <si>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</si>
  <si>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</si>
  <si>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</si>
  <si>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</si>
  <si>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</si>
  <si>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</si>
  <si>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</si>
  <si>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</si>
  <si>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</si>
  <si>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</si>
  <si>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</si>
  <si>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</si>
  <si>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</si>
  <si>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</si>
  <si>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</si>
  <si>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</si>
  <si>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</si>
  <si>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</si>
  <si>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</si>
  <si>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</si>
  <si>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</si>
  <si>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</si>
  <si>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</si>
  <si>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</si>
  <si>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</si>
  <si>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</si>
  <si>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</si>
  <si>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</si>
  <si>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</si>
  <si>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</si>
  <si>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</si>
  <si>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</si>
  <si>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</si>
  <si>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</si>
  <si>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</si>
  <si>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</si>
  <si>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</si>
  <si>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</si>
  <si>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</si>
  <si>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</si>
  <si>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</si>
  <si>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</si>
  <si>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</si>
  <si>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</si>
  <si>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</si>
  <si>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</si>
  <si>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</si>
  <si>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</si>
  <si>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</si>
  <si>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</si>
  <si>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</si>
  <si>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</si>
  <si>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</si>
  <si>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</si>
  <si>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</si>
  <si>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</si>
  <si>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</si>
  <si>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</si>
  <si>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</si>
  <si>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</si>
  <si>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</si>
  <si>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</si>
  <si>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</si>
  <si>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</si>
  <si>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</si>
  <si>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</si>
  <si>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</si>
  <si>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</si>
  <si>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</si>
  <si>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</si>
  <si>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</si>
  <si>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</si>
  <si>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</si>
  <si>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</si>
  <si>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</si>
  <si>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</si>
  <si>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</si>
  <si>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</si>
  <si>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</si>
  <si>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</si>
  <si>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</si>
  <si>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</si>
  <si>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</si>
  <si>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</si>
  <si>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</si>
  <si>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</si>
  <si>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</si>
  <si>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</si>
  <si>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</si>
  <si>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</si>
  <si>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</si>
  <si>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</si>
  <si>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</si>
  <si>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</si>
  <si>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</si>
  <si>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</si>
  <si>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</si>
  <si>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</si>
  <si>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</si>
  <si>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</si>
  <si>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</si>
  <si>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</si>
  <si>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</si>
  <si>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</si>
  <si>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</si>
  <si>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</si>
  <si>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</si>
  <si>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</si>
  <si>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</si>
  <si>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</si>
  <si>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</si>
  <si>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</si>
  <si>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</si>
  <si>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</si>
  <si>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</si>
  <si>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</si>
  <si>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</si>
  <si>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</si>
  <si>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</si>
  <si>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</si>
  <si>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</si>
  <si>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</si>
  <si>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</si>
  <si>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</si>
  <si>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</si>
  <si>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</si>
  <si>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</si>
  <si>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</si>
  <si>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</si>
  <si>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</si>
  <si>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</si>
  <si>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</si>
  <si>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</si>
  <si>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</si>
  <si>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</si>
  <si>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</si>
  <si>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</si>
  <si>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</si>
  <si>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</si>
  <si>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</si>
  <si>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</si>
  <si>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</si>
  <si>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</si>
  <si>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</si>
  <si>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</si>
  <si>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</si>
  <si>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</si>
  <si>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</si>
  <si>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</si>
  <si>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</si>
  <si>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</si>
  <si>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</si>
  <si>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</si>
  <si>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</si>
  <si>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</si>
  <si>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</si>
  <si>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</si>
  <si>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</si>
  <si>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</si>
  <si>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</si>
  <si>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</si>
  <si>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</si>
  <si>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</si>
  <si>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</si>
  <si>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</si>
  <si>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</si>
  <si>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</si>
  <si>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</si>
  <si>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</si>
  <si>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</si>
  <si>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</si>
  <si>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</si>
  <si>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</si>
  <si>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</si>
  <si>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</si>
  <si>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</si>
  <si>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</si>
  <si>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</si>
  <si>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</si>
  <si>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</si>
  <si>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</si>
  <si>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</si>
  <si>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</si>
  <si>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</si>
  <si>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</si>
  <si>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</si>
  <si>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</si>
  <si>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</si>
  <si>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</si>
  <si>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</si>
  <si>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</si>
  <si>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</si>
  <si>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</si>
  <si>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</si>
  <si>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</si>
  <si>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</si>
  <si>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</si>
  <si>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</si>
  <si>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</si>
  <si>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</si>
  <si>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</si>
  <si>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</si>
  <si>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</si>
  <si>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</si>
  <si>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</si>
  <si>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</si>
  <si>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</si>
  <si>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</si>
  <si>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</si>
  <si>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</si>
  <si>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</si>
  <si>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</si>
  <si>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</si>
  <si>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</si>
  <si>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</si>
  <si>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</si>
  <si>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</si>
  <si>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</si>
  <si>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</si>
  <si>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</si>
  <si>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</si>
  <si>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</si>
  <si>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</si>
  <si>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</si>
  <si>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</si>
  <si>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</si>
  <si>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</si>
  <si>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</si>
  <si>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</si>
  <si>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</si>
  <si>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</si>
  <si>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</si>
  <si>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</si>
  <si>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</si>
  <si>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</si>
  <si>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</si>
  <si>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</si>
  <si>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</si>
  <si>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</si>
  <si>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</si>
  <si>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</si>
  <si>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</si>
  <si>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</si>
  <si>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</si>
  <si>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</si>
  <si>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</si>
  <si>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</si>
  <si>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</si>
  <si>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</si>
  <si>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</si>
  <si>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</si>
  <si>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</si>
  <si>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</si>
  <si>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</si>
  <si>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</si>
  <si>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</si>
  <si>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</si>
  <si>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</si>
  <si>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</si>
  <si>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</si>
  <si>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</si>
  <si>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</si>
  <si>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</si>
  <si>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</si>
  <si>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</si>
  <si>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</si>
  <si>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</si>
  <si>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</si>
  <si>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</si>
  <si>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</si>
  <si>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</si>
  <si>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</si>
  <si>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</si>
  <si>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</si>
  <si>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</si>
  <si>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</si>
  <si>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</si>
  <si>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</si>
  <si>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</si>
  <si>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</si>
  <si>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</si>
  <si>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</si>
  <si>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</si>
  <si>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</si>
  <si>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</si>
  <si>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</si>
  <si>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</si>
  <si>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</si>
  <si>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</si>
  <si>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</si>
  <si>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</si>
  <si>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</si>
  <si>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</si>
  <si>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</si>
  <si>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</si>
  <si>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</si>
  <si>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</si>
  <si>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</si>
  <si>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</si>
  <si>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</si>
  <si>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</si>
  <si>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</si>
  <si>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</si>
  <si>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</si>
  <si>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</si>
  <si>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</si>
  <si>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</si>
  <si>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</si>
  <si>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</si>
  <si>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</si>
  <si>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</si>
  <si>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</si>
  <si>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</si>
  <si>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</si>
  <si>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</si>
  <si>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</si>
  <si>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</si>
  <si>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</si>
  <si>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</si>
  <si>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</si>
  <si>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</si>
  <si>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</si>
  <si>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</si>
  <si>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</si>
  <si>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</si>
  <si>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</si>
  <si>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</si>
  <si>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</si>
  <si>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</si>
  <si>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</si>
  <si>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</si>
  <si>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</si>
  <si>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</si>
  <si>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</si>
  <si>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</si>
  <si>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</si>
  <si>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</si>
  <si>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</si>
  <si>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</si>
  <si>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</si>
  <si>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</si>
  <si>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</si>
  <si>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</si>
  <si>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</si>
  <si>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</si>
  <si>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</si>
  <si>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</si>
  <si>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</si>
  <si>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</si>
  <si>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</si>
  <si>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</si>
  <si>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</si>
  <si>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</si>
  <si>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</si>
  <si>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</si>
  <si>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</si>
  <si>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</si>
  <si>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</si>
  <si>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</si>
  <si>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</si>
  <si>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</si>
  <si>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</si>
  <si>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</si>
  <si>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</si>
  <si>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</si>
  <si>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</si>
  <si>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</si>
  <si>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</si>
  <si>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</si>
  <si>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</si>
  <si>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</si>
  <si>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</si>
  <si>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</si>
  <si>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</si>
  <si>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</si>
  <si>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</si>
  <si>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</si>
  <si>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</si>
  <si>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</si>
  <si>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</si>
  <si>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</si>
  <si>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</si>
  <si>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</si>
  <si>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</si>
  <si>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</si>
  <si>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</si>
  <si>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</si>
  <si>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</si>
  <si>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</si>
  <si>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</si>
  <si>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</si>
  <si>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</si>
  <si>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</si>
  <si>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</si>
  <si>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</si>
  <si>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</si>
  <si>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</si>
  <si>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</si>
  <si>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</si>
  <si>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</si>
  <si>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</si>
  <si>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</si>
  <si>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</si>
  <si>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</si>
  <si>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</si>
  <si>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</si>
  <si>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</si>
  <si>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</si>
  <si>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</si>
  <si>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</si>
  <si>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</si>
  <si>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</si>
  <si>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</si>
  <si>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</si>
  <si>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</si>
  <si>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</si>
  <si>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</si>
  <si>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</si>
  <si>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</si>
  <si>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</si>
  <si>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</si>
  <si>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</si>
  <si>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</si>
  <si>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</si>
  <si>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</si>
  <si>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</si>
  <si>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</si>
  <si>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</si>
  <si>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</si>
  <si>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</si>
  <si>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</si>
  <si>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</si>
  <si>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</si>
  <si>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</si>
  <si>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</si>
  <si>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</si>
  <si>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</si>
  <si>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</si>
  <si>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</si>
  <si>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</si>
  <si>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</si>
  <si>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</si>
  <si>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</si>
  <si>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</si>
  <si>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</si>
  <si>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</si>
  <si>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</si>
  <si>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</si>
  <si>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</si>
  <si>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</si>
  <si>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</si>
  <si>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</si>
  <si>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</si>
  <si>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</si>
  <si>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</si>
  <si>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</si>
  <si>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</si>
  <si>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</si>
  <si>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</si>
  <si>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</si>
  <si>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</si>
  <si>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</si>
  <si>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</si>
  <si>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</si>
  <si>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</si>
  <si>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</si>
  <si>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</si>
  <si>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</si>
  <si>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</si>
  <si>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</si>
  <si>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</si>
  <si>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</si>
  <si>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</si>
  <si>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</si>
  <si>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</si>
  <si>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</si>
  <si>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</si>
  <si>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</si>
  <si>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</si>
  <si>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</si>
  <si>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</si>
  <si>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</si>
  <si>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</si>
  <si>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</si>
  <si>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</si>
  <si>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</si>
  <si>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</si>
  <si>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</si>
  <si>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</si>
  <si>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</si>
  <si>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</si>
  <si>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</si>
  <si>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</si>
  <si>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</si>
  <si>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</si>
  <si>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</si>
  <si>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</si>
  <si>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</si>
  <si>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</si>
  <si>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</si>
  <si>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</si>
  <si>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</si>
  <si>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</si>
  <si>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</si>
  <si>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</si>
  <si>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</si>
  <si>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</si>
  <si>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</si>
  <si>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</si>
  <si>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</si>
  <si>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</si>
  <si>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</si>
  <si>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</si>
  <si>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</si>
  <si>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</si>
  <si>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</si>
  <si>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</si>
  <si>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</si>
  <si>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</si>
  <si>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</si>
  <si>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</si>
  <si>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</si>
  <si>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</si>
  <si>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</si>
  <si>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</si>
  <si>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</si>
  <si>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</si>
  <si>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</si>
  <si>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</si>
  <si>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</si>
  <si>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</si>
  <si>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</si>
  <si>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</si>
  <si>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</si>
  <si>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</si>
  <si>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</si>
  <si>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</si>
  <si>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</si>
  <si>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</si>
  <si>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</si>
  <si>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</si>
  <si>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</si>
  <si>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</si>
  <si>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</si>
  <si>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</si>
  <si>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</si>
  <si>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</si>
  <si>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</si>
  <si>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</si>
  <si>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</si>
  <si>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</si>
  <si>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</si>
  <si>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</si>
  <si>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</si>
  <si>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</si>
  <si>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</si>
  <si>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</si>
  <si>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</si>
  <si>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</si>
  <si>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</si>
  <si>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</si>
  <si>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</si>
  <si>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</si>
  <si>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</si>
  <si>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</si>
  <si>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</si>
  <si>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</si>
  <si>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</si>
  <si>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</si>
  <si>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</si>
  <si>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</si>
  <si>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</si>
  <si>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</si>
  <si>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</si>
  <si>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</si>
  <si>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</si>
  <si>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</si>
  <si>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</si>
  <si>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</si>
  <si>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</si>
  <si>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</si>
  <si>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</si>
  <si>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</si>
  <si>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</si>
  <si>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</si>
  <si>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</si>
  <si>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</si>
  <si>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</si>
  <si>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</si>
  <si>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</si>
  <si>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</si>
  <si>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</si>
  <si>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</si>
  <si>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</si>
  <si>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</si>
  <si>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</si>
  <si>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</si>
  <si>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</si>
  <si>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</si>
  <si>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</si>
  <si>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</si>
  <si>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</si>
  <si>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</si>
  <si>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</si>
  <si>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</si>
  <si>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</si>
  <si>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</si>
  <si>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</si>
  <si>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</si>
  <si>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</si>
  <si>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</si>
  <si>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</si>
  <si>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</si>
  <si>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</si>
  <si>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</si>
  <si>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</si>
  <si>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</si>
  <si>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</si>
  <si>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</si>
  <si>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</si>
  <si>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</si>
  <si>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</si>
  <si>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</si>
  <si>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</si>
  <si>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</si>
  <si>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</si>
  <si>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</si>
  <si>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</si>
  <si>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</si>
  <si>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</si>
  <si>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</si>
  <si>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</si>
  <si>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</si>
  <si>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</si>
  <si>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</si>
  <si>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</si>
  <si>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</si>
  <si>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</si>
  <si>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</si>
  <si>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</si>
  <si>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</si>
  <si>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</si>
  <si>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</si>
  <si>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</si>
  <si>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</si>
  <si>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</si>
  <si>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</si>
  <si>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</si>
  <si>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</si>
  <si>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</si>
  <si>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</si>
  <si>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</si>
  <si>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</si>
  <si>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</si>
  <si>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</si>
  <si>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</si>
  <si>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</si>
  <si>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</si>
  <si>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</si>
  <si>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</si>
  <si>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</si>
  <si>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</si>
  <si>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</si>
  <si>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</si>
  <si>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</si>
  <si>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</si>
  <si>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</si>
  <si>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</si>
  <si>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</si>
  <si>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</si>
  <si>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</si>
  <si>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</si>
  <si>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</si>
  <si>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</si>
  <si>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</si>
  <si>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</si>
  <si>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</si>
  <si>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</si>
  <si>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</si>
  <si>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</si>
  <si>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</si>
  <si>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</si>
  <si>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</si>
  <si>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</si>
  <si>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</si>
  <si>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</si>
  <si>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</si>
  <si>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</si>
  <si>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</si>
  <si>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</si>
  <si>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</si>
  <si>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</si>
  <si>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</si>
  <si>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</si>
  <si>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</si>
  <si>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</si>
  <si>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</si>
  <si>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</si>
  <si>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</si>
  <si>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</si>
  <si>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</si>
  <si>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</si>
  <si>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</si>
  <si>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</si>
  <si>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</si>
  <si>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</si>
  <si>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</si>
  <si>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</si>
  <si>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</si>
  <si>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</si>
  <si>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</si>
  <si>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</si>
  <si>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</si>
  <si>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</si>
  <si>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</si>
  <si>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</si>
  <si>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</si>
  <si>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</si>
  <si>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</si>
  <si>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</si>
  <si>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</si>
  <si>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</si>
  <si>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</si>
  <si>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</si>
  <si>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</si>
  <si>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</si>
  <si>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</si>
  <si>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</si>
  <si>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</si>
  <si>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</si>
  <si>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</si>
  <si>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</si>
  <si>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</si>
  <si>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</si>
  <si>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</si>
  <si>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</si>
  <si>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</si>
  <si>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</si>
  <si>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</si>
  <si>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</si>
  <si>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</si>
  <si>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</si>
  <si>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</si>
  <si>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</si>
  <si>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</si>
  <si>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</si>
  <si>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</si>
  <si>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</si>
  <si>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</si>
  <si>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</si>
  <si>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</si>
  <si>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</si>
  <si>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</si>
  <si>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</si>
  <si>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</si>
  <si>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</si>
  <si>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</si>
  <si>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</si>
  <si>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</si>
  <si>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</si>
  <si>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</si>
  <si>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</si>
  <si>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</si>
  <si>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</si>
  <si>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</si>
  <si>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</si>
  <si>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</si>
  <si>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</si>
  <si>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</si>
  <si>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</si>
  <si>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</si>
  <si>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</si>
  <si>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</si>
  <si>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</si>
  <si>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</si>
  <si>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</si>
  <si>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</si>
  <si>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</si>
  <si>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</si>
  <si>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</si>
  <si>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</si>
  <si>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</si>
  <si>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</si>
  <si>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</si>
  <si>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</si>
  <si>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</si>
  <si>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</si>
  <si>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</si>
  <si>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</si>
  <si>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</si>
  <si>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</si>
  <si>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</si>
  <si>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</si>
  <si>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</si>
  <si>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</si>
  <si>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</si>
  <si>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</si>
  <si>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</si>
  <si>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</si>
  <si>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</si>
  <si>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</si>
  <si>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</si>
  <si>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</si>
  <si>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</si>
  <si>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</si>
  <si>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</si>
  <si>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</si>
  <si>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</si>
  <si>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</si>
  <si>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</si>
  <si>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</si>
  <si>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</si>
  <si>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</si>
  <si>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</si>
  <si>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</si>
  <si>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</si>
  <si>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</si>
  <si>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</si>
  <si>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</si>
  <si>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</si>
  <si>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</si>
  <si>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</si>
  <si>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</si>
  <si>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</si>
  <si>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</si>
  <si>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</si>
  <si>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</si>
  <si>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</si>
  <si>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</si>
  <si>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</si>
  <si>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</si>
  <si>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</si>
  <si>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</si>
  <si>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</si>
  <si>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</si>
  <si>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</si>
  <si>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</si>
  <si>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</si>
  <si>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</si>
  <si>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</si>
  <si>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</si>
  <si>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</si>
  <si>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</si>
  <si>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</si>
  <si>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</si>
  <si>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</si>
  <si>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</si>
  <si>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</si>
  <si>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</si>
  <si>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</si>
  <si>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</si>
  <si>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</si>
  <si>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</si>
  <si>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</si>
  <si>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</si>
  <si>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</si>
  <si>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</si>
  <si>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</si>
  <si>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</si>
  <si>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</si>
  <si>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</si>
  <si>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</si>
  <si>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</si>
  <si>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</si>
  <si>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</si>
  <si>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</si>
  <si>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</si>
  <si>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</si>
  <si>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</si>
  <si>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</si>
  <si>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</si>
  <si>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</si>
  <si>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</si>
  <si>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</si>
  <si>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</si>
  <si>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</si>
  <si>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</si>
  <si>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</si>
  <si>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</si>
  <si>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</si>
  <si>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</si>
  <si>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</si>
  <si>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</si>
  <si>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</si>
  <si>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</si>
  <si>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</si>
  <si>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</si>
  <si>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</si>
  <si>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</si>
  <si>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</si>
  <si>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</si>
  <si>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</si>
  <si>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</si>
  <si>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</si>
  <si>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</si>
  <si>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</si>
  <si>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</si>
  <si>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</si>
  <si>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</si>
  <si>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</si>
  <si>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</si>
  <si>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</si>
  <si>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</si>
  <si>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</si>
  <si>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</si>
  <si>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</si>
  <si>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</si>
  <si>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</si>
  <si>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</si>
  <si>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</si>
  <si>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</si>
  <si>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</si>
  <si>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</si>
  <si>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</si>
  <si>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</si>
  <si>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</si>
  <si>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</si>
  <si>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</si>
  <si>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</si>
  <si>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</si>
  <si>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</si>
  <si>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</si>
  <si>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</si>
  <si>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</si>
  <si>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</si>
  <si>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</si>
  <si>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</si>
  <si>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</si>
  <si>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</si>
  <si>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</si>
  <si>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</si>
  <si>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</si>
  <si>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</si>
  <si>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</si>
  <si>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</si>
  <si>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</si>
  <si>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</si>
  <si>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</si>
  <si>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</si>
  <si>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</si>
  <si>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</si>
  <si>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</si>
  <si>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</si>
  <si>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</si>
  <si>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</si>
  <si>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</si>
  <si>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</si>
  <si>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</si>
  <si>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</si>
  <si>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</si>
  <si>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</si>
  <si>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</si>
  <si>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</si>
  <si>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</si>
  <si>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</si>
  <si>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</si>
  <si>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</si>
  <si>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</si>
  <si>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</si>
  <si>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</si>
  <si>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</si>
  <si>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</si>
  <si>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</si>
  <si>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</si>
  <si>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</si>
  <si>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</si>
  <si>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</si>
  <si>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</si>
  <si>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</si>
  <si>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</si>
  <si>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</si>
  <si>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</si>
  <si>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</si>
  <si>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</si>
  <si>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</si>
  <si>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</si>
  <si>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</si>
  <si>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</si>
  <si>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</si>
  <si>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</si>
  <si>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</si>
  <si>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</si>
  <si>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</si>
  <si>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</si>
  <si>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</si>
  <si>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</si>
  <si>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</si>
  <si>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</si>
  <si>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</si>
  <si>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</si>
  <si>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</si>
  <si>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</si>
  <si>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</si>
  <si>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</si>
  <si>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</si>
  <si>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</si>
  <si>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</si>
  <si>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</si>
  <si>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</si>
  <si>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</si>
  <si>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</si>
  <si>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</si>
  <si>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</si>
  <si>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</si>
  <si>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</si>
  <si>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</si>
  <si>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</si>
  <si>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</si>
  <si>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</si>
  <si>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</si>
  <si>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</si>
  <si>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</si>
  <si>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</si>
  <si>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</si>
  <si>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</si>
  <si>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</si>
  <si>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</si>
  <si>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</si>
  <si>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</si>
  <si>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</si>
  <si>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</si>
  <si>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</si>
  <si>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</si>
  <si>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</si>
  <si>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</si>
  <si>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</si>
  <si>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</si>
  <si>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</si>
  <si>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</si>
  <si>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</si>
  <si>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</si>
  <si>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</si>
  <si>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</si>
  <si>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</si>
  <si>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</si>
  <si>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</si>
  <si>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</si>
  <si>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</si>
  <si>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</si>
  <si>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</si>
  <si>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</si>
  <si>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</si>
  <si>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</si>
  <si>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</si>
  <si>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</si>
  <si>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</si>
  <si>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</si>
  <si>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</si>
  <si>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</si>
  <si>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</si>
  <si>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</si>
  <si>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</si>
  <si>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</si>
  <si>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</si>
  <si>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</si>
  <si>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</si>
  <si>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</si>
  <si>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</si>
  <si>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</si>
  <si>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</si>
  <si>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</si>
  <si>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</si>
  <si>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</si>
  <si>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</si>
  <si>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</si>
  <si>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</si>
  <si>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</si>
  <si>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</si>
  <si>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</si>
  <si>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</si>
  <si>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</si>
  <si>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</si>
  <si>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</si>
  <si>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</si>
  <si>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</si>
  <si>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</si>
  <si>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</si>
  <si>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</si>
  <si>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</si>
  <si>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</si>
  <si>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</si>
  <si>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</si>
  <si>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</si>
  <si>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</si>
  <si>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</si>
  <si>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</si>
  <si>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</si>
  <si>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</si>
  <si>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</si>
  <si>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</si>
  <si>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</si>
  <si>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</si>
  <si>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</si>
  <si>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</si>
  <si>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</si>
  <si>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</si>
  <si>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</si>
  <si>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</si>
  <si>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</si>
  <si>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</si>
  <si>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</si>
  <si>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</si>
  <si>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</si>
  <si>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</si>
  <si>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</si>
  <si>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</si>
  <si>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</si>
  <si>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</si>
  <si>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</si>
  <si>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</si>
  <si>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</si>
  <si>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</si>
  <si>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</si>
  <si>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</si>
  <si>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</si>
  <si>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</si>
  <si>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</si>
  <si>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</si>
  <si>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</si>
  <si>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</si>
  <si>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</si>
  <si>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</si>
  <si>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</si>
  <si>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</si>
  <si>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</si>
  <si>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</si>
  <si>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</si>
  <si>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</si>
  <si>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</si>
  <si>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</si>
  <si>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</si>
  <si>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</si>
  <si>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</si>
  <si>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</si>
  <si>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</si>
  <si>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</si>
  <si>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</si>
  <si>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</si>
  <si>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</si>
  <si>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</si>
  <si>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</si>
  <si>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</si>
  <si>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</si>
  <si>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</si>
  <si>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</si>
  <si>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</si>
  <si>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</si>
  <si>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</si>
  <si>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</si>
  <si>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</si>
  <si>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</si>
  <si>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</si>
  <si>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</si>
  <si>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</si>
  <si>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</si>
  <si>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</si>
  <si>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</si>
  <si>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</si>
  <si>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</si>
  <si>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</si>
  <si>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</si>
  <si>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</si>
  <si>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</si>
  <si>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</si>
  <si>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</si>
  <si>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</si>
  <si>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</si>
  <si>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</si>
  <si>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</si>
  <si>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</si>
  <si>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</si>
  <si>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</si>
  <si>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</si>
  <si>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</si>
  <si>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</si>
  <si>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</si>
  <si>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</si>
  <si>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</si>
  <si>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</si>
  <si>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</si>
  <si>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</si>
  <si>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</si>
  <si>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</si>
  <si>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</si>
  <si>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</si>
  <si>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</si>
  <si>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</si>
  <si>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</si>
  <si>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</si>
  <si>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</si>
  <si>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</si>
  <si>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</si>
  <si>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</si>
  <si>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</si>
  <si>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</si>
  <si>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</si>
  <si>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</si>
  <si>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</si>
  <si>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</si>
  <si>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</si>
  <si>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</si>
  <si>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</si>
  <si>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</si>
  <si>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</si>
  <si>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</si>
  <si>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</si>
  <si>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</si>
  <si>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</si>
  <si>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</si>
  <si>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</si>
  <si>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</si>
  <si>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</si>
  <si>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</si>
  <si>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</si>
  <si>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</si>
  <si>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</si>
  <si>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</si>
  <si>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</si>
  <si>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</si>
  <si>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</si>
  <si>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</si>
  <si>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</si>
  <si>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</si>
  <si>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</si>
  <si>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</si>
  <si>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</si>
  <si>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</si>
  <si>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</si>
  <si>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</si>
  <si>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</si>
  <si>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</si>
  <si>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</si>
  <si>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</si>
  <si>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</si>
  <si>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</si>
  <si>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</si>
  <si>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</si>
  <si>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</si>
  <si>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</si>
  <si>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</si>
  <si>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</si>
  <si>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</si>
  <si>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</si>
  <si>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</si>
  <si>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</si>
  <si>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</si>
  <si>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</si>
  <si>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</si>
  <si>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</si>
  <si>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</si>
  <si>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</si>
  <si>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</si>
  <si>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</si>
  <si>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</si>
  <si>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</si>
  <si>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</si>
  <si>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</si>
  <si>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</si>
  <si>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</si>
  <si>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</si>
  <si>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</si>
  <si>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</si>
  <si>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</si>
  <si>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</si>
  <si>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</si>
  <si>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</si>
  <si>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</si>
  <si>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</si>
  <si>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</si>
  <si>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</si>
  <si>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</si>
  <si>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</si>
  <si>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</si>
  <si>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</si>
  <si>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</si>
  <si>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</si>
  <si>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</si>
  <si>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</si>
  <si>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</si>
  <si>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</si>
  <si>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</si>
  <si>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</si>
  <si>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</si>
  <si>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</si>
  <si>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</si>
  <si>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</si>
  <si>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</si>
  <si>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</si>
  <si>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</si>
  <si>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</si>
  <si>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</si>
  <si>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</si>
  <si>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</si>
  <si>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</si>
  <si>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</si>
  <si>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</si>
  <si>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</si>
  <si>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</si>
  <si>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</si>
  <si>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</si>
  <si>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</si>
  <si>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</si>
  <si>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</si>
  <si>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</si>
  <si>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</si>
  <si>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</si>
  <si>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</si>
  <si>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</si>
  <si>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</si>
  <si>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</si>
  <si>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</si>
  <si>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</si>
  <si>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</si>
  <si>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</si>
  <si>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</si>
  <si>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</si>
  <si>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</si>
  <si>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</si>
  <si>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</si>
  <si>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</si>
  <si>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</si>
  <si>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</si>
  <si>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</si>
  <si>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</si>
  <si>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</si>
  <si>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</si>
  <si>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</si>
  <si>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</si>
  <si>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</si>
  <si>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</si>
  <si>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</si>
  <si>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</si>
  <si>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</si>
  <si>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</si>
  <si>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</si>
  <si>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</si>
  <si>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</si>
  <si>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</si>
  <si>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</si>
  <si>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</si>
  <si>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</si>
  <si>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</si>
  <si>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</si>
  <si>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</si>
  <si>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</si>
  <si>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</si>
  <si>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</si>
  <si>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</si>
  <si>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</si>
  <si>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</si>
  <si>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</si>
  <si>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</si>
  <si>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</si>
  <si>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</si>
  <si>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</si>
  <si>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</si>
  <si>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</si>
  <si>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</si>
  <si>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</si>
  <si>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</si>
  <si>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</si>
  <si>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</si>
  <si>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</si>
  <si>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</si>
  <si>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</si>
  <si>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</si>
  <si>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</si>
  <si>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</si>
  <si>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</si>
  <si>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</si>
  <si>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</si>
  <si>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</si>
  <si>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</si>
  <si>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</si>
  <si>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</si>
  <si>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</si>
  <si>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</si>
  <si>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</si>
  <si>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</si>
  <si>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</si>
  <si>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</si>
  <si>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</si>
  <si>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</si>
  <si>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</si>
  <si>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</si>
  <si>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</si>
  <si>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</si>
  <si>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</si>
  <si>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</si>
  <si>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</si>
  <si>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</si>
  <si>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</si>
  <si>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</si>
  <si>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</si>
  <si>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</si>
  <si>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</si>
  <si>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</si>
  <si>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</si>
  <si>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</si>
  <si>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</si>
  <si>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</si>
  <si>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</si>
  <si>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</si>
  <si>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</si>
  <si>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</si>
  <si>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</si>
  <si>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</si>
  <si>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</si>
  <si>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</si>
  <si>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</si>
  <si>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</si>
  <si>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</si>
  <si>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</si>
  <si>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</si>
  <si>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</si>
  <si>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</si>
  <si>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</si>
  <si>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</si>
  <si>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</si>
  <si>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</si>
  <si>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</si>
  <si>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</si>
  <si>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</si>
  <si>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</si>
  <si>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</si>
  <si>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</si>
  <si>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</si>
  <si>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</si>
  <si>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</si>
  <si>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</si>
  <si>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</si>
  <si>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</si>
  <si>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</si>
  <si>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</si>
  <si>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</si>
  <si>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</si>
  <si>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</si>
  <si>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</si>
  <si>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</si>
  <si>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</si>
  <si>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</si>
  <si>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</si>
  <si>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</si>
  <si>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</si>
  <si>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</si>
  <si>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</si>
  <si>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</si>
  <si>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</si>
  <si>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</si>
  <si>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</si>
  <si>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</si>
  <si>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</si>
  <si>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</si>
  <si>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</si>
  <si>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</si>
  <si>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</si>
  <si>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</si>
  <si>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</si>
  <si>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</si>
  <si>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</si>
  <si>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</si>
  <si>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</si>
  <si>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</si>
  <si>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</si>
  <si>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</si>
  <si>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</si>
  <si>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</si>
  <si>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</si>
  <si>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</si>
  <si>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</si>
  <si>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</si>
  <si>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</si>
  <si>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</si>
  <si>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</si>
  <si>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</si>
  <si>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</si>
  <si>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</si>
  <si>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</si>
  <si>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</si>
  <si>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</si>
  <si>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</si>
  <si>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</si>
  <si>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</si>
  <si>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</si>
  <si>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</si>
  <si>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</si>
  <si>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</si>
  <si>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</si>
  <si>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</si>
  <si>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</si>
  <si>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</si>
  <si>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</si>
  <si>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</si>
  <si>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</si>
  <si>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</si>
  <si>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</si>
  <si>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</si>
  <si>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</si>
  <si>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</si>
  <si>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</si>
  <si>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</si>
  <si>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</si>
  <si>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</si>
  <si>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</si>
  <si>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</si>
  <si>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</si>
  <si>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</si>
  <si>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</si>
  <si>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</si>
  <si>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</si>
  <si>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</si>
  <si>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</si>
  <si>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</si>
  <si>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</si>
  <si>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</si>
  <si>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</si>
  <si>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</si>
  <si>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</si>
  <si>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</si>
  <si>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</si>
  <si>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</si>
  <si>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</si>
  <si>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</si>
  <si>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</si>
  <si>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</si>
  <si>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</si>
  <si>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</si>
  <si>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</si>
  <si>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</si>
  <si>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</si>
  <si>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</si>
  <si>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</si>
  <si>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</si>
  <si>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</si>
  <si>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</si>
  <si>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</si>
  <si>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</si>
  <si>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</si>
  <si>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</si>
  <si>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</si>
  <si>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</si>
  <si>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</si>
  <si>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</si>
  <si>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</si>
  <si>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</si>
  <si>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</si>
  <si>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</si>
  <si>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</si>
  <si>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</si>
  <si>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</si>
  <si>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</si>
  <si>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</si>
  <si>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</si>
  <si>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</si>
  <si>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</si>
  <si>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</si>
  <si>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</si>
  <si>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</si>
  <si>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</si>
  <si>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</si>
  <si>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</si>
  <si>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</si>
  <si>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</si>
  <si>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</si>
  <si>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</si>
  <si>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</si>
  <si>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</si>
  <si>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</si>
  <si>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</si>
  <si>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</si>
  <si>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</si>
  <si>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</si>
  <si>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</si>
  <si>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</si>
  <si>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</si>
  <si>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</si>
  <si>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</si>
  <si>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</si>
  <si>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</si>
  <si>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</si>
  <si>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</si>
  <si>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</si>
  <si>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</si>
  <si>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</si>
  <si>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</si>
  <si>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</si>
  <si>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</si>
  <si>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</si>
  <si>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</si>
  <si>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</si>
  <si>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</si>
  <si>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</si>
  <si>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</si>
  <si>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</si>
  <si>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</si>
  <si>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</si>
  <si>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</si>
  <si>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</si>
  <si>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</si>
  <si>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</si>
  <si>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</si>
  <si>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</si>
  <si>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</si>
  <si>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</si>
  <si>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</si>
  <si>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</si>
  <si>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</si>
  <si>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</si>
  <si>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</si>
  <si>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</si>
  <si>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</si>
  <si>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</si>
  <si>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</si>
  <si>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</si>
  <si>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</si>
  <si>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</si>
  <si>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</si>
  <si>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</si>
  <si>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</si>
  <si>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</si>
  <si>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</si>
  <si>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</si>
  <si>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</si>
  <si>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</si>
  <si>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</si>
  <si>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</si>
  <si>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</si>
  <si>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</si>
  <si>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</si>
  <si>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</si>
  <si>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</si>
  <si>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</si>
  <si>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</si>
  <si>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</si>
  <si>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</si>
  <si>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</si>
  <si>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</si>
  <si>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</si>
  <si>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</si>
  <si>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</si>
  <si>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</si>
  <si>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</si>
  <si>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</si>
  <si>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</si>
  <si>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</si>
  <si>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</si>
  <si>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</si>
  <si>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</si>
  <si>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</si>
  <si>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</si>
  <si>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</si>
  <si>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</si>
  <si>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</si>
  <si>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</si>
  <si>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</si>
  <si>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</si>
  <si>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</si>
  <si>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</si>
  <si>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</si>
  <si>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</si>
  <si>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</si>
  <si>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</si>
  <si>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</si>
  <si>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</si>
  <si>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</si>
  <si>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</si>
  <si>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</si>
  <si>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</si>
  <si>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</si>
  <si>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</si>
  <si>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</si>
  <si>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</si>
  <si>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</si>
  <si>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</si>
  <si>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</si>
  <si>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</si>
  <si>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</si>
  <si>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</si>
  <si>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</si>
  <si>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</si>
  <si>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</si>
  <si>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</si>
  <si>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</si>
  <si>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</si>
  <si>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</si>
  <si>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</si>
  <si>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</si>
  <si>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</si>
  <si>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</si>
  <si>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</si>
  <si>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</si>
  <si>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</si>
  <si>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</si>
  <si>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</si>
  <si>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</si>
  <si>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</si>
  <si>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</si>
  <si>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</si>
  <si>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</si>
  <si>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</si>
  <si>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</si>
  <si>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</si>
  <si>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</si>
  <si>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</si>
  <si>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</si>
  <si>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</si>
  <si>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</si>
  <si>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</si>
  <si>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</si>
  <si>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</si>
  <si>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</si>
  <si>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</si>
  <si>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</si>
  <si>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</si>
  <si>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</si>
  <si>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</si>
  <si>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</si>
  <si>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</si>
  <si>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</si>
  <si>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</si>
  <si>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</si>
  <si>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</si>
  <si>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</si>
  <si>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</si>
  <si>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</si>
  <si>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</si>
  <si>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</si>
  <si>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</si>
  <si>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</si>
  <si>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</si>
  <si>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</si>
  <si>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</si>
  <si>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</si>
  <si>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</si>
  <si>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</si>
  <si>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</si>
  <si>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</si>
  <si>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</si>
  <si>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</si>
  <si>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</si>
  <si>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</si>
  <si>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</si>
  <si>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</si>
  <si>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</si>
  <si>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</si>
  <si>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</si>
  <si>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</si>
  <si>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</si>
  <si>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</si>
  <si>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</si>
  <si>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</si>
  <si>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</si>
  <si>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</si>
  <si>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</si>
  <si>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</si>
  <si>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</si>
  <si>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</si>
  <si>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</si>
  <si>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</si>
  <si>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</si>
  <si>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</si>
  <si>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</si>
  <si>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</si>
  <si>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</si>
  <si>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</si>
  <si>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</si>
  <si>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</si>
  <si>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</si>
  <si>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</si>
  <si>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</si>
  <si>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</si>
  <si>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</si>
  <si>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</si>
  <si>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</si>
  <si>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</si>
  <si>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</si>
  <si>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</si>
  <si>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</si>
  <si>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</si>
  <si>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</si>
  <si>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</si>
  <si>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</si>
  <si>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</si>
  <si>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</si>
  <si>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</si>
  <si>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</si>
  <si>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</si>
  <si>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</si>
  <si>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</si>
  <si>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</si>
  <si>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</si>
  <si>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</si>
  <si>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</si>
  <si>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</si>
  <si>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</si>
  <si>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</si>
  <si>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</si>
  <si>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</si>
  <si>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</si>
  <si>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</si>
  <si>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</si>
  <si>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</si>
  <si>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</si>
  <si>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</si>
  <si>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</si>
  <si>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</si>
  <si>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</si>
  <si>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</si>
  <si>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</si>
  <si>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</si>
  <si>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</si>
  <si>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</si>
  <si>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</si>
  <si>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</si>
  <si>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</si>
  <si>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</si>
  <si>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</si>
  <si>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</si>
  <si>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</si>
  <si>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</si>
  <si>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</si>
  <si>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</si>
  <si>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</si>
  <si>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</si>
  <si>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</si>
  <si>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</si>
  <si>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</si>
  <si>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</si>
  <si>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</si>
  <si>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</si>
  <si>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</si>
  <si>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</si>
  <si>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</si>
  <si>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</si>
  <si>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</si>
  <si>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</si>
  <si>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</si>
  <si>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</si>
  <si>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</si>
  <si>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</si>
  <si>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</si>
  <si>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</si>
  <si>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</si>
  <si>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</si>
  <si>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</si>
  <si>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</si>
  <si>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</si>
  <si>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</si>
  <si>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</si>
  <si>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</si>
  <si>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</si>
  <si>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</si>
  <si>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</si>
  <si>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</si>
  <si>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</si>
  <si>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</si>
  <si>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</si>
  <si>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</si>
  <si>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</si>
  <si>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</si>
  <si>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</si>
  <si>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</si>
  <si>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</si>
  <si>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</si>
  <si>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</si>
  <si>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</si>
  <si>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</si>
  <si>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</si>
  <si>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</si>
  <si>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</si>
  <si>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</si>
  <si>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</si>
  <si>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</si>
  <si>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</si>
  <si>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</si>
  <si>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</si>
  <si>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</si>
  <si>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</si>
  <si>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</si>
  <si>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</si>
  <si>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</si>
  <si>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</si>
  <si>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</si>
  <si>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</si>
  <si>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</si>
  <si>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</si>
  <si>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</si>
  <si>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</si>
  <si>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</si>
  <si>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</si>
  <si>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</si>
  <si>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</si>
  <si>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</si>
  <si>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</si>
  <si>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</si>
  <si>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</si>
  <si>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</si>
  <si>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</si>
  <si>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</si>
  <si>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</si>
  <si>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</si>
  <si>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</si>
  <si>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</si>
  <si>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</si>
  <si>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</si>
  <si>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</si>
  <si>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</si>
  <si>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</si>
  <si>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</si>
  <si>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</si>
  <si>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</si>
  <si>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</si>
  <si>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</si>
  <si>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</si>
  <si>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</si>
  <si>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</si>
  <si>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</si>
  <si>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</si>
  <si>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</si>
  <si>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</si>
  <si>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</si>
  <si>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</si>
  <si>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</si>
  <si>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</si>
  <si>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</si>
  <si>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</si>
  <si>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</si>
  <si>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</si>
  <si>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</si>
  <si>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</si>
  <si>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</si>
  <si>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</si>
  <si>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</si>
  <si>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</si>
  <si>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</si>
  <si>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</si>
  <si>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</si>
  <si>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</si>
  <si>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</si>
  <si>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</si>
  <si>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</si>
  <si>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</si>
  <si>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</si>
  <si>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</si>
  <si>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</si>
  <si>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</si>
  <si>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</si>
  <si>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</si>
  <si>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</si>
  <si>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</si>
  <si>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</si>
  <si>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</si>
  <si>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</si>
  <si>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</si>
  <si>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</si>
  <si>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</si>
  <si>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</si>
  <si>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</si>
  <si>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</si>
  <si>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</si>
  <si>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</si>
  <si>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</si>
  <si>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</si>
  <si>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</si>
  <si>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</si>
  <si>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</si>
  <si>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</si>
  <si>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</si>
  <si>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</si>
  <si>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</si>
  <si>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</si>
  <si>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</si>
  <si>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</si>
  <si>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</si>
  <si>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</si>
  <si>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</si>
  <si>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</si>
  <si>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</si>
  <si>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</si>
  <si>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</si>
  <si>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</si>
  <si>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</si>
  <si>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</si>
  <si>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</si>
  <si>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</si>
  <si>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</si>
  <si>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</si>
  <si>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</si>
  <si>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</si>
  <si>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</si>
  <si>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</si>
  <si>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</si>
  <si>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</si>
  <si>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</si>
  <si>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</si>
  <si>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</si>
  <si>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</si>
  <si>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</si>
  <si>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</si>
  <si>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</si>
  <si>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</si>
  <si>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</si>
  <si>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</si>
  <si>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</si>
  <si>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</si>
  <si>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</si>
  <si>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</si>
  <si>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</si>
  <si>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</si>
  <si>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</si>
  <si>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</si>
  <si>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</si>
  <si>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</si>
  <si>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</si>
  <si>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</si>
  <si>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</si>
  <si>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</si>
  <si>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</si>
  <si>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</si>
  <si>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</si>
  <si>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</si>
  <si>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</si>
  <si>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</si>
  <si>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</si>
  <si>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</si>
  <si>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</si>
  <si>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</si>
  <si>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</si>
  <si>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</si>
  <si>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</si>
  <si>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</si>
  <si>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</si>
  <si>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</si>
  <si>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</si>
  <si>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</si>
  <si>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</si>
  <si>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</si>
  <si>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</si>
  <si>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</si>
  <si>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</si>
  <si>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</si>
  <si>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</si>
  <si>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</si>
  <si>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</si>
  <si>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</si>
  <si>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</si>
  <si>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</si>
  <si>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</si>
  <si>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</si>
  <si>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</si>
  <si>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</si>
  <si>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</si>
  <si>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</si>
  <si>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</si>
  <si>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</si>
  <si>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</si>
  <si>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</si>
  <si>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</si>
  <si>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</si>
  <si>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</si>
  <si>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</si>
  <si>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</si>
  <si>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</si>
  <si>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</si>
  <si>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</si>
  <si>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</si>
  <si>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</si>
  <si>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</si>
  <si>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</si>
  <si>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</si>
  <si>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</si>
  <si>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</si>
  <si>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</si>
  <si>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</si>
  <si>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</si>
  <si>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</si>
  <si>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</si>
  <si>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</si>
  <si>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</si>
  <si>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</si>
  <si>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</si>
  <si>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</si>
  <si>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</si>
  <si>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</si>
  <si>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</si>
  <si>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</si>
  <si>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</si>
  <si>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</si>
  <si>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</si>
  <si>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</si>
  <si>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</si>
  <si>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</si>
  <si>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</si>
  <si>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</si>
  <si>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</si>
  <si>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</si>
  <si>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</si>
  <si>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</si>
  <si>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</si>
  <si>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</si>
  <si>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</si>
  <si>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</si>
  <si>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</si>
  <si>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</si>
  <si>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</si>
  <si>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</si>
  <si>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</si>
  <si>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</si>
  <si>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</si>
  <si>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</si>
  <si>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</si>
  <si>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</si>
  <si>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</si>
  <si>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</si>
  <si>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</si>
  <si>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</si>
  <si>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</si>
  <si>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</si>
  <si>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</si>
  <si>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</si>
  <si>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</si>
  <si>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</si>
  <si>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</si>
  <si>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</si>
  <si>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</si>
  <si>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</si>
  <si>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</si>
  <si>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</si>
  <si>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</si>
  <si>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</si>
  <si>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</si>
  <si>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</si>
  <si>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</si>
  <si>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</si>
  <si>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</si>
  <si>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</si>
  <si>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</si>
  <si>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</si>
  <si>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</si>
  <si>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</si>
  <si>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</si>
  <si>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</si>
  <si>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</si>
  <si>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</si>
  <si>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</si>
  <si>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</si>
  <si>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</si>
  <si>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</si>
  <si>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</si>
  <si>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</si>
  <si>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</si>
  <si>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</si>
  <si>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</si>
  <si>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</si>
  <si>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</si>
  <si>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</si>
  <si>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</si>
  <si>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</si>
  <si>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</si>
  <si>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</si>
  <si>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</si>
  <si>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</si>
  <si>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</si>
  <si>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</si>
  <si>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</si>
  <si>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</si>
  <si>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</si>
  <si>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</si>
  <si>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</si>
  <si>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</si>
  <si>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</si>
  <si>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</si>
  <si>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</si>
  <si>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</si>
  <si>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</si>
  <si>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</si>
  <si>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</si>
  <si>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</si>
  <si>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</si>
  <si>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</si>
  <si>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</si>
  <si>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</si>
  <si>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</si>
  <si>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</si>
  <si>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</si>
  <si>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</si>
  <si>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</si>
  <si>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</si>
  <si>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</si>
  <si>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</si>
  <si>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</si>
  <si>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</si>
  <si>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</si>
  <si>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</si>
  <si>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</si>
  <si>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</si>
  <si>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</si>
  <si>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</si>
  <si>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</si>
  <si>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</si>
  <si>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</si>
  <si>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</si>
  <si>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</si>
  <si>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</si>
  <si>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</si>
  <si>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</si>
  <si>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</si>
  <si>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</si>
  <si>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</si>
  <si>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</si>
  <si>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</si>
  <si>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</si>
  <si>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</si>
  <si>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</si>
  <si>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</si>
  <si>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</si>
  <si>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</si>
  <si>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</si>
  <si>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</si>
  <si>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</si>
  <si>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</si>
  <si>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</si>
  <si>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</si>
  <si>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</si>
  <si>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</si>
  <si>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</si>
  <si>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</si>
  <si>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</si>
  <si>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</si>
  <si>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</si>
  <si>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</si>
  <si>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</si>
  <si>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</si>
  <si>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</si>
  <si>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</si>
  <si>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</si>
  <si>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</si>
  <si>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</si>
  <si>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</si>
  <si>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</si>
  <si>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</si>
  <si>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</si>
  <si>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</si>
  <si>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</si>
  <si>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</si>
  <si>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</si>
  <si>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</si>
  <si>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</si>
  <si>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</si>
  <si>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</si>
  <si>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</si>
  <si>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</si>
  <si>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</si>
  <si>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</si>
  <si>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</si>
  <si>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</si>
  <si>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</si>
  <si>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</si>
  <si>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</si>
  <si>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</si>
  <si>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</si>
  <si>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</si>
  <si>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</si>
  <si>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</si>
  <si>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</si>
  <si>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</si>
  <si>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</si>
  <si>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</si>
  <si>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</si>
  <si>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</si>
  <si>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</si>
  <si>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</si>
  <si>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</si>
  <si>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</si>
  <si>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</si>
  <si>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</si>
  <si>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</si>
  <si>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</si>
  <si>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</si>
  <si>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</si>
  <si>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</si>
  <si>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</si>
  <si>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</si>
  <si>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</si>
  <si>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</si>
  <si>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</si>
  <si>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</si>
  <si>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</si>
  <si>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</si>
  <si>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</si>
  <si>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</si>
  <si>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</si>
  <si>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</si>
  <si>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</si>
  <si>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</si>
  <si>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</si>
  <si>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</si>
  <si>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</si>
  <si>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</si>
  <si>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</si>
  <si>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</si>
  <si>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</si>
  <si>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</si>
  <si>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</si>
  <si>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</si>
  <si>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</si>
  <si>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</si>
  <si>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</si>
  <si>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</si>
  <si>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</si>
  <si>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</si>
  <si>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</si>
  <si>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</si>
  <si>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</si>
  <si>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</si>
  <si>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</si>
  <si>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</si>
  <si>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</si>
  <si>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</si>
  <si>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</si>
  <si>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</si>
  <si>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</si>
  <si>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</si>
  <si>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</si>
  <si>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</si>
  <si>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</si>
  <si>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</si>
  <si>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</si>
  <si>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</si>
  <si>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</si>
  <si>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</si>
  <si>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</si>
  <si>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</si>
  <si>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</si>
  <si>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</si>
  <si>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</si>
  <si>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</si>
  <si>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</si>
  <si>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</si>
  <si>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</si>
  <si>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</si>
  <si>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</si>
  <si>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</si>
  <si>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</si>
  <si>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</si>
  <si>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</si>
  <si>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</si>
  <si>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</si>
  <si>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</si>
  <si>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</si>
  <si>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</si>
  <si>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</si>
  <si>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</si>
  <si>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</si>
  <si>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</si>
  <si>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</si>
  <si>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</si>
  <si>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</si>
  <si>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</si>
  <si>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</si>
  <si>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</si>
  <si>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</si>
  <si>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</si>
  <si>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</si>
  <si>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</si>
  <si>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</si>
  <si>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</si>
  <si>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</si>
  <si>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</si>
  <si>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</si>
  <si>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</si>
  <si>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</si>
  <si>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</si>
  <si>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</si>
  <si>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</si>
  <si>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</si>
  <si>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</si>
  <si>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</si>
  <si>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</si>
  <si>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</si>
  <si>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</si>
  <si>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</si>
  <si>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</si>
  <si>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</si>
  <si>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</si>
  <si>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</si>
  <si>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</si>
  <si>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</si>
  <si>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</si>
  <si>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</si>
  <si>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</si>
  <si>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</si>
  <si>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</si>
  <si>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</si>
  <si>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</si>
  <si>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</si>
  <si>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</si>
  <si>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</si>
  <si>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</si>
  <si>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</si>
  <si>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</si>
  <si>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</si>
  <si>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</si>
  <si>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</si>
  <si>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</si>
  <si>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</si>
  <si>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</si>
  <si>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</si>
  <si>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</si>
  <si>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</si>
  <si>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</si>
  <si>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</si>
  <si>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</si>
  <si>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</si>
  <si>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</si>
  <si>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</si>
  <si>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</si>
  <si>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</si>
  <si>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</si>
  <si>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</si>
  <si>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</si>
  <si>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</si>
  <si>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</si>
  <si>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</si>
  <si>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</si>
  <si>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</si>
  <si>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</si>
  <si>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</si>
  <si>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</si>
  <si>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</si>
  <si>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</si>
  <si>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</si>
  <si>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</si>
  <si>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</si>
  <si>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</si>
  <si>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</si>
  <si>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</si>
  <si>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</si>
  <si>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</si>
  <si>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</si>
  <si>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</si>
  <si>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</si>
  <si>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</si>
  <si>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</si>
  <si>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</si>
  <si>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</si>
  <si>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</si>
  <si>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</si>
  <si>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</si>
  <si>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</si>
  <si>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</si>
  <si>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</si>
  <si>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</si>
  <si>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</si>
  <si>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</si>
  <si>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</si>
  <si>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</si>
  <si>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</si>
  <si>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</si>
  <si>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</si>
  <si>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</si>
  <si>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</si>
  <si>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</si>
  <si>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</si>
  <si>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</si>
  <si>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</si>
  <si>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</si>
  <si>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</si>
  <si>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</si>
  <si>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</si>
  <si>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</si>
  <si>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</si>
  <si>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</si>
  <si>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</si>
  <si>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</si>
  <si>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</si>
  <si>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</si>
  <si>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</si>
  <si>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</si>
  <si>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</si>
  <si>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</si>
  <si>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</si>
  <si>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</si>
  <si>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</si>
  <si>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</si>
  <si>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</si>
  <si>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</si>
  <si>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</si>
  <si>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</si>
  <si>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</si>
  <si>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</si>
  <si>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</si>
  <si>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</si>
  <si>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</si>
  <si>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</si>
  <si>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</si>
  <si>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</si>
  <si>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</si>
  <si>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</si>
  <si>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</si>
  <si>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</si>
  <si>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</si>
  <si>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</si>
  <si>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</si>
  <si>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</si>
  <si>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</si>
  <si>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</si>
  <si>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</si>
  <si>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</si>
  <si>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</si>
  <si>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</si>
  <si>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</si>
  <si>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</si>
  <si>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</si>
  <si>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</si>
  <si>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</si>
  <si>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</si>
  <si>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</si>
  <si>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</si>
  <si>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</si>
  <si>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</si>
  <si>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</si>
  <si>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</si>
  <si>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</si>
  <si>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</si>
  <si>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</si>
  <si>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</si>
  <si>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</si>
  <si>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</si>
  <si>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</si>
  <si>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</si>
  <si>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</si>
  <si>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</si>
  <si>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</si>
  <si>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</si>
  <si>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</si>
  <si>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</si>
  <si>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</si>
  <si>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</si>
  <si>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</si>
  <si>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</si>
  <si>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</si>
  <si>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</si>
  <si>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</si>
  <si>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</si>
  <si>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</si>
  <si>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</si>
  <si>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</si>
  <si>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</si>
  <si>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</si>
  <si>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</si>
  <si>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</si>
  <si>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</si>
  <si>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</si>
  <si>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</si>
  <si>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</si>
  <si>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</si>
  <si>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</si>
  <si>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</si>
  <si>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</si>
  <si>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</si>
  <si>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</si>
  <si>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</si>
  <si>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</si>
  <si>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</si>
  <si>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</si>
  <si>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</si>
  <si>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</si>
  <si>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</si>
  <si>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</si>
  <si>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</si>
  <si>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</si>
  <si>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</si>
  <si>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</si>
  <si>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</si>
  <si>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</si>
  <si>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</si>
  <si>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</si>
  <si>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</si>
  <si>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</si>
  <si>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</si>
  <si>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</si>
  <si>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</si>
  <si>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</si>
  <si>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</si>
  <si>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</si>
  <si>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</si>
  <si>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</si>
  <si>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</si>
  <si>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</si>
  <si>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</si>
  <si>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</si>
  <si>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</si>
  <si>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</si>
  <si>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</si>
  <si>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</si>
  <si>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</si>
  <si>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</si>
  <si>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</si>
  <si>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</si>
  <si>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</si>
  <si>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</si>
  <si>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</si>
  <si>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</si>
  <si>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</si>
  <si>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</si>
  <si>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</si>
  <si>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</si>
  <si>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</si>
  <si>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</si>
  <si>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</si>
  <si>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</si>
  <si>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</si>
  <si>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</si>
  <si>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</si>
  <si>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</si>
  <si>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</si>
  <si>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</si>
  <si>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</si>
  <si>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</si>
  <si>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</si>
  <si>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</si>
  <si>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</si>
  <si>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</si>
  <si>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</si>
  <si>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</si>
  <si>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</si>
  <si>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</si>
  <si>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</si>
  <si>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</si>
  <si>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</si>
  <si>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</si>
  <si>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</si>
  <si>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</si>
  <si>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</si>
  <si>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</si>
  <si>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</si>
  <si>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</si>
  <si>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</si>
  <si>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</si>
  <si>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</si>
  <si>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</si>
  <si>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</si>
  <si>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</si>
  <si>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</si>
  <si>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</si>
  <si>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</si>
  <si>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</si>
  <si>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</si>
  <si>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</si>
  <si>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</si>
  <si>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</si>
  <si>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</si>
  <si>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</si>
  <si>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</si>
  <si>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</si>
  <si>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</si>
  <si>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</si>
  <si>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</si>
  <si>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</si>
  <si>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</si>
  <si>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</si>
  <si>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</si>
  <si>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</si>
  <si>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</si>
  <si>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</si>
  <si>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</si>
  <si>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</si>
  <si>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</si>
  <si>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</si>
  <si>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</si>
  <si>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</si>
  <si>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</si>
  <si>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</si>
  <si>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</si>
  <si>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</si>
  <si>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</si>
  <si>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</si>
  <si>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</si>
  <si>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</si>
  <si>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</si>
  <si>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</si>
  <si>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</si>
  <si>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</si>
  <si>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</si>
  <si>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</si>
  <si>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</si>
  <si>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</si>
  <si>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</si>
  <si>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</si>
  <si>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</si>
  <si>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</si>
  <si>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</si>
  <si>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</si>
  <si>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</si>
  <si>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</si>
  <si>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</si>
  <si>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</si>
  <si>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</si>
  <si>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</si>
  <si>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</si>
  <si>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</si>
  <si>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</si>
  <si>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</si>
  <si>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</si>
  <si>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</si>
  <si>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</si>
  <si>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</si>
  <si>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</si>
  <si>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</si>
  <si>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</si>
  <si>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</si>
  <si>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</si>
  <si>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</si>
  <si>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</si>
  <si>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</si>
  <si>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</si>
  <si>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</si>
  <si>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</si>
  <si>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</si>
  <si>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</si>
  <si>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</si>
  <si>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</si>
  <si>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</si>
  <si>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</si>
  <si>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</si>
  <si>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</si>
  <si>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</si>
  <si>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</si>
  <si>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</si>
  <si>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</si>
  <si>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</si>
  <si>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</si>
  <si>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</si>
  <si>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</si>
  <si>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</si>
  <si>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</si>
  <si>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</si>
  <si>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</si>
  <si>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</si>
  <si>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</si>
  <si>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</si>
  <si>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</si>
  <si>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</si>
  <si>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</si>
  <si>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</si>
  <si>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</si>
  <si>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</si>
  <si>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</si>
  <si>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</si>
  <si>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</si>
  <si>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</si>
  <si>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</si>
  <si>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</si>
  <si>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</si>
  <si>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</si>
  <si>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</si>
  <si>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</si>
  <si>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</si>
  <si>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</si>
  <si>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</si>
  <si>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</si>
  <si>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</si>
  <si>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</si>
  <si>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</si>
  <si>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</si>
  <si>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</si>
  <si>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</si>
  <si>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</si>
  <si>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</si>
  <si>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</si>
  <si>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</si>
  <si>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</si>
  <si>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</si>
  <si>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</si>
  <si>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</si>
  <si>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</si>
  <si>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</si>
  <si>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</si>
  <si>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</si>
  <si>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</si>
  <si>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</si>
  <si>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</si>
  <si>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</si>
  <si>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</si>
  <si>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</si>
  <si>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</si>
  <si>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</si>
  <si>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</si>
  <si>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</si>
  <si>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</si>
  <si>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</si>
  <si>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</si>
  <si>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</si>
  <si>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</si>
  <si>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</si>
  <si>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</si>
  <si>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</si>
  <si>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</si>
  <si>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</si>
  <si>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</si>
  <si>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</si>
  <si>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</si>
  <si>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</si>
  <si>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</si>
  <si>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</si>
  <si>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</si>
  <si>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</si>
  <si>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</si>
  <si>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</si>
  <si>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</si>
  <si>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</si>
  <si>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</si>
  <si>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</si>
  <si>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</si>
  <si>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</si>
  <si>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</si>
  <si>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</si>
  <si>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</si>
  <si>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</si>
  <si>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</si>
  <si>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</si>
  <si>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</si>
  <si>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</si>
  <si>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</si>
  <si>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</si>
  <si>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</si>
  <si>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</si>
  <si>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</si>
  <si>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</si>
  <si>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</si>
  <si>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</si>
  <si>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</si>
  <si>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</si>
  <si>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</si>
  <si>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</si>
  <si>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</si>
  <si>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</si>
  <si>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</si>
  <si>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</si>
  <si>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</si>
  <si>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</si>
  <si>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</si>
  <si>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</si>
  <si>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</si>
  <si>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</si>
  <si>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</si>
  <si>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</si>
  <si>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</si>
  <si>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</si>
  <si>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</si>
  <si>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</si>
  <si>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</si>
  <si>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</si>
  <si>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</si>
  <si>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</si>
  <si>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</si>
  <si>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</si>
  <si>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</si>
  <si>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</si>
  <si>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</si>
  <si>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</si>
  <si>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</si>
  <si>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</si>
  <si>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</si>
  <si>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</si>
  <si>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</si>
  <si>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</si>
  <si>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</si>
  <si>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</si>
  <si>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</si>
  <si>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</si>
  <si>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</si>
  <si>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</si>
  <si>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</si>
  <si>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</si>
  <si>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</si>
  <si>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</si>
  <si>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</si>
  <si>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</si>
  <si>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</si>
  <si>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</si>
  <si>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</si>
  <si>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</si>
  <si>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</si>
  <si>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</si>
  <si>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</si>
  <si>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</si>
  <si>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</si>
  <si>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</si>
  <si>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</si>
  <si>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</si>
  <si>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</si>
  <si>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</si>
  <si>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</si>
  <si>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</si>
  <si>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</si>
  <si>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</si>
  <si>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</si>
  <si>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</si>
  <si>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</si>
  <si>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</si>
  <si>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</si>
  <si>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</si>
  <si>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</si>
  <si>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</si>
  <si>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</si>
  <si>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</si>
  <si>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</si>
  <si>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</si>
  <si>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</si>
  <si>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</si>
  <si>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</si>
  <si>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</si>
  <si>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</si>
  <si>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</si>
  <si>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</si>
  <si>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</si>
  <si>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</si>
  <si>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</si>
  <si>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</si>
  <si>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</si>
  <si>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</si>
  <si>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</si>
  <si>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</si>
  <si>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</si>
  <si>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</si>
  <si>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</si>
  <si>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</si>
  <si>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</si>
  <si>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</si>
  <si>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</si>
  <si>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</si>
  <si>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</si>
  <si>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</si>
  <si>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</si>
  <si>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</si>
  <si>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</si>
  <si>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</si>
  <si>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</si>
  <si>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</si>
  <si>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</si>
  <si>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</si>
  <si>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</si>
  <si>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</si>
  <si>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</si>
  <si>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</si>
  <si>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</si>
  <si>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</si>
  <si>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</si>
  <si>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</si>
  <si>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</si>
  <si>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</si>
  <si>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</si>
  <si>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</si>
  <si>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</si>
  <si>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</si>
  <si>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</si>
  <si>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</si>
  <si>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</si>
  <si>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</si>
  <si>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</si>
  <si>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</si>
  <si>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</si>
  <si>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</si>
  <si>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</si>
  <si>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</si>
  <si>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</si>
  <si>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</si>
  <si>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</si>
  <si>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</si>
  <si>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</si>
  <si>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</si>
  <si>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</si>
  <si>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</si>
  <si>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</si>
  <si>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</si>
  <si>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</si>
  <si>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</si>
  <si>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</si>
  <si>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</si>
  <si>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</si>
  <si>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</si>
  <si>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</si>
  <si>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</si>
  <si>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</si>
  <si>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</si>
  <si>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</si>
  <si>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</si>
  <si>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</si>
  <si>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</si>
  <si>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</si>
  <si>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</si>
  <si>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</si>
  <si>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</si>
  <si>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</si>
  <si>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</si>
  <si>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</si>
  <si>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</si>
  <si>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</si>
  <si>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</si>
  <si>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</si>
  <si>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</si>
  <si>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</si>
  <si>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</si>
  <si>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</si>
  <si>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</si>
  <si>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</si>
  <si>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</si>
  <si>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</si>
  <si>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</si>
  <si>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</si>
  <si>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</si>
  <si>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</si>
  <si>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</si>
  <si>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</si>
  <si>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</si>
  <si>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</si>
  <si>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</si>
  <si>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</si>
  <si>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</si>
  <si>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</si>
  <si>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</si>
  <si>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</si>
  <si>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</si>
  <si>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</si>
  <si>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</si>
  <si>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</si>
  <si>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</si>
  <si>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</si>
  <si>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</si>
  <si>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</si>
  <si>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</si>
  <si>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</si>
  <si>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</si>
  <si>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</si>
  <si>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</si>
  <si>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</si>
  <si>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</si>
  <si>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</si>
  <si>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</si>
  <si>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</si>
  <si>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</si>
  <si>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</si>
  <si>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</si>
  <si>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</si>
  <si>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</si>
  <si>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</si>
  <si>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</si>
  <si>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</si>
  <si>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</si>
  <si>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</si>
  <si>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</si>
  <si>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</si>
  <si>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</si>
  <si>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</si>
  <si>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</si>
  <si>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</si>
  <si>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</si>
  <si>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</si>
  <si>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</si>
  <si>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</si>
  <si>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</si>
  <si>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</si>
  <si>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</si>
  <si>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</si>
  <si>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</si>
  <si>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</si>
  <si>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</si>
  <si>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</si>
  <si>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</si>
  <si>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</si>
  <si>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</si>
  <si>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</si>
  <si>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</si>
  <si>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</si>
  <si>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</si>
  <si>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</si>
  <si>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</si>
  <si>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</si>
  <si>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</si>
  <si>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</si>
  <si>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</si>
  <si>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</si>
  <si>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</si>
  <si>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</si>
  <si>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</si>
  <si>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</si>
  <si>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</si>
  <si>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</si>
  <si>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</si>
  <si>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</si>
  <si>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</si>
  <si>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</si>
  <si>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</si>
  <si>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</si>
  <si>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</si>
  <si>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</si>
  <si>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</si>
  <si>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</si>
  <si>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</si>
  <si>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</si>
  <si>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</si>
  <si>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</si>
  <si>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</si>
  <si>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</si>
  <si>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</si>
  <si>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</si>
  <si>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</si>
  <si>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</si>
  <si>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</si>
  <si>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</si>
  <si>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</si>
  <si>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</si>
  <si>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</si>
  <si>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</si>
  <si>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</si>
  <si>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</si>
  <si>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</si>
  <si>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</si>
  <si>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</si>
  <si>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</si>
  <si>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</si>
  <si>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</si>
  <si>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</si>
  <si>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</si>
  <si>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</si>
  <si>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</si>
  <si>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</si>
  <si>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</si>
  <si>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</si>
  <si>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</si>
  <si>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</si>
  <si>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</si>
  <si>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</si>
  <si>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</si>
  <si>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</si>
  <si>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</si>
  <si>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</si>
  <si>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</si>
  <si>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</si>
  <si>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</si>
  <si>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</si>
  <si>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</si>
  <si>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</si>
  <si>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</si>
  <si>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</si>
  <si>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</si>
  <si>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</si>
  <si>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</si>
  <si>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</si>
  <si>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</si>
  <si>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</si>
  <si>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</si>
  <si>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</si>
  <si>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</si>
  <si>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</si>
  <si>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</si>
  <si>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</si>
  <si>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</si>
  <si>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</si>
  <si>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</si>
  <si>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</si>
  <si>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</si>
  <si>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</si>
  <si>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</si>
  <si>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</si>
  <si>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</si>
  <si>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</si>
  <si>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</si>
  <si>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</si>
  <si>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</si>
  <si>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</si>
  <si>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</si>
  <si>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</si>
  <si>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</si>
  <si>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</si>
  <si>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</si>
  <si>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</si>
  <si>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</si>
  <si>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</si>
  <si>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</si>
  <si>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</si>
  <si>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</si>
  <si>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</si>
  <si>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</si>
  <si>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</si>
  <si>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</si>
  <si>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</si>
  <si>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</si>
  <si>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</si>
  <si>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</si>
  <si>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</si>
  <si>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</si>
  <si>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</si>
  <si>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</si>
  <si>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</si>
  <si>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</si>
  <si>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</si>
  <si>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</si>
  <si>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</si>
  <si>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</si>
  <si>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</si>
  <si>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</si>
  <si>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</si>
  <si>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</si>
  <si>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</si>
  <si>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</si>
  <si>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</si>
  <si>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</si>
  <si>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</si>
  <si>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</si>
  <si>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</si>
  <si>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</si>
  <si>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</si>
  <si>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</si>
  <si>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</si>
  <si>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</si>
  <si>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</si>
  <si>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</si>
  <si>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</si>
  <si>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</si>
  <si>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</si>
  <si>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</si>
  <si>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</si>
  <si>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</si>
  <si>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</si>
  <si>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</si>
  <si>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</si>
  <si>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</si>
  <si>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</si>
  <si>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</si>
  <si>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</si>
  <si>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</si>
  <si>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</si>
  <si>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</si>
  <si>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</si>
  <si>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</si>
  <si>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</si>
  <si>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</si>
  <si>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</si>
  <si>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</si>
  <si>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</si>
  <si>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</si>
  <si>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</si>
  <si>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</si>
  <si>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</si>
  <si>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</si>
  <si>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</si>
  <si>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</si>
  <si>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</si>
  <si>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</si>
  <si>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</si>
  <si>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</si>
  <si>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</si>
  <si>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</si>
  <si>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</si>
  <si>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</si>
  <si>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</si>
  <si>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</si>
  <si>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</si>
  <si>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</si>
  <si>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</si>
  <si>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</si>
  <si>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</si>
  <si>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</si>
  <si>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</si>
  <si>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</si>
  <si>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</si>
  <si>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</si>
  <si>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</si>
  <si>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</si>
  <si>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</si>
  <si>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</si>
  <si>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</si>
  <si>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</si>
  <si>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</si>
  <si>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</si>
  <si>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</si>
  <si>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</si>
  <si>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</si>
  <si>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</si>
  <si>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</si>
  <si>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</si>
  <si>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</si>
  <si>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</si>
  <si>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</si>
  <si>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</si>
  <si>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</si>
  <si>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</si>
  <si>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</si>
  <si>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</si>
  <si>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</si>
  <si>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</si>
  <si>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</si>
  <si>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</si>
  <si>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</si>
  <si>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</si>
  <si>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</si>
  <si>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</si>
  <si>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</si>
  <si>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</si>
  <si>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</si>
  <si>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</si>
  <si>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</si>
  <si>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</si>
  <si>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</si>
  <si>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</si>
  <si>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</si>
  <si>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</si>
  <si>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</si>
  <si>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</si>
  <si>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</si>
  <si>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</si>
  <si>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</si>
  <si>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</si>
  <si>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</si>
  <si>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</si>
  <si>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</si>
  <si>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</si>
  <si>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</si>
  <si>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</si>
  <si>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</si>
  <si>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</si>
  <si>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</si>
  <si>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</si>
  <si>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</si>
  <si>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</si>
  <si>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</si>
  <si>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</si>
  <si>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</si>
  <si>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</si>
  <si>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</si>
  <si>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</si>
  <si>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</si>
  <si>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</si>
  <si>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</si>
  <si>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</si>
  <si>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</si>
  <si>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</si>
  <si>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</si>
  <si>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</si>
  <si>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</si>
  <si>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</si>
  <si>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</si>
  <si>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</si>
  <si>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</si>
  <si>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</si>
  <si>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</si>
  <si>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</si>
  <si>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</si>
  <si>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</si>
  <si>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</si>
  <si>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</si>
  <si>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</si>
  <si>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</si>
  <si>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</si>
  <si>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</si>
  <si>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</si>
  <si>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</si>
  <si>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</si>
  <si>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</si>
  <si>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</si>
  <si>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</si>
  <si>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</si>
  <si>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</si>
  <si>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</si>
  <si>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</si>
  <si>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</si>
  <si>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</si>
  <si>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</si>
  <si>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</si>
  <si>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</si>
  <si>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</si>
  <si>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</si>
  <si>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</si>
  <si>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</si>
  <si>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</si>
  <si>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</si>
  <si>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</si>
  <si>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</si>
  <si>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</si>
  <si>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</si>
  <si>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</si>
  <si>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</si>
  <si>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</si>
  <si>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</si>
  <si>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</si>
  <si>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</si>
  <si>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</si>
  <si>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</si>
  <si>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</si>
  <si>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</si>
  <si>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</si>
  <si>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</si>
  <si>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</si>
  <si>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</si>
  <si>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</si>
  <si>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</si>
  <si>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</si>
  <si>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</si>
  <si>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</si>
  <si>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</si>
  <si>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</si>
  <si>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</si>
  <si>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</si>
  <si>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</si>
  <si>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</si>
  <si>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</si>
  <si>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</si>
  <si>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</si>
  <si>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</si>
  <si>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</si>
  <si>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</si>
  <si>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</si>
  <si>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</si>
  <si>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</si>
  <si>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</si>
  <si>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</si>
  <si>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</si>
  <si>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</si>
  <si>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</si>
  <si>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</si>
  <si>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</si>
  <si>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</si>
  <si>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</si>
  <si>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</si>
  <si>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</si>
  <si>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</si>
  <si>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</si>
  <si>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</si>
  <si>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</si>
  <si>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</si>
  <si>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</si>
  <si>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</si>
  <si>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</si>
  <si>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</si>
  <si>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</si>
  <si>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</si>
  <si>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</si>
  <si>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</si>
  <si>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</si>
  <si>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</si>
  <si>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</si>
  <si>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</si>
  <si>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</si>
  <si>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</si>
  <si>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</si>
  <si>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</si>
  <si>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</si>
  <si>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</si>
  <si>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</si>
  <si>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</si>
  <si>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</si>
  <si>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</si>
  <si>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</si>
  <si>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</si>
  <si>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</si>
  <si>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</si>
  <si>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</si>
  <si>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</si>
  <si>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</si>
  <si>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</si>
  <si>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</si>
  <si>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</si>
  <si>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</si>
  <si>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</si>
  <si>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</si>
  <si>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</si>
  <si>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</si>
  <si>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</si>
  <si>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</si>
  <si>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</si>
  <si>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</si>
  <si>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</si>
  <si>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</si>
  <si>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</si>
  <si>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</si>
  <si>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</si>
  <si>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</si>
  <si>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</si>
  <si>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</si>
  <si>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</si>
  <si>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</si>
  <si>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</si>
  <si>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</si>
  <si>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</si>
  <si>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</si>
  <si>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</si>
  <si>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</si>
  <si>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</si>
  <si>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</si>
  <si>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</si>
  <si>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</si>
  <si>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</si>
  <si>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</si>
  <si>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</si>
  <si>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</si>
  <si>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</si>
  <si>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</si>
  <si>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</si>
  <si>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</si>
  <si>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</si>
  <si>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</si>
  <si>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</si>
  <si>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</si>
  <si>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</si>
  <si>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</si>
  <si>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</si>
  <si>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</si>
  <si>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</si>
  <si>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</si>
  <si>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</si>
  <si>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</si>
  <si>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</si>
  <si>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</si>
  <si>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</si>
  <si>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</si>
  <si>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</si>
  <si>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</si>
  <si>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</si>
  <si>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</si>
  <si>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</si>
  <si>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</si>
  <si>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</si>
  <si>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</si>
  <si>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</si>
  <si>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</si>
  <si>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</si>
  <si>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</si>
  <si>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</si>
  <si>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</si>
  <si>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</si>
  <si>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</si>
  <si>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</si>
  <si>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</si>
  <si>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</si>
  <si>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</si>
  <si>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</si>
  <si>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</si>
  <si>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</si>
  <si>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</si>
  <si>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</si>
  <si>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</si>
  <si>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</si>
  <si>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</si>
  <si>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</si>
  <si>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</si>
  <si>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</si>
  <si>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</si>
  <si>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</si>
  <si>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</si>
  <si>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</si>
  <si>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</si>
  <si>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</si>
  <si>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</si>
  <si>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</si>
  <si>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</si>
  <si>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</si>
  <si>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</si>
  <si>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</si>
  <si>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</si>
  <si>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</si>
  <si>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</si>
  <si>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</si>
  <si>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</si>
  <si>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</si>
  <si>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</si>
  <si>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</si>
  <si>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</si>
  <si>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</si>
  <si>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</si>
  <si>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</si>
  <si>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</si>
  <si>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</si>
  <si>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</si>
  <si>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</si>
  <si>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</si>
  <si>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</si>
  <si>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</si>
  <si>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</si>
  <si>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</si>
  <si>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</si>
  <si>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</si>
  <si>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</si>
  <si>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</si>
  <si>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</si>
  <si>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</si>
  <si>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</si>
  <si>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</si>
  <si>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</si>
  <si>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</si>
  <si>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</si>
  <si>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</si>
  <si>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</si>
  <si>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</si>
  <si>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</si>
  <si>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</si>
  <si>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</si>
  <si>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</si>
  <si>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</si>
  <si>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</si>
  <si>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</si>
  <si>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</si>
  <si>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</si>
  <si>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</si>
  <si>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</si>
  <si>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</si>
  <si>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</si>
  <si>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</si>
  <si>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</si>
  <si>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</si>
  <si>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</si>
  <si>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</si>
  <si>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</si>
  <si>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</si>
  <si>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</si>
  <si>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</si>
  <si>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</si>
  <si>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</si>
  <si>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</si>
  <si>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</si>
  <si>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</si>
  <si>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</si>
  <si>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</si>
  <si>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</si>
  <si>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</si>
  <si>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</si>
  <si>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</si>
  <si>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</si>
  <si>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</si>
  <si>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</si>
  <si>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</si>
  <si>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</si>
  <si>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</si>
  <si>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</si>
  <si>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</si>
  <si>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</si>
  <si>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</si>
  <si>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</si>
  <si>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</si>
  <si>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</si>
  <si>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</si>
  <si>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</si>
  <si>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</si>
  <si>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</si>
  <si>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</si>
  <si>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</si>
  <si>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</si>
  <si>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</si>
  <si>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</si>
  <si>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</si>
  <si>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</si>
  <si>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</si>
  <si>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</si>
  <si>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</si>
  <si>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</si>
  <si>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</si>
  <si>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</si>
  <si>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</si>
  <si>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</si>
  <si>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</si>
  <si>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</si>
  <si>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</si>
  <si>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</si>
  <si>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</si>
  <si>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</si>
  <si>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</si>
  <si>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</si>
  <si>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</si>
  <si>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</si>
  <si>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</si>
  <si>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</si>
  <si>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</si>
  <si>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</si>
  <si>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</si>
  <si>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</si>
  <si>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</si>
  <si>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</si>
  <si>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</si>
  <si>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</si>
  <si>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</si>
  <si>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</si>
  <si>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</si>
  <si>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</si>
  <si>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</si>
  <si>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</si>
  <si>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</si>
  <si>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</si>
  <si>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</si>
  <si>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</si>
  <si>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</si>
  <si>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</si>
  <si>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</si>
  <si>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</si>
  <si>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</si>
  <si>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</si>
  <si>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</si>
  <si>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</si>
  <si>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</si>
  <si>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</si>
  <si>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</si>
  <si>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</si>
  <si>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</si>
  <si>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</si>
  <si>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</si>
  <si>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</si>
  <si>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</si>
  <si>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</si>
  <si>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</si>
  <si>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</si>
  <si>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</si>
  <si>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</si>
  <si>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</si>
  <si>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</si>
  <si>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</si>
  <si>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</si>
  <si>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</si>
  <si>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</si>
  <si>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</si>
  <si>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</si>
  <si>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</si>
  <si>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</si>
  <si>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</si>
  <si>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</si>
  <si>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</si>
  <si>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</si>
  <si>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</si>
  <si>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</si>
  <si>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</si>
  <si>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</si>
  <si>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</si>
  <si>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</si>
  <si>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</si>
  <si>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</si>
  <si>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</si>
  <si>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</si>
  <si>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</si>
  <si>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</si>
  <si>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</si>
  <si>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</si>
  <si>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</si>
  <si>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</si>
  <si>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</si>
  <si>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</si>
  <si>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</si>
  <si>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</si>
  <si>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</si>
  <si>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</si>
  <si>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</si>
  <si>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</si>
  <si>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</si>
  <si>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</si>
  <si>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</si>
  <si>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</si>
  <si>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</si>
  <si>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</si>
  <si>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</si>
  <si>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</si>
  <si>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</si>
  <si>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</si>
  <si>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</si>
  <si>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</si>
  <si>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</si>
  <si>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</si>
  <si>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</si>
  <si>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</si>
  <si>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</si>
  <si>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</si>
  <si>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</si>
  <si>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</si>
  <si>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</si>
  <si>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</si>
  <si>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</si>
  <si>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</si>
  <si>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</si>
  <si>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</si>
  <si>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</si>
  <si>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</si>
  <si>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</si>
  <si>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</si>
  <si>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</si>
  <si>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</si>
  <si>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</si>
  <si>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</si>
  <si>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</si>
  <si>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</si>
  <si>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</si>
  <si>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</si>
  <si>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</si>
  <si>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</si>
  <si>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</si>
  <si>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</si>
  <si>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</si>
  <si>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</si>
  <si>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</si>
  <si>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</si>
  <si>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</si>
  <si>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</si>
  <si>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</si>
  <si>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</si>
  <si>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</si>
  <si>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</si>
  <si>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</si>
  <si>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</si>
  <si>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</si>
  <si>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</si>
  <si>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</si>
  <si>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</si>
  <si>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</si>
  <si>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</si>
  <si>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</si>
  <si>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</si>
  <si>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</si>
  <si>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</si>
  <si>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</si>
  <si>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</si>
  <si>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</si>
  <si>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</si>
  <si>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</si>
  <si>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</si>
  <si>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</si>
  <si>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</si>
  <si>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</si>
  <si>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</si>
  <si>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</si>
  <si>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</si>
  <si>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</si>
  <si>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</si>
  <si>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</si>
  <si>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</si>
  <si>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</si>
  <si>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</si>
  <si>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</si>
  <si>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</si>
  <si>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</si>
  <si>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</si>
  <si>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</si>
  <si>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</si>
  <si>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</si>
  <si>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</si>
  <si>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</si>
  <si>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</si>
  <si>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</si>
  <si>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</si>
  <si>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</si>
  <si>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</si>
  <si>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</si>
  <si>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</si>
  <si>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</si>
  <si>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</si>
  <si>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</si>
  <si>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</si>
  <si>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</si>
  <si>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</si>
  <si>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</si>
  <si>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</si>
  <si>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</si>
  <si>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</si>
  <si>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</si>
  <si>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</si>
  <si>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</si>
  <si>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</si>
  <si>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</si>
  <si>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</si>
  <si>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</si>
  <si>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</si>
  <si>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</si>
  <si>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</si>
  <si>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</si>
  <si>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</si>
  <si>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</si>
  <si>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</si>
  <si>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</si>
  <si>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</si>
  <si>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</si>
  <si>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</si>
  <si>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</si>
  <si>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</si>
  <si>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</si>
  <si>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</si>
  <si>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</si>
  <si>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</si>
  <si>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</si>
  <si>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</si>
  <si>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</si>
  <si>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</si>
  <si>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</si>
  <si>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</si>
  <si>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</si>
  <si>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</si>
  <si>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</si>
  <si>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</si>
  <si>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</si>
  <si>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</si>
  <si>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</si>
  <si>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</si>
  <si>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</si>
  <si>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</si>
  <si>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</si>
  <si>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</si>
  <si>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</si>
  <si>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</si>
  <si>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</si>
  <si>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</si>
  <si>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</si>
  <si>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</si>
  <si>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</si>
  <si>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</si>
  <si>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</si>
  <si>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</si>
  <si>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</si>
  <si>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</si>
  <si>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</si>
  <si>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</si>
  <si>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</si>
  <si>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</si>
  <si>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</si>
  <si>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</si>
  <si>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</si>
  <si>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</si>
  <si>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</si>
  <si>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</si>
  <si>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</si>
  <si>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</si>
  <si>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</si>
  <si>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</si>
  <si>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</si>
  <si>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</si>
  <si>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</si>
  <si>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</si>
  <si>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</si>
  <si>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</si>
  <si>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</si>
  <si>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</si>
  <si>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</si>
  <si>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</si>
  <si>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</si>
  <si>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</si>
  <si>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</si>
  <si>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</si>
  <si>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</si>
  <si>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</si>
  <si>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</si>
  <si>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</si>
  <si>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</si>
  <si>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</si>
  <si>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</si>
  <si>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</si>
  <si>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</si>
  <si>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</si>
  <si>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</si>
  <si>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</si>
  <si>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</si>
  <si>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</si>
  <si>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</si>
  <si>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</si>
  <si>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</si>
  <si>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</si>
  <si>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</si>
  <si>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</si>
  <si>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</si>
  <si>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</si>
  <si>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</si>
  <si>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</si>
  <si>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</si>
  <si>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</si>
  <si>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</si>
  <si>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</si>
  <si>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</si>
  <si>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</si>
  <si>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</si>
  <si>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</si>
  <si>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</si>
  <si>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</si>
  <si>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</si>
  <si>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</si>
  <si>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</si>
  <si>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</si>
  <si>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</si>
  <si>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</si>
  <si>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</si>
  <si>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</si>
  <si>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</si>
  <si>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</si>
  <si>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</si>
  <si>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</si>
  <si>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</si>
  <si>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</si>
  <si>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</si>
  <si>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</si>
  <si>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</si>
  <si>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</si>
  <si>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</si>
  <si>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</si>
  <si>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</si>
  <si>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</si>
  <si>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</si>
  <si>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</si>
  <si>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</si>
  <si>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</si>
  <si>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</si>
  <si>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</si>
  <si>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</si>
  <si>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</si>
  <si>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</si>
  <si>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</si>
  <si>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</si>
  <si>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</si>
  <si>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</si>
  <si>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</si>
  <si>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</si>
  <si>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</si>
  <si>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</si>
  <si>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</si>
  <si>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</si>
  <si>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</si>
  <si>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</si>
  <si>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</si>
  <si>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</si>
  <si>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</si>
  <si>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</si>
  <si>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</si>
  <si>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</si>
  <si>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</si>
  <si>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</si>
  <si>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</si>
  <si>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</si>
  <si>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</si>
  <si>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</si>
  <si>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</si>
  <si>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</si>
  <si>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</si>
  <si>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</si>
  <si>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</si>
  <si>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</si>
  <si>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</si>
  <si>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</si>
  <si>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</si>
  <si>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</si>
  <si>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</si>
  <si>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</si>
  <si>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</si>
  <si>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</si>
  <si>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</si>
  <si>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</si>
  <si>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</si>
  <si>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</si>
  <si>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</si>
  <si>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</si>
  <si>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</si>
  <si>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</si>
  <si>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</si>
  <si>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</si>
  <si>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</si>
  <si>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</si>
  <si>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</si>
  <si>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</si>
  <si>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</si>
  <si>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</si>
  <si>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</si>
  <si>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</si>
  <si>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</si>
  <si>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</si>
  <si>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</si>
  <si>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</si>
  <si>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</si>
  <si>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</si>
  <si>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</si>
  <si>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</si>
  <si>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</si>
  <si>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</si>
  <si>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</si>
  <si>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</si>
  <si>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</si>
  <si>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</si>
  <si>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</si>
  <si>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</si>
  <si>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</si>
  <si>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</si>
  <si>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</si>
  <si>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</si>
  <si>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</si>
  <si>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</si>
  <si>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</si>
  <si>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</si>
  <si>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</si>
  <si>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</si>
  <si>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</si>
  <si>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</si>
  <si>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</si>
  <si>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</si>
  <si>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</si>
  <si>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</si>
  <si>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</si>
  <si>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</si>
  <si>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</si>
  <si>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</si>
  <si>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</si>
  <si>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</si>
  <si>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</si>
  <si>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</si>
  <si>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</si>
  <si>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</si>
  <si>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</si>
  <si>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</si>
  <si>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</si>
  <si>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</si>
  <si>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</si>
  <si>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</si>
  <si>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</si>
  <si>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</si>
  <si>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</si>
  <si>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</si>
  <si>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</si>
  <si>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</si>
  <si>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</si>
  <si>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</si>
  <si>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</si>
  <si>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</si>
  <si>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</si>
  <si>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</si>
  <si>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</si>
  <si>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</si>
  <si>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</si>
  <si>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</si>
  <si>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</si>
  <si>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</si>
  <si>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</si>
  <si>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</si>
  <si>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</si>
  <si>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</si>
  <si>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</si>
  <si>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</si>
  <si>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</si>
  <si>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</si>
  <si>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</si>
  <si>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</si>
  <si>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</si>
  <si>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</si>
  <si>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</si>
  <si>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</si>
  <si>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</si>
  <si>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</si>
  <si>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</si>
  <si>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</si>
  <si>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</si>
  <si>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</si>
  <si>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</si>
  <si>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</si>
  <si>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</si>
  <si>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</si>
  <si>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</si>
  <si>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</si>
  <si>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</si>
  <si>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</si>
  <si>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</si>
  <si>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</si>
  <si>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</si>
  <si>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</si>
  <si>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</si>
  <si>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</si>
  <si>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</si>
  <si>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</si>
  <si>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</si>
  <si>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</si>
  <si>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</si>
  <si>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</si>
  <si>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</si>
  <si>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</si>
  <si>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</si>
  <si>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</si>
  <si>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</si>
  <si>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</si>
  <si>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</si>
  <si>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</si>
  <si>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</si>
  <si>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</si>
  <si>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</si>
  <si>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</si>
  <si>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</si>
  <si>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</si>
  <si>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</si>
  <si>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</si>
  <si>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</si>
  <si>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</si>
  <si>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</si>
  <si>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</si>
  <si>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</si>
  <si>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</si>
  <si>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</si>
  <si>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</si>
  <si>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</si>
  <si>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</si>
  <si>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</si>
  <si>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</si>
  <si>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</si>
  <si>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</si>
  <si>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</si>
  <si>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</si>
  <si>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</si>
  <si>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</si>
  <si>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</si>
  <si>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</si>
  <si>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</si>
  <si>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</si>
  <si>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</si>
  <si>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</si>
  <si>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</si>
  <si>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</si>
  <si>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</si>
  <si>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</si>
  <si>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</si>
  <si>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</si>
  <si>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</si>
  <si>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</si>
  <si>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</si>
  <si>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</si>
  <si>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</si>
  <si>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</si>
  <si>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</si>
  <si>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</si>
  <si>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</si>
  <si>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</si>
  <si>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</si>
  <si>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</si>
  <si>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</si>
  <si>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</si>
  <si>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</si>
  <si>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</si>
  <si>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</si>
  <si>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</si>
  <si>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</si>
  <si>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</si>
  <si>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</si>
  <si>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</si>
  <si>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</si>
  <si>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</si>
  <si>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</si>
  <si>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</si>
  <si>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</si>
  <si>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</si>
  <si>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</si>
  <si>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</si>
  <si>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</si>
  <si>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</si>
  <si>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</si>
  <si>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</si>
  <si>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</si>
  <si>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</si>
  <si>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</si>
  <si>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</si>
  <si>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</si>
  <si>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</si>
  <si>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</si>
  <si>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</si>
  <si>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</si>
  <si>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</si>
  <si>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</si>
  <si>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</si>
  <si>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</si>
  <si>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</si>
  <si>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</si>
  <si>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</si>
  <si>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</si>
  <si>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</si>
  <si>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</si>
  <si>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</si>
  <si>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</si>
  <si>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</si>
  <si>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</si>
  <si>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</si>
  <si>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</si>
  <si>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</si>
  <si>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</si>
  <si>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</si>
  <si>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</si>
  <si>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</si>
  <si>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</si>
  <si>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</si>
  <si>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</si>
  <si>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</si>
  <si>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</si>
  <si>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</si>
  <si>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</si>
  <si>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</si>
  <si>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</si>
  <si>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</si>
  <si>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</si>
  <si>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</si>
  <si>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</si>
  <si>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</si>
  <si>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</si>
  <si>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</si>
  <si>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</si>
  <si>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</si>
  <si>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</si>
  <si>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</si>
  <si>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</si>
  <si>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</si>
  <si>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</si>
  <si>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</si>
  <si>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</si>
  <si>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</si>
  <si>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</si>
  <si>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</si>
  <si>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</si>
  <si>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</si>
  <si>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</si>
  <si>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</si>
  <si>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</si>
  <si>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</si>
  <si>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</si>
  <si>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</si>
  <si>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</si>
  <si>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</si>
  <si>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</si>
  <si>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</si>
  <si>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</si>
  <si>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</si>
  <si>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</si>
  <si>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</si>
  <si>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</si>
  <si>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</si>
  <si>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</si>
  <si>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</si>
  <si>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</si>
  <si>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</si>
  <si>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</si>
  <si>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</si>
  <si>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</si>
  <si>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</si>
  <si>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</si>
  <si>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</si>
  <si>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</si>
  <si>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</si>
  <si>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</si>
  <si>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</si>
  <si>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</si>
  <si>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</si>
  <si>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</si>
  <si>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</si>
  <si>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</si>
  <si>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</si>
  <si>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</si>
  <si>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</si>
  <si>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</si>
  <si>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</si>
  <si>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</si>
  <si>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</si>
  <si>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</si>
  <si>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</si>
  <si>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</si>
  <si>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</si>
  <si>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</si>
  <si>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</si>
  <si>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</si>
  <si>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</si>
  <si>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</si>
  <si>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</si>
  <si>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</si>
  <si>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</si>
  <si>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</si>
  <si>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</si>
  <si>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</si>
  <si>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</si>
  <si>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</si>
  <si>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</si>
  <si>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</si>
  <si>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</si>
  <si>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</si>
  <si>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</si>
  <si>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</si>
  <si>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</si>
  <si>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</si>
  <si>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</si>
  <si>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</si>
  <si>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</si>
  <si>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</si>
  <si>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</si>
  <si>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</si>
  <si>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</si>
  <si>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</si>
  <si>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</si>
  <si>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</si>
  <si>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</si>
  <si>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</si>
  <si>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</si>
  <si>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</si>
  <si>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</si>
  <si>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</si>
  <si>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</si>
  <si>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</si>
  <si>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</si>
  <si>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</si>
  <si>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</si>
  <si>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</si>
  <si>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</si>
  <si>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</si>
  <si>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</si>
  <si>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</si>
  <si>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</si>
  <si>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</si>
  <si>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</si>
  <si>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</si>
  <si>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</si>
  <si>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</si>
  <si>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</si>
  <si>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</si>
  <si>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</si>
  <si>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</si>
  <si>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</si>
  <si>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</si>
  <si>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</si>
  <si>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</si>
  <si>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</si>
  <si>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</si>
  <si>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</si>
  <si>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</si>
  <si>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</si>
  <si>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</si>
  <si>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</si>
  <si>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</si>
  <si>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</si>
  <si>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</si>
  <si>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</si>
  <si>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</si>
  <si>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</si>
  <si>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</si>
  <si>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</si>
  <si>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</si>
  <si>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</si>
  <si>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</si>
  <si>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</si>
  <si>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</si>
  <si>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</si>
  <si>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</si>
  <si>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</si>
  <si>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</si>
  <si>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</si>
  <si>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</si>
  <si>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</si>
  <si>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</si>
  <si>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</si>
  <si>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</si>
  <si>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</si>
  <si>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</si>
  <si>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</si>
  <si>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</si>
  <si>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</si>
  <si>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</si>
  <si>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</si>
  <si>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</si>
  <si>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</si>
  <si>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</si>
  <si>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</si>
  <si>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</si>
  <si>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</si>
  <si>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</si>
  <si>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</si>
  <si>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</si>
  <si>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</si>
  <si>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</si>
  <si>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</si>
  <si>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</si>
  <si>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</si>
  <si>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</si>
  <si>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</si>
  <si>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</si>
  <si>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</si>
  <si>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</si>
  <si>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</si>
  <si>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</si>
  <si>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</si>
  <si>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</si>
  <si>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</si>
  <si>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</si>
  <si>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</si>
  <si>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</si>
  <si>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</si>
  <si>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</si>
  <si>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</si>
  <si>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</si>
  <si>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</si>
  <si>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</si>
  <si>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</si>
  <si>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</si>
  <si>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</si>
  <si>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</si>
  <si>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</si>
  <si>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</si>
  <si>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</si>
  <si>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</si>
  <si>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</si>
  <si>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</si>
  <si>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</si>
  <si>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</si>
  <si>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</si>
  <si>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</si>
  <si>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</si>
  <si>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</si>
  <si>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</si>
  <si>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</si>
  <si>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</si>
  <si>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</si>
  <si>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</si>
  <si>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</si>
  <si>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</si>
  <si>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</si>
  <si>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</si>
  <si>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</si>
  <si>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</si>
  <si>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</si>
  <si>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</si>
  <si>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</si>
  <si>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</si>
  <si>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</si>
  <si>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</si>
  <si>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</si>
  <si>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</si>
  <si>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</si>
  <si>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</si>
  <si>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</si>
  <si>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</si>
  <si>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</si>
  <si>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</si>
  <si>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</si>
  <si>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</si>
  <si>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</si>
  <si>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</si>
  <si>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</si>
  <si>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</si>
  <si>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</si>
  <si>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</si>
  <si>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</si>
  <si>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</si>
  <si>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</si>
  <si>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</si>
  <si>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</si>
  <si>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</si>
  <si>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</si>
  <si>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</si>
  <si>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</si>
  <si>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</si>
  <si>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</si>
  <si>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</si>
  <si>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</si>
  <si>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</si>
  <si>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</si>
  <si>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</si>
  <si>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</si>
  <si>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</si>
  <si>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</si>
  <si>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</si>
  <si>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</si>
  <si>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</si>
  <si>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</si>
  <si>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</si>
  <si>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</si>
  <si>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</si>
  <si>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</si>
  <si>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</si>
  <si>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</si>
  <si>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</si>
  <si>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</si>
  <si>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</si>
  <si>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</si>
  <si>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</si>
  <si>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</si>
  <si>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</si>
  <si>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</si>
  <si>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</si>
  <si>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</si>
  <si>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</si>
  <si>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</si>
  <si>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</si>
  <si>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</si>
  <si>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</si>
  <si>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</si>
  <si>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</si>
  <si>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</si>
  <si>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</si>
  <si>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</si>
  <si>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</si>
  <si>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</si>
  <si>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</si>
  <si>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</si>
  <si>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</si>
  <si>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</si>
  <si>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</si>
  <si>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</si>
  <si>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</si>
  <si>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</si>
  <si>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</si>
  <si>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</si>
  <si>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</si>
  <si>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</si>
  <si>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</si>
  <si>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</si>
  <si>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</si>
  <si>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</si>
  <si>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</si>
  <si>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</si>
  <si>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</si>
  <si>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</si>
  <si>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</si>
  <si>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</si>
  <si>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</si>
  <si>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</si>
  <si>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</si>
  <si>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</si>
  <si>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</si>
  <si>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</si>
  <si>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</si>
  <si>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</si>
  <si>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</si>
  <si>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</si>
  <si>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</si>
  <si>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</si>
  <si>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</si>
  <si>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</si>
  <si>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</si>
  <si>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</si>
  <si>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</si>
  <si>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</si>
  <si>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</si>
  <si>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</si>
  <si>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</si>
  <si>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</si>
  <si>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</si>
  <si>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</si>
  <si>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</si>
  <si>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</si>
  <si>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</si>
  <si>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</si>
  <si>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</si>
  <si>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</si>
  <si>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</si>
  <si>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</si>
  <si>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</si>
  <si>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</si>
  <si>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</si>
  <si>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</si>
  <si>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</si>
  <si>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</si>
  <si>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</si>
  <si>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</si>
  <si>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</si>
  <si>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</si>
  <si>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</si>
  <si>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</si>
  <si>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</si>
  <si>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</si>
  <si>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</si>
  <si>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</si>
  <si>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</si>
  <si>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</si>
  <si>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</si>
  <si>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</si>
  <si>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</si>
  <si>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</si>
  <si>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</si>
  <si>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</si>
  <si>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</si>
  <si>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</si>
  <si>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</si>
  <si>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</si>
  <si>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</si>
  <si>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</si>
  <si>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</si>
  <si>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</si>
  <si>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</si>
  <si>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</si>
  <si>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</si>
  <si>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</si>
  <si>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</si>
  <si>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</si>
  <si>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</si>
  <si>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</si>
  <si>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</si>
  <si>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</si>
  <si>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</si>
  <si>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</si>
  <si>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</si>
  <si>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</si>
  <si>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</si>
  <si>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</si>
  <si>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</si>
  <si>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</si>
  <si>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</si>
  <si>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</si>
  <si>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</si>
  <si>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</si>
  <si>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</si>
  <si>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</si>
  <si>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</si>
  <si>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</si>
  <si>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</si>
  <si>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</si>
  <si>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</si>
  <si>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</si>
  <si>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</si>
  <si>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</si>
  <si>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</si>
  <si>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</si>
  <si>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</si>
  <si>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</si>
  <si>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</si>
  <si>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</si>
  <si>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</si>
  <si>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</si>
  <si>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</si>
  <si>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</si>
  <si>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</si>
  <si>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</si>
  <si>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</si>
  <si>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</si>
  <si>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</si>
  <si>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</si>
  <si>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</si>
  <si>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</si>
  <si>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</si>
  <si>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</si>
  <si>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</si>
  <si>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</si>
  <si>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</si>
  <si>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</si>
  <si>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</si>
  <si>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</si>
  <si>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</si>
  <si>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</si>
  <si>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</si>
  <si>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</si>
  <si>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</si>
  <si>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</si>
  <si>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</si>
  <si>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</si>
  <si>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</si>
  <si>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</si>
  <si>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</si>
  <si>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</si>
  <si>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</si>
  <si>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</si>
  <si>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</si>
  <si>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</si>
  <si>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</si>
  <si>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</si>
  <si>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</si>
  <si>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</si>
  <si>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</si>
  <si>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</si>
  <si>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</si>
  <si>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</si>
  <si>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</si>
  <si>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</si>
  <si>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</si>
  <si>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</si>
  <si>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</si>
  <si>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</si>
  <si>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</si>
  <si>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</si>
  <si>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</si>
  <si>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</si>
  <si>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</si>
  <si>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</si>
  <si>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</si>
  <si>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</si>
  <si>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</si>
  <si>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</si>
  <si>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</si>
  <si>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</si>
  <si>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</si>
  <si>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</si>
  <si>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</si>
  <si>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</si>
  <si>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</si>
  <si>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</si>
  <si>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</si>
  <si>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</si>
  <si>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</si>
  <si>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</si>
  <si>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</si>
  <si>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</si>
  <si>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</si>
  <si>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</si>
  <si>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</si>
  <si>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</si>
  <si>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</si>
  <si>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</si>
  <si>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</si>
  <si>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</si>
  <si>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</si>
  <si>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</si>
  <si>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</si>
  <si>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</si>
  <si>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</si>
  <si>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</si>
  <si>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</si>
  <si>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</si>
  <si>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</si>
  <si>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</si>
  <si>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</si>
  <si>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</si>
  <si>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</si>
  <si>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</si>
  <si>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</si>
  <si>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</si>
  <si>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</si>
  <si>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</si>
  <si>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</si>
  <si>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</si>
  <si>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</si>
  <si>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</si>
  <si>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</si>
  <si>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</si>
  <si>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</si>
  <si>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</si>
  <si>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</si>
  <si>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</si>
  <si>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</si>
  <si>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</si>
  <si>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</si>
  <si>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</si>
  <si>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</si>
  <si>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</si>
  <si>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</si>
  <si>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</si>
  <si>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</si>
  <si>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</si>
  <si>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</si>
  <si>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</si>
  <si>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</si>
  <si>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</si>
  <si>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</si>
  <si>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</si>
  <si>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</si>
  <si>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</si>
  <si>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</si>
  <si>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</si>
  <si>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</si>
  <si>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</si>
  <si>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</si>
  <si>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</si>
  <si>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</si>
  <si>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</si>
  <si>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</si>
  <si>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</si>
  <si>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</si>
  <si>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</si>
  <si>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</si>
  <si>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</si>
  <si>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</si>
  <si>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</si>
  <si>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</si>
  <si>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</si>
  <si>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</si>
  <si>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</si>
  <si>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</si>
  <si>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</si>
  <si>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</si>
  <si>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</si>
  <si>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</si>
  <si>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</si>
  <si>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</si>
  <si>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</si>
  <si>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</si>
  <si>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</si>
  <si>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</si>
  <si>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</si>
  <si>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</si>
  <si>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</si>
  <si>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</si>
  <si>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</si>
  <si>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</si>
  <si>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</si>
  <si>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</si>
  <si>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</si>
  <si>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</si>
  <si>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</si>
  <si>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</si>
  <si>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</si>
  <si>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</si>
  <si>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</si>
  <si>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</si>
  <si>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</si>
  <si>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</si>
  <si>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</si>
  <si>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</si>
  <si>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</si>
  <si>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</si>
  <si>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</si>
  <si>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</si>
  <si>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</si>
  <si>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</si>
  <si>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</si>
  <si>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</si>
  <si>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</si>
  <si>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</si>
  <si>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</si>
  <si>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</si>
  <si>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</si>
  <si>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</si>
  <si>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</si>
  <si>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</si>
  <si>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</si>
  <si>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</si>
  <si>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</si>
  <si>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</si>
  <si>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</si>
  <si>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</si>
  <si>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</si>
  <si>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</si>
  <si>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</si>
  <si>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</si>
  <si>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</si>
  <si>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</si>
  <si>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</si>
  <si>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</si>
  <si>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</si>
  <si>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</si>
  <si>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</si>
  <si>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</si>
  <si>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</si>
  <si>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</si>
  <si>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</si>
  <si>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</si>
  <si>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</si>
  <si>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</si>
  <si>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</si>
  <si>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</si>
  <si>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</si>
  <si>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</si>
  <si>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</si>
  <si>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</si>
  <si>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</si>
  <si>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</si>
  <si>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</si>
  <si>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</si>
  <si>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</si>
  <si>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</si>
  <si>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</si>
  <si>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</si>
  <si>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</si>
  <si>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</si>
  <si>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</si>
  <si>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</si>
  <si>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</si>
  <si>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</si>
  <si>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</si>
  <si>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</si>
  <si>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</si>
  <si>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</si>
  <si>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</si>
  <si>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</si>
  <si>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</si>
  <si>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</si>
  <si>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</si>
  <si>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</si>
  <si>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</si>
  <si>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</si>
  <si>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</si>
  <si>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</si>
  <si>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</si>
  <si>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</si>
  <si>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</si>
  <si>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</si>
  <si>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</si>
  <si>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</si>
  <si>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</si>
  <si>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</si>
  <si>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</si>
  <si>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</si>
  <si>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</si>
  <si>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</si>
  <si>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</si>
  <si>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</si>
  <si>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</si>
  <si>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</si>
  <si>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</si>
  <si>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</si>
  <si>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</si>
  <si>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</si>
  <si>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</si>
  <si>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</si>
  <si>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</si>
  <si>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</si>
  <si>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</si>
  <si>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</si>
  <si>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</si>
  <si>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</si>
  <si>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</si>
  <si>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</si>
  <si>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</si>
  <si>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</si>
  <si>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</si>
  <si>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</si>
  <si>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</si>
  <si>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</si>
  <si>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</si>
  <si>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</si>
  <si>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</si>
  <si>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</si>
  <si>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</si>
  <si>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</si>
  <si>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</si>
  <si>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</si>
  <si>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</si>
  <si>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</si>
  <si>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</si>
  <si>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</si>
  <si>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</si>
  <si>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</si>
  <si>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</si>
  <si>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</si>
  <si>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</si>
  <si>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</si>
  <si>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</si>
  <si>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</si>
  <si>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</si>
  <si>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</si>
  <si>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</si>
  <si>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</si>
  <si>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</si>
  <si>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</si>
  <si>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</si>
  <si>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</si>
  <si>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</si>
  <si>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</si>
  <si>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</si>
  <si>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</si>
  <si>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</si>
  <si>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</si>
  <si>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</si>
  <si>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</si>
  <si>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</si>
  <si>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</si>
  <si>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</si>
  <si>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</si>
  <si>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</si>
  <si>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</si>
  <si>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</si>
  <si>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</si>
  <si>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</si>
  <si>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</si>
  <si>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</si>
  <si>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</si>
  <si>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</si>
  <si>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</si>
  <si>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</si>
  <si>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</si>
  <si>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</si>
  <si>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</si>
  <si>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</si>
  <si>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</si>
  <si>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</si>
  <si>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</si>
  <si>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</si>
  <si>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</si>
  <si>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</si>
  <si>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</si>
  <si>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</si>
  <si>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</si>
  <si>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</si>
  <si>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</si>
  <si>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</si>
  <si>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</si>
  <si>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</si>
  <si>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</si>
  <si>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</si>
  <si>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</si>
  <si>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</si>
  <si>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</si>
  <si>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</si>
  <si>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</si>
  <si>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</si>
  <si>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</si>
  <si>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</si>
  <si>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</si>
  <si>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</si>
  <si>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</si>
  <si>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</si>
  <si>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</si>
  <si>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</si>
  <si>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</si>
  <si>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</si>
  <si>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</si>
  <si>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</si>
  <si>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</si>
  <si>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</si>
  <si>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</si>
  <si>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</si>
  <si>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</si>
  <si>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</si>
  <si>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</si>
  <si>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</si>
  <si>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</si>
  <si>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</si>
  <si>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</si>
  <si>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</si>
  <si>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</si>
  <si>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</si>
  <si>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</si>
  <si>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</si>
  <si>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</si>
  <si>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</si>
  <si>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</si>
  <si>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</si>
  <si>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</si>
  <si>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</si>
  <si>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</si>
  <si>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</si>
  <si>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</si>
  <si>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</si>
  <si>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</si>
  <si>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</si>
  <si>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</si>
  <si>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</si>
  <si>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</si>
  <si>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</si>
  <si>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</si>
  <si>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</si>
  <si>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</si>
  <si>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</si>
  <si>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</si>
  <si>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</si>
  <si>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</si>
  <si>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</si>
  <si>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</si>
  <si>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</si>
  <si>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</si>
  <si>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</si>
  <si>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</si>
  <si>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</si>
  <si>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</si>
  <si>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</si>
  <si>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</si>
  <si>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</si>
  <si>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</si>
  <si>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</si>
  <si>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</si>
  <si>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</si>
  <si>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</si>
  <si>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</si>
  <si>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</si>
  <si>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</si>
  <si>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</si>
  <si>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</si>
  <si>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</si>
  <si>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</si>
  <si>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</si>
  <si>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</si>
  <si>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</si>
  <si>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</si>
  <si>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</si>
  <si>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</si>
  <si>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</si>
  <si>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</si>
  <si>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</si>
  <si>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</si>
  <si>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</si>
  <si>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</si>
  <si>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</si>
  <si>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</si>
  <si>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</si>
  <si>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</si>
  <si>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</si>
  <si>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</si>
  <si>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</si>
  <si>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</si>
  <si>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</si>
  <si>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</si>
  <si>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</si>
  <si>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</si>
  <si>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</si>
  <si>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</si>
  <si>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</si>
  <si>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</si>
  <si>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</si>
  <si>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</si>
  <si>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</si>
  <si>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</si>
  <si>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</si>
  <si>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</si>
  <si>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</si>
  <si>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</si>
  <si>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</si>
  <si>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</si>
  <si>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</si>
  <si>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</si>
  <si>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</si>
  <si>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</si>
  <si>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</si>
  <si>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</si>
  <si>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</si>
  <si>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</si>
  <si>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</si>
  <si>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</si>
  <si>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</si>
  <si>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</si>
  <si>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</si>
  <si>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</si>
  <si>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</si>
  <si>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</si>
  <si>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</si>
  <si>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</si>
  <si>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</si>
  <si>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</si>
  <si>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</si>
  <si>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</si>
  <si>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</si>
  <si>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</si>
  <si>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</si>
  <si>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</si>
  <si>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</si>
  <si>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</si>
  <si>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</si>
  <si>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</si>
  <si>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</si>
  <si>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</si>
  <si>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</si>
  <si>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</si>
  <si>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</si>
  <si>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</si>
  <si>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</si>
  <si>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</si>
  <si>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</si>
  <si>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</si>
  <si>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</si>
  <si>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</si>
  <si>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</si>
  <si>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</si>
  <si>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</si>
  <si>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</si>
  <si>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</si>
  <si>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</si>
  <si>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</si>
  <si>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</si>
  <si>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</si>
  <si>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</si>
  <si>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</si>
  <si>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</si>
  <si>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</si>
  <si>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</si>
  <si>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</si>
  <si>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</si>
  <si>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</si>
  <si>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</si>
  <si>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</si>
  <si>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</si>
  <si>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</si>
  <si>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</si>
  <si>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</si>
  <si>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</si>
  <si>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</si>
  <si>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</si>
  <si>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</si>
  <si>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</si>
  <si>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</si>
  <si>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</si>
  <si>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</si>
  <si>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</si>
  <si>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</si>
  <si>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</si>
  <si>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</si>
  <si>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</si>
  <si>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</si>
  <si>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</si>
  <si>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</si>
  <si>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</si>
  <si>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</si>
  <si>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</si>
  <si>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</si>
  <si>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</si>
  <si>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</si>
  <si>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</si>
  <si>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</si>
  <si>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</si>
  <si>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</si>
  <si>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</si>
  <si>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</si>
  <si>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</si>
  <si>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</si>
  <si>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</si>
  <si>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</si>
  <si>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</si>
  <si>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</si>
  <si>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</si>
  <si>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</si>
  <si>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</si>
  <si>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</si>
  <si>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</si>
  <si>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</si>
  <si>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</si>
  <si>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</si>
  <si>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</si>
  <si>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</si>
  <si>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</si>
  <si>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</si>
  <si>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</si>
  <si>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</si>
  <si>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</si>
  <si>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</si>
  <si>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</si>
  <si>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</si>
  <si>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</si>
  <si>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</si>
  <si>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</si>
  <si>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</si>
  <si>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</si>
  <si>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</si>
  <si>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</si>
  <si>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</si>
  <si>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</si>
  <si>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</si>
  <si>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</si>
  <si>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</si>
  <si>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</si>
  <si>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</si>
  <si>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</si>
  <si>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</si>
  <si>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</si>
  <si>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</si>
  <si>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</si>
  <si>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</si>
  <si>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</si>
  <si>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</si>
  <si>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</si>
  <si>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</si>
  <si>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</si>
  <si>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</si>
  <si>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</si>
  <si>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</si>
  <si>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</si>
  <si>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</si>
  <si>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</si>
  <si>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</si>
  <si>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</si>
  <si>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</si>
  <si>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</si>
  <si>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</si>
  <si>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</si>
  <si>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</si>
  <si>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</si>
  <si>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</si>
  <si>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</si>
  <si>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</si>
  <si>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</si>
  <si>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</si>
  <si>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</si>
  <si>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</si>
  <si>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</si>
  <si>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</si>
  <si>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</si>
  <si>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</si>
  <si>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</si>
  <si>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</si>
  <si>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</si>
  <si>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</si>
  <si>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</si>
  <si>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</si>
  <si>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</si>
  <si>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</si>
  <si>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</si>
  <si>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</si>
  <si>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</si>
  <si>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</si>
  <si>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</si>
  <si>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</si>
  <si>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</si>
  <si>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</si>
  <si>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</si>
  <si>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</si>
  <si>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</si>
  <si>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</si>
  <si>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</si>
  <si>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</si>
  <si>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</si>
  <si>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</si>
  <si>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</si>
  <si>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</si>
  <si>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</si>
  <si>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</si>
  <si>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</si>
  <si>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</si>
  <si>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</si>
  <si>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</si>
  <si>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</si>
  <si>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</si>
  <si>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</si>
  <si>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</si>
  <si>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</si>
  <si>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</si>
  <si>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</si>
  <si>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</si>
  <si>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</si>
  <si>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</si>
  <si>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</si>
  <si>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</si>
  <si>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</si>
  <si>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</si>
  <si>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</si>
  <si>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</si>
  <si>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</si>
  <si>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</si>
  <si>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</si>
  <si>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</si>
  <si>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</si>
  <si>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</si>
  <si>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</si>
  <si>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</si>
  <si>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</si>
  <si>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</si>
  <si>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</si>
  <si>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</si>
  <si>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</si>
  <si>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</si>
  <si>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</si>
  <si>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</si>
  <si>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</si>
  <si>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</si>
  <si>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</si>
  <si>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</si>
  <si>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</si>
  <si>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</si>
  <si>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</si>
  <si>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</si>
  <si>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</si>
  <si>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</si>
  <si>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</si>
  <si>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</si>
  <si>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</si>
  <si>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</si>
  <si>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</si>
  <si>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</si>
  <si>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</si>
  <si>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</si>
  <si>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</si>
  <si>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</si>
  <si>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</si>
  <si>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</si>
  <si>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</si>
  <si>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</si>
  <si>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</si>
  <si>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</si>
  <si>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</si>
  <si>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</si>
  <si>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</si>
  <si>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</si>
  <si>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</si>
  <si>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</si>
  <si>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</si>
  <si>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</si>
  <si>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</si>
  <si>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</si>
  <si>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</si>
  <si>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</si>
  <si>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</si>
  <si>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</si>
  <si>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</si>
  <si>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</si>
  <si>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</si>
  <si>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</si>
  <si>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</si>
  <si>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</si>
  <si>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</si>
  <si>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</si>
  <si>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</si>
  <si>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</si>
  <si>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</si>
  <si>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</si>
  <si>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</si>
  <si>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</si>
  <si>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</si>
  <si>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</si>
  <si>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</si>
  <si>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</si>
  <si>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</si>
  <si>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</si>
  <si>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</si>
  <si>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</si>
  <si>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</si>
  <si>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</si>
  <si>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</si>
  <si>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</si>
  <si>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</si>
  <si>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</si>
  <si>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</si>
  <si>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</si>
  <si>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</si>
  <si>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</si>
  <si>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</si>
  <si>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</si>
  <si>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</si>
  <si>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</si>
  <si>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</si>
  <si>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</si>
  <si>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</si>
  <si>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</si>
  <si>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</si>
  <si>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</si>
  <si>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</si>
  <si>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</si>
  <si>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</si>
  <si>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</si>
  <si>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</si>
  <si>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</si>
  <si>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</si>
  <si>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</si>
  <si>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</si>
  <si>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</si>
  <si>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</si>
  <si>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</si>
  <si>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</si>
  <si>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</si>
  <si>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</si>
  <si>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</si>
  <si>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</si>
  <si>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</si>
  <si>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</si>
  <si>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</si>
  <si>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</si>
  <si>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</si>
  <si>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</si>
  <si>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</si>
  <si>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</si>
  <si>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</si>
  <si>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</si>
  <si>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</si>
  <si>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</si>
  <si>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</si>
  <si>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</si>
  <si>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</si>
  <si>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</si>
  <si>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</si>
  <si>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</si>
  <si>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</si>
  <si>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</si>
  <si>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</si>
  <si>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</si>
  <si>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</si>
  <si>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</si>
  <si>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</si>
  <si>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</si>
  <si>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</si>
  <si>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</si>
  <si>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</si>
  <si>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</si>
  <si>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</si>
  <si>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</si>
  <si>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</si>
  <si>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</si>
  <si>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</si>
  <si>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</si>
  <si>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</si>
  <si>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</si>
  <si>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</si>
  <si>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</si>
  <si>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</si>
  <si>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</si>
  <si>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</si>
  <si>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</si>
  <si>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</si>
  <si>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</si>
  <si>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</si>
  <si>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</si>
  <si>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</si>
  <si>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</si>
  <si>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</si>
  <si>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</si>
  <si>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</si>
  <si>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</si>
  <si>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</si>
  <si>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</si>
  <si>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</si>
  <si>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</si>
  <si>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</si>
  <si>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</si>
  <si>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</si>
  <si>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</si>
  <si>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</si>
  <si>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</si>
  <si>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</si>
  <si>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</si>
  <si>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</si>
  <si>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</si>
  <si>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</si>
  <si>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</si>
  <si>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</si>
  <si>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</si>
  <si>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</si>
  <si>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</si>
  <si>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</si>
  <si>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</si>
  <si>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</si>
  <si>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</si>
  <si>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</si>
  <si>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</si>
  <si>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</si>
  <si>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</si>
  <si>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</si>
  <si>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</si>
  <si>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</si>
  <si>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</si>
  <si>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</si>
  <si>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</si>
  <si>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</si>
  <si>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</si>
  <si>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</si>
  <si>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</si>
  <si>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</si>
  <si>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</si>
  <si>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</si>
  <si>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</si>
  <si>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</si>
  <si>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</si>
  <si>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</si>
  <si>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</si>
  <si>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</si>
  <si>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</si>
  <si>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</si>
  <si>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</si>
  <si>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</si>
  <si>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</si>
  <si>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</si>
  <si>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</si>
  <si>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</si>
  <si>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</si>
  <si>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</si>
  <si>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</si>
  <si>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</si>
  <si>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</si>
  <si>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</si>
  <si>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</si>
  <si>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</si>
  <si>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</si>
  <si>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</si>
  <si>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</si>
  <si>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</si>
  <si>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</si>
  <si>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</si>
  <si>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</si>
  <si>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</si>
  <si>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</si>
  <si>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</si>
  <si>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</si>
  <si>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</si>
  <si>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</si>
  <si>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</si>
  <si>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</si>
  <si>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</si>
  <si>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</si>
  <si>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</si>
  <si>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</si>
  <si>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</si>
  <si>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</si>
  <si>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</si>
  <si>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</si>
  <si>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</si>
  <si>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</si>
  <si>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</si>
  <si>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</si>
  <si>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</si>
  <si>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</si>
  <si>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</si>
  <si>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</si>
  <si>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</si>
  <si>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</si>
  <si>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</si>
  <si>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</si>
  <si>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</si>
  <si>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</si>
  <si>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</si>
  <si>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</si>
  <si>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</si>
  <si>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</si>
  <si>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</si>
  <si>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</si>
  <si>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</si>
  <si>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</si>
  <si>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</si>
  <si>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</si>
  <si>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</si>
  <si>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</si>
  <si>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</si>
  <si>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</si>
  <si>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</si>
  <si>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</si>
  <si>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</si>
  <si>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</si>
  <si>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</si>
  <si>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</si>
  <si>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</si>
  <si>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</si>
  <si>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</si>
  <si>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</si>
  <si>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</si>
  <si>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</si>
  <si>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</si>
  <si>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</si>
  <si>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</si>
  <si>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</si>
  <si>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</si>
  <si>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</si>
  <si>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</si>
  <si>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</si>
  <si>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</si>
  <si>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</si>
  <si>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</si>
  <si>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</si>
  <si>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</si>
  <si>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</si>
  <si>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</si>
  <si>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</si>
  <si>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</si>
  <si>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</si>
  <si>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</si>
  <si>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</si>
  <si>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</si>
  <si>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</si>
  <si>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</si>
  <si>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</si>
  <si>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</si>
  <si>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</si>
  <si>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</si>
  <si>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</si>
  <si>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</si>
  <si>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</si>
  <si>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</si>
  <si>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</si>
  <si>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</si>
  <si>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</si>
  <si>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</si>
  <si>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</si>
  <si>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</si>
  <si>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</si>
  <si>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</si>
  <si>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</si>
  <si>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</si>
  <si>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</si>
  <si>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</si>
  <si>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</si>
  <si>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</si>
  <si>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</si>
  <si>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</si>
  <si>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</si>
  <si>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</si>
  <si>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</si>
  <si>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</si>
  <si>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</si>
  <si>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</si>
  <si>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</si>
  <si>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</si>
  <si>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</si>
  <si>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</si>
  <si>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</si>
  <si>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</si>
  <si>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</si>
  <si>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</si>
  <si>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</si>
  <si>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</si>
  <si>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</si>
  <si>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</si>
  <si>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</si>
  <si>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</si>
  <si>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</si>
  <si>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</si>
  <si>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</si>
  <si>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</si>
  <si>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</si>
  <si>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</si>
  <si>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</si>
  <si>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</si>
  <si>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</si>
  <si>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</si>
  <si>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</si>
  <si>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</si>
  <si>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</si>
  <si>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</si>
  <si>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</si>
  <si>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</si>
  <si>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</si>
  <si>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</si>
  <si>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</si>
  <si>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</si>
  <si>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</si>
  <si>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</si>
  <si>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</si>
  <si>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</si>
  <si>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</si>
  <si>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</si>
  <si>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</si>
  <si>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</si>
  <si>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</si>
  <si>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</si>
  <si>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</si>
  <si>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</si>
  <si>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</si>
  <si>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</si>
  <si>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</si>
  <si>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</si>
  <si>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</si>
  <si>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</si>
  <si>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</si>
  <si>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</si>
  <si>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</si>
  <si>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</si>
  <si>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</si>
  <si>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</si>
  <si>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</si>
  <si>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</si>
  <si>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</si>
  <si>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</si>
  <si>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</si>
  <si>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</si>
  <si>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</si>
  <si>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</si>
  <si>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</si>
  <si>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</si>
  <si>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</si>
  <si>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</si>
  <si>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</si>
  <si>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</si>
  <si>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</si>
  <si>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</si>
  <si>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</si>
  <si>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</si>
  <si>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</si>
  <si>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</si>
  <si>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</si>
  <si>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</si>
  <si>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</si>
  <si>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</si>
  <si>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</si>
  <si>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</si>
  <si>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</si>
  <si>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</si>
  <si>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</si>
  <si>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</si>
  <si>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</si>
  <si>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</si>
  <si>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</si>
  <si>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</si>
  <si>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</si>
  <si>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</si>
  <si>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</si>
  <si>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</si>
  <si>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</si>
  <si>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</si>
  <si>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</si>
  <si>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</si>
  <si>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</si>
  <si>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</si>
  <si>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</si>
  <si>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</si>
  <si>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</si>
  <si>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</si>
  <si>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</si>
  <si>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</si>
  <si>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</si>
  <si>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</si>
  <si>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</si>
  <si>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</si>
  <si>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</si>
  <si>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</si>
  <si>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</si>
  <si>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</si>
  <si>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</si>
  <si>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</si>
  <si>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</si>
  <si>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</si>
  <si>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</si>
  <si>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</si>
  <si>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</si>
  <si>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</si>
  <si>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</si>
  <si>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</si>
  <si>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</si>
  <si>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</si>
  <si>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</si>
  <si>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</si>
  <si>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</si>
  <si>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</si>
  <si>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</si>
  <si>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</si>
  <si>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</si>
  <si>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</si>
  <si>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</si>
  <si>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</si>
  <si>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</si>
  <si>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</si>
  <si>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</si>
  <si>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</si>
  <si>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</si>
  <si>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</si>
  <si>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</si>
  <si>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</si>
  <si>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</si>
  <si>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</si>
  <si>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</si>
  <si>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</si>
  <si>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</si>
  <si>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</si>
  <si>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</si>
  <si>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</si>
  <si>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</si>
  <si>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</si>
  <si>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</si>
  <si>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</si>
  <si>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</si>
  <si>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</si>
  <si>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</si>
  <si>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</si>
  <si>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</si>
  <si>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</si>
  <si>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</si>
  <si>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</si>
  <si>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</si>
  <si>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</si>
  <si>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</si>
  <si>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</si>
  <si>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</si>
  <si>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</si>
  <si>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</si>
  <si>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</si>
  <si>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</si>
  <si>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</si>
  <si>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</si>
  <si>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</si>
  <si>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</si>
  <si>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</si>
  <si>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</si>
  <si>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</si>
  <si>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</si>
  <si>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</si>
  <si>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</si>
  <si>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</si>
  <si>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</si>
  <si>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</si>
  <si>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</si>
  <si>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</si>
  <si>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</si>
  <si>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</si>
  <si>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</si>
  <si>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</si>
  <si>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</si>
  <si>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</si>
  <si>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</si>
  <si>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</si>
  <si>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</si>
  <si>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</si>
  <si>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</si>
  <si>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</si>
  <si>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</si>
  <si>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</si>
  <si>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</si>
  <si>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</si>
  <si>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</si>
  <si>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</si>
  <si>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</si>
  <si>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</si>
  <si>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</si>
  <si>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</si>
  <si>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</si>
  <si>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</si>
  <si>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</si>
  <si>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</si>
  <si>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</si>
  <si>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</si>
  <si>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</si>
  <si>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</si>
  <si>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</si>
  <si>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</si>
  <si>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</si>
  <si>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</si>
  <si>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</si>
  <si>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</si>
  <si>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</si>
  <si>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</si>
  <si>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</si>
  <si>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</si>
  <si>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</si>
  <si>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</si>
  <si>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</si>
  <si>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</si>
  <si>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</si>
  <si>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</si>
  <si>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</si>
  <si>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</si>
  <si>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</si>
  <si>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</si>
  <si>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</si>
  <si>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</si>
  <si>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</si>
  <si>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</si>
  <si>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</si>
  <si>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</si>
  <si>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</si>
  <si>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</si>
  <si>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</si>
  <si>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</si>
  <si>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</si>
  <si>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</si>
  <si>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</si>
  <si>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</si>
  <si>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</si>
  <si>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</si>
  <si>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</si>
  <si>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</si>
  <si>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</si>
  <si>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</si>
  <si>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</si>
  <si>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</si>
  <si>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</si>
  <si>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</si>
  <si>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</si>
  <si>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</si>
  <si>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</si>
  <si>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</si>
  <si>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</si>
  <si>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</si>
  <si>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</si>
  <si>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</si>
  <si>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</si>
  <si>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</si>
  <si>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</si>
  <si>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</si>
  <si>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</si>
  <si>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</si>
  <si>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</si>
  <si>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</si>
  <si>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</si>
  <si>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</si>
  <si>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</si>
  <si>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</si>
  <si>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</si>
  <si>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</si>
  <si>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</si>
  <si>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</si>
  <si>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</si>
  <si>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</si>
  <si>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</si>
  <si>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</si>
  <si>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</si>
  <si>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</si>
  <si>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</si>
  <si>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</si>
  <si>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</si>
  <si>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</si>
  <si>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</si>
  <si>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</si>
  <si>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</si>
  <si>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</si>
  <si>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</si>
  <si>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</si>
  <si>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</si>
  <si>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</si>
  <si>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</si>
  <si>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</si>
  <si>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</si>
  <si>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</si>
  <si>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</si>
  <si>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</si>
  <si>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</si>
  <si>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</si>
  <si>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</si>
  <si>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</si>
  <si>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</si>
  <si>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</si>
  <si>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</si>
  <si>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</si>
  <si>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</si>
  <si>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</si>
  <si>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</si>
  <si>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</si>
  <si>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</si>
  <si>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</si>
  <si>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</si>
  <si>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</si>
  <si>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</si>
  <si>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</si>
  <si>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</si>
  <si>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</si>
  <si>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</si>
  <si>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</si>
  <si>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</si>
  <si>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</si>
  <si>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</si>
  <si>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</si>
  <si>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</si>
  <si>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</si>
  <si>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</si>
  <si>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</si>
  <si>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</si>
  <si>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</si>
  <si>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</si>
  <si>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</si>
  <si>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</si>
  <si>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</si>
  <si>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</si>
  <si>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</si>
  <si>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</si>
  <si>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</si>
  <si>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</si>
  <si>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</si>
  <si>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</si>
  <si>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</si>
  <si>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</si>
  <si>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</si>
  <si>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</si>
  <si>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</si>
  <si>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</si>
  <si>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</si>
  <si>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</si>
  <si>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</si>
  <si>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</si>
  <si>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</si>
  <si>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</si>
  <si>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</si>
  <si>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</si>
  <si>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</si>
  <si>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</si>
  <si>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</si>
  <si>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</si>
  <si>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</si>
  <si>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</si>
  <si>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</si>
  <si>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</si>
  <si>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</si>
  <si>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</si>
  <si>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</si>
  <si>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</si>
  <si>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</si>
  <si>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</si>
  <si>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</si>
  <si>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</si>
  <si>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</si>
  <si>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</si>
  <si>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</si>
  <si>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</si>
  <si>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</si>
  <si>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</si>
  <si>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</si>
  <si>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</si>
  <si>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</si>
  <si>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</si>
  <si>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</si>
  <si>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</si>
  <si>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</si>
  <si>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</si>
  <si>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</si>
  <si>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</si>
  <si>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</si>
  <si>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</si>
  <si>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</si>
  <si>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</si>
  <si>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</si>
  <si>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</si>
  <si>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</si>
  <si>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</si>
  <si>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</si>
  <si>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</si>
  <si>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</si>
  <si>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</si>
  <si>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</si>
  <si>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</si>
  <si>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</si>
  <si>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</si>
  <si>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</si>
  <si>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</si>
  <si>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</si>
  <si>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</si>
  <si>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</si>
  <si>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</si>
  <si>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</si>
  <si>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</si>
  <si>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</si>
  <si>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</si>
  <si>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</si>
  <si>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</si>
  <si>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</si>
  <si>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</si>
  <si>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</si>
  <si>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</si>
  <si>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</si>
  <si>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</si>
  <si>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</si>
  <si>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</si>
  <si>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</si>
  <si>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</si>
  <si>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</si>
  <si>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</si>
  <si>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</si>
  <si>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</si>
  <si>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</si>
  <si>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</si>
  <si>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</si>
  <si>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</si>
  <si>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</si>
  <si>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</si>
  <si>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</si>
  <si>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</si>
  <si>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</si>
  <si>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</si>
  <si>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</si>
  <si>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</si>
  <si>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</si>
  <si>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</si>
  <si>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</si>
  <si>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</si>
  <si>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</si>
  <si>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</si>
  <si>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</si>
  <si>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</si>
  <si>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</si>
  <si>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</si>
  <si>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</si>
  <si>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</si>
  <si>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</si>
  <si>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</si>
  <si>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</si>
  <si>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</si>
  <si>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</si>
  <si>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</si>
  <si>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</si>
  <si>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</si>
  <si>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</si>
  <si>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</si>
  <si>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</si>
  <si>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</si>
  <si>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</si>
  <si>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</si>
  <si>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</si>
  <si>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</si>
  <si>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</si>
  <si>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</si>
  <si>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</si>
  <si>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</si>
  <si>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</si>
  <si>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</si>
  <si>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</si>
  <si>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</si>
  <si>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</si>
  <si>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</si>
  <si>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</si>
  <si>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</si>
  <si>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</si>
  <si>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</si>
  <si>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</si>
  <si>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</si>
  <si>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</si>
  <si>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</si>
  <si>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</si>
  <si>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</si>
  <si>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</si>
  <si>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</si>
  <si>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</si>
  <si>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</si>
  <si>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</si>
  <si>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</si>
  <si>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</si>
  <si>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</si>
  <si>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</si>
  <si>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</si>
  <si>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</si>
  <si>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</si>
  <si>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</si>
  <si>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</si>
  <si>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</si>
  <si>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</si>
  <si>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</si>
  <si>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</si>
  <si>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</si>
  <si>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</si>
  <si>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</si>
  <si>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</si>
  <si>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</si>
  <si>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</si>
  <si>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</si>
  <si>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</si>
  <si>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</si>
  <si>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</si>
  <si>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</si>
  <si>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</si>
  <si>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</si>
  <si>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</si>
  <si>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</si>
  <si>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</si>
  <si>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</si>
  <si>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</si>
  <si>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</si>
  <si>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</si>
  <si>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</si>
  <si>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</si>
  <si>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</si>
  <si>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</si>
  <si>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</si>
  <si>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</si>
  <si>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</si>
  <si>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</si>
  <si>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</si>
  <si>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</si>
  <si>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</si>
  <si>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</si>
  <si>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</si>
  <si>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</si>
  <si>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</si>
  <si>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</si>
  <si>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</si>
  <si>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</si>
  <si>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</si>
  <si>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</si>
  <si>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</si>
  <si>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</si>
  <si>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</si>
  <si>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</si>
  <si>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</si>
  <si>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</si>
  <si>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</si>
  <si>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</si>
  <si>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</si>
  <si>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</si>
  <si>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</si>
  <si>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</si>
  <si>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</si>
  <si>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</si>
  <si>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</si>
  <si>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</si>
  <si>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</si>
  <si>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</si>
  <si>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</si>
  <si>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</si>
  <si>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</si>
  <si>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</si>
  <si>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</si>
  <si>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</si>
  <si>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</si>
  <si>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</si>
  <si>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</si>
  <si>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</si>
  <si>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</si>
  <si>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</si>
  <si>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</si>
  <si>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</si>
  <si>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</si>
  <si>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</si>
  <si>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</si>
  <si>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</si>
  <si>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</si>
  <si>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</si>
  <si>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</si>
  <si>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</si>
  <si>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</si>
  <si>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</si>
  <si>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</si>
  <si>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</si>
  <si>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</si>
  <si>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</si>
  <si>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</si>
  <si>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</si>
  <si>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</si>
  <si>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</si>
  <si>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</si>
  <si>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</si>
  <si>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</si>
  <si>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</si>
  <si>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</si>
  <si>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</si>
  <si>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</si>
  <si>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</si>
  <si>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</si>
  <si>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</si>
  <si>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</si>
  <si>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</si>
  <si>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</si>
  <si>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</si>
  <si>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</si>
  <si>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</si>
  <si>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</si>
  <si>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</si>
  <si>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</si>
  <si>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</si>
  <si>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</si>
  <si>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</si>
  <si>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</si>
  <si>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</si>
  <si>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</si>
  <si>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</si>
  <si>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</si>
  <si>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</si>
  <si>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</si>
  <si>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</si>
  <si>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</si>
  <si>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</si>
  <si>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</si>
  <si>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</si>
  <si>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</si>
  <si>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</si>
  <si>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</si>
  <si>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</si>
  <si>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</si>
  <si>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</si>
  <si>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</si>
  <si>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</si>
  <si>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</si>
  <si>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</si>
  <si>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</si>
  <si>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</si>
  <si>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</si>
  <si>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</si>
  <si>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</si>
  <si>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</si>
  <si>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</si>
  <si>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</si>
  <si>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</si>
  <si>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</si>
  <si>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</si>
  <si>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</si>
  <si>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</si>
  <si>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</si>
  <si>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</si>
  <si>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</si>
  <si>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</si>
  <si>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</si>
  <si>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</si>
  <si>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</si>
  <si>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</si>
  <si>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</si>
  <si>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</si>
  <si>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</si>
  <si>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</si>
  <si>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</si>
  <si>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</si>
  <si>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</si>
  <si>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</si>
  <si>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</si>
  <si>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</si>
  <si>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</si>
  <si>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</si>
  <si>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</si>
  <si>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</si>
  <si>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</si>
  <si>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</si>
  <si>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</si>
  <si>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</si>
  <si>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</si>
  <si>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</si>
  <si>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</si>
  <si>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</si>
  <si>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</si>
  <si>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</si>
  <si>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</si>
  <si>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</si>
  <si>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</si>
  <si>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</si>
  <si>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</si>
  <si>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</si>
  <si>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</si>
  <si>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</si>
  <si>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</si>
  <si>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</si>
  <si>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</si>
  <si>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</si>
  <si>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</si>
  <si>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</si>
  <si>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</si>
  <si>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</si>
  <si>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</si>
  <si>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</si>
  <si>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</si>
  <si>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</si>
  <si>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</si>
  <si>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</si>
  <si>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</si>
  <si>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</si>
  <si>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</si>
  <si>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</si>
  <si>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</si>
  <si>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</si>
  <si>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</si>
  <si>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</si>
  <si>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</si>
  <si>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</si>
  <si>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</si>
  <si>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</si>
  <si>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</si>
  <si>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</si>
  <si>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</si>
  <si>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</si>
  <si>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</si>
  <si>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</si>
  <si>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</si>
  <si>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</si>
  <si>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</si>
  <si>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</si>
  <si>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</si>
  <si>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</si>
  <si>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</si>
  <si>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</si>
  <si>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</si>
  <si>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</si>
  <si>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</si>
  <si>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</si>
  <si>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</si>
  <si>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</si>
  <si>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</si>
  <si>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</si>
  <si>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</si>
  <si>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</si>
  <si>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</si>
  <si>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</si>
  <si>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</si>
  <si>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</si>
  <si>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</si>
  <si>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</si>
  <si>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</si>
  <si>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</si>
  <si>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</si>
  <si>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</si>
  <si>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</si>
  <si>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</si>
  <si>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</si>
  <si>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</si>
  <si>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</si>
  <si>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</si>
  <si>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</si>
  <si>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</si>
  <si>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</si>
  <si>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</si>
  <si>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</si>
  <si>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</si>
  <si>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</si>
  <si>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</si>
  <si>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</si>
  <si>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</si>
  <si>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</si>
  <si>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</si>
  <si>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</si>
  <si>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</si>
  <si>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</si>
  <si>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</si>
  <si>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</si>
  <si>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</si>
  <si>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</si>
  <si>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</si>
  <si>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</si>
  <si>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</si>
  <si>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</si>
  <si>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</si>
  <si>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</si>
  <si>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</si>
  <si>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</si>
  <si>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</si>
  <si>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</si>
  <si>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</si>
  <si>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</si>
  <si>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</si>
  <si>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</si>
  <si>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</si>
  <si>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</si>
  <si>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</si>
  <si>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</si>
  <si>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</si>
  <si>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</si>
  <si>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</si>
  <si>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</si>
  <si>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</si>
  <si>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</si>
  <si>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</si>
  <si>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</si>
  <si>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</si>
  <si>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</si>
  <si>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</si>
  <si>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</si>
  <si>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</si>
  <si>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</si>
  <si>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</si>
  <si>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</si>
  <si>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</si>
  <si>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</si>
  <si>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</si>
  <si>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</si>
  <si>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</si>
  <si>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</si>
  <si>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</si>
  <si>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</si>
  <si>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</si>
  <si>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</si>
  <si>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</si>
  <si>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</si>
  <si>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</si>
  <si>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</si>
  <si>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</si>
  <si>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</si>
  <si>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</si>
  <si>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</si>
  <si>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</si>
  <si>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</si>
  <si>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</si>
  <si>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</si>
  <si>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</si>
  <si>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</si>
  <si>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</si>
  <si>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</si>
  <si>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</si>
  <si>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</si>
  <si>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</si>
  <si>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</si>
  <si>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</si>
  <si>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</si>
  <si>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</si>
  <si>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</si>
  <si>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</si>
  <si>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</si>
  <si>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</si>
  <si>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</si>
  <si>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</si>
  <si>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</si>
  <si>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</si>
  <si>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</si>
  <si>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</si>
  <si>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</si>
  <si>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</si>
  <si>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</si>
  <si>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</si>
  <si>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</si>
  <si>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</si>
  <si>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</si>
  <si>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</si>
  <si>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</si>
  <si>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</si>
  <si>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</si>
  <si>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</si>
  <si>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</si>
  <si>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</si>
  <si>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</si>
  <si>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</si>
  <si>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</si>
  <si>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</si>
  <si>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</si>
  <si>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</si>
  <si>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</si>
  <si>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</si>
  <si>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</si>
  <si>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</si>
  <si>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</si>
  <si>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</si>
  <si>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</si>
  <si>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</si>
  <si>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</si>
  <si>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</si>
  <si>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</si>
  <si>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</si>
  <si>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</si>
  <si>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</si>
  <si>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</si>
  <si>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</si>
  <si>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</si>
  <si>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</si>
  <si>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</si>
  <si>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</si>
  <si>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</si>
  <si>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</si>
  <si>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</si>
  <si>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</si>
  <si>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</si>
  <si>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</si>
  <si>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</si>
  <si>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</si>
  <si>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</si>
  <si>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</si>
  <si>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</si>
  <si>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</si>
  <si>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</si>
  <si>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</si>
  <si>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</si>
  <si>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</si>
  <si>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</si>
  <si>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</si>
  <si>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</si>
  <si>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</si>
  <si>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</si>
  <si>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</si>
  <si>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</si>
  <si>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</si>
  <si>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</si>
  <si>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</si>
  <si>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</si>
  <si>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</si>
  <si>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</si>
  <si>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</si>
  <si>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</si>
  <si>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</si>
  <si>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</si>
  <si>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</si>
  <si>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</si>
  <si>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</si>
  <si>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</si>
  <si>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</si>
  <si>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</si>
  <si>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</si>
  <si>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</si>
  <si>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</si>
  <si>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</si>
  <si>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</si>
  <si>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</si>
  <si>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</si>
  <si>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</si>
  <si>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</si>
  <si>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</si>
  <si>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</si>
  <si>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</si>
  <si>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</si>
  <si>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</si>
  <si>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</si>
  <si>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</si>
  <si>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</si>
  <si>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</si>
  <si>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</si>
  <si>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</si>
  <si>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</si>
  <si>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</si>
  <si>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</si>
  <si>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</si>
  <si>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</si>
  <si>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</si>
  <si>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</si>
  <si>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</si>
  <si>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</si>
  <si>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</si>
  <si>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</si>
  <si>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</si>
  <si>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</si>
  <si>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</si>
  <si>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</si>
  <si>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</si>
  <si>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</si>
  <si>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</si>
  <si>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</si>
  <si>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</si>
  <si>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</si>
  <si>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</si>
  <si>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</si>
  <si>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</si>
  <si>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</si>
  <si>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</si>
  <si>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</si>
  <si>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</si>
  <si>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</si>
  <si>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</si>
  <si>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</si>
  <si>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</si>
  <si>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</si>
  <si>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</si>
  <si>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</si>
  <si>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</si>
  <si>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</si>
  <si>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</si>
  <si>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</si>
  <si>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</si>
  <si>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</si>
  <si>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</si>
  <si>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</si>
  <si>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</si>
  <si>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</si>
  <si>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</si>
  <si>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</si>
  <si>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</si>
  <si>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</si>
  <si>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</si>
  <si>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</si>
  <si>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</si>
  <si>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</si>
  <si>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</si>
  <si>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</si>
  <si>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</si>
  <si>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</si>
  <si>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</si>
  <si>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</si>
  <si>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</si>
  <si>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</si>
  <si>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</si>
  <si>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</si>
  <si>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</si>
  <si>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</si>
  <si>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</si>
  <si>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</si>
  <si>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</si>
  <si>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</si>
  <si>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</si>
  <si>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</si>
  <si>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</si>
  <si>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</si>
  <si>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</si>
  <si>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</si>
  <si>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</si>
  <si>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</si>
  <si>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</si>
  <si>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</si>
  <si>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</si>
  <si>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</si>
  <si>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</si>
  <si>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</si>
  <si>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</si>
  <si>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</si>
  <si>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</si>
  <si>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</si>
  <si>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</si>
  <si>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</si>
  <si>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</si>
  <si>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</si>
  <si>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</si>
  <si>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</si>
  <si>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</si>
  <si>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</si>
  <si>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</si>
  <si>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</si>
  <si>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</si>
  <si>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</si>
  <si>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</si>
  <si>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</si>
  <si>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</si>
  <si>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</si>
  <si>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</si>
  <si>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</si>
  <si>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</si>
  <si>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</si>
  <si>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</si>
  <si>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</si>
  <si>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</si>
  <si>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</si>
  <si>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</si>
  <si>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</si>
  <si>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</si>
  <si>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</si>
  <si>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</si>
  <si>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</si>
  <si>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</si>
  <si>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</si>
  <si>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</si>
  <si>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</si>
  <si>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</si>
  <si>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</si>
  <si>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</si>
  <si>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</si>
  <si>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</si>
  <si>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</si>
  <si>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</si>
  <si>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</si>
  <si>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</si>
  <si>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</si>
  <si>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</si>
  <si>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</si>
  <si>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</si>
  <si>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</si>
  <si>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</si>
  <si>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</si>
  <si>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</si>
  <si>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</si>
  <si>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</si>
  <si>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</si>
  <si>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</si>
  <si>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</si>
  <si>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</si>
  <si>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</si>
  <si>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</si>
  <si>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</si>
  <si>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</si>
  <si>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</si>
  <si>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</si>
  <si>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</si>
  <si>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</si>
  <si>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</si>
  <si>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</si>
  <si>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</si>
  <si>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</si>
  <si>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</si>
  <si>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</si>
  <si>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</si>
  <si>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</si>
  <si>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</si>
  <si>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</si>
  <si>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</si>
  <si>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</si>
  <si>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</si>
  <si>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</si>
  <si>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</si>
  <si>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</si>
  <si>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</si>
  <si>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</si>
  <si>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</si>
  <si>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</si>
  <si>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</si>
  <si>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</si>
  <si>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</si>
  <si>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</si>
  <si>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</si>
  <si>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</si>
  <si>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</si>
  <si>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</si>
  <si>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</si>
  <si>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</si>
  <si>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</si>
  <si>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</si>
  <si>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</si>
  <si>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</si>
  <si>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</si>
  <si>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</si>
  <si>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</si>
  <si>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</si>
  <si>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</si>
  <si>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</si>
  <si>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</si>
  <si>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</si>
  <si>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</si>
  <si>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</si>
  <si>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</si>
  <si>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</si>
  <si>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</si>
  <si>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</si>
  <si>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</si>
  <si>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</si>
  <si>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</si>
  <si>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</si>
  <si>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</si>
  <si>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</si>
  <si>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</si>
  <si>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</si>
  <si>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</si>
  <si>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</si>
  <si>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</si>
  <si>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</si>
  <si>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</si>
  <si>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</si>
  <si>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</si>
  <si>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</si>
  <si>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</si>
  <si>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</si>
  <si>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</si>
  <si>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</si>
  <si>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</si>
  <si>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</si>
  <si>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</si>
  <si>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</si>
  <si>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</si>
  <si>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</si>
  <si>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</si>
  <si>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</si>
  <si>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</si>
  <si>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</si>
  <si>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</si>
  <si>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</si>
  <si>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</si>
  <si>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</si>
  <si>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</si>
  <si>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</si>
  <si>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</si>
  <si>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</si>
  <si>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</si>
  <si>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</si>
  <si>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</si>
  <si>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</si>
  <si>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</si>
  <si>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</si>
  <si>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</si>
  <si>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</si>
  <si>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</si>
  <si>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</si>
  <si>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</si>
  <si>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</si>
  <si>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</si>
  <si>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</si>
  <si>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</si>
  <si>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</si>
  <si>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</si>
  <si>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</si>
  <si>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</si>
  <si>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</si>
  <si>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</si>
  <si>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</si>
  <si>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</si>
  <si>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</si>
  <si>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</si>
  <si>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</si>
  <si>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</si>
  <si>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</si>
  <si>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</si>
  <si>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</si>
  <si>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</si>
  <si>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</si>
  <si>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</si>
  <si>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</si>
  <si>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</si>
  <si>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</si>
  <si>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</si>
  <si>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</si>
  <si>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</si>
  <si>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</si>
  <si>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</si>
  <si>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</si>
  <si>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</si>
  <si>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</si>
  <si>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</si>
  <si>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</si>
  <si>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</si>
  <si>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</si>
  <si>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</si>
  <si>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</si>
  <si>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</si>
  <si>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</si>
  <si>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</si>
  <si>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</si>
  <si>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</si>
  <si>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</si>
  <si>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</si>
  <si>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</si>
  <si>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</si>
  <si>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</si>
  <si>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</si>
  <si>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</si>
  <si>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</si>
  <si>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</si>
  <si>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</si>
  <si>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</si>
  <si>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</si>
  <si>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</si>
  <si>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</si>
  <si>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</si>
  <si>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</si>
  <si>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</si>
  <si>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</si>
  <si>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</si>
  <si>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</si>
  <si>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</si>
  <si>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</si>
  <si>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</si>
  <si>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</si>
  <si>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</si>
  <si>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</si>
  <si>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</si>
  <si>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</si>
  <si>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</si>
  <si>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</si>
  <si>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</si>
  <si>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</si>
  <si>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</si>
  <si>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</si>
  <si>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</si>
  <si>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</si>
  <si>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</si>
  <si>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</si>
  <si>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</si>
  <si>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</si>
  <si>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</si>
  <si>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</si>
  <si>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</si>
  <si>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</si>
  <si>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</si>
  <si>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</si>
  <si>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</si>
  <si>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</si>
  <si>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</si>
  <si>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</si>
  <si>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</si>
  <si>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</si>
  <si>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</si>
  <si>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</si>
  <si>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</si>
  <si>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</si>
  <si>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</si>
  <si>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</si>
  <si>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</si>
  <si>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</si>
  <si>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</si>
  <si>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</si>
  <si>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</si>
  <si>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</si>
  <si>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</si>
  <si>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</si>
  <si>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</si>
  <si>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</si>
  <si>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</si>
  <si>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</si>
  <si>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</si>
  <si>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</si>
  <si>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</si>
  <si>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</si>
  <si>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</si>
  <si>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</si>
  <si>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</si>
  <si>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</si>
  <si>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</si>
  <si>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</si>
  <si>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</si>
  <si>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</si>
  <si>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</si>
  <si>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</si>
  <si>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</si>
  <si>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</si>
  <si>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</si>
  <si>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</si>
  <si>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</si>
  <si>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</si>
  <si>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</si>
  <si>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</si>
  <si>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</si>
  <si>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</si>
  <si>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</si>
  <si>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</si>
  <si>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</si>
  <si>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</si>
  <si>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</si>
  <si>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</si>
  <si>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</si>
  <si>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</si>
  <si>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</si>
  <si>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</si>
  <si>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</si>
  <si>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</si>
  <si>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</si>
  <si>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</si>
  <si>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</si>
  <si>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</si>
  <si>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</si>
  <si>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</si>
  <si>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</si>
  <si>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</si>
  <si>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</si>
  <si>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</si>
  <si>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</si>
  <si>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</si>
  <si>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</si>
  <si>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</si>
  <si>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</si>
  <si>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</si>
  <si>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</si>
  <si>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</si>
  <si>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</si>
  <si>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</si>
  <si>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</si>
  <si>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</si>
  <si>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</si>
  <si>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</si>
  <si>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</si>
  <si>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</si>
  <si>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</si>
  <si>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</si>
  <si>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</si>
  <si>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</si>
  <si>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</si>
  <si>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</si>
  <si>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</si>
  <si>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</si>
  <si>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</si>
  <si>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</si>
  <si>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</si>
  <si>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</si>
  <si>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</si>
  <si>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</si>
  <si>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</si>
  <si>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</si>
  <si>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</si>
  <si>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</si>
  <si>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</si>
  <si>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</si>
  <si>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</si>
  <si>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</si>
  <si>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</si>
  <si>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</si>
  <si>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</si>
  <si>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</si>
  <si>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</si>
  <si>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</si>
  <si>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</si>
  <si>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</si>
  <si>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</si>
  <si>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</si>
  <si>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</si>
  <si>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</si>
  <si>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</si>
  <si>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</si>
  <si>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</si>
  <si>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</si>
  <si>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</si>
  <si>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</si>
  <si>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</si>
  <si>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</si>
  <si>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</si>
  <si>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</si>
  <si>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</si>
  <si>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</si>
  <si>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</si>
  <si>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</si>
  <si>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</si>
  <si>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</si>
  <si>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</si>
  <si>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</si>
  <si>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</si>
  <si>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</si>
  <si>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</si>
  <si>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</si>
  <si>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</si>
  <si>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</si>
  <si>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</si>
  <si>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</si>
  <si>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</si>
  <si>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</si>
  <si>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</si>
  <si>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</si>
  <si>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</si>
  <si>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</si>
  <si>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</si>
  <si>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</si>
  <si>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</si>
  <si>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</si>
  <si>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</si>
  <si>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</si>
  <si>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</si>
  <si>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</si>
  <si>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</si>
  <si>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</si>
  <si>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</si>
  <si>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</si>
  <si>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</si>
  <si>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</si>
  <si>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</si>
  <si>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</si>
  <si>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</si>
  <si>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</si>
  <si>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</si>
  <si>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</si>
  <si>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</si>
  <si>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</si>
  <si>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</si>
  <si>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</si>
  <si>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</si>
  <si>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</si>
  <si>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</si>
  <si>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</si>
  <si>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</si>
  <si>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</si>
  <si>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</si>
  <si>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</si>
  <si>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</si>
  <si>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</si>
  <si>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</si>
  <si>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</si>
  <si>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</si>
  <si>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</si>
  <si>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</si>
  <si>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</si>
  <si>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</si>
  <si>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</si>
  <si>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</si>
  <si>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</si>
  <si>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</si>
  <si>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</si>
  <si>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</si>
  <si>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</si>
  <si>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</si>
  <si>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</si>
  <si>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</si>
  <si>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</si>
  <si>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</si>
  <si>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</si>
  <si>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</si>
  <si>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</si>
  <si>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</si>
  <si>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</si>
  <si>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</si>
  <si>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</si>
  <si>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</si>
  <si>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</si>
  <si>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</si>
  <si>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</si>
  <si>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</si>
  <si>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</si>
  <si>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</si>
  <si>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</si>
  <si>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</si>
  <si>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</si>
  <si>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</si>
  <si>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</si>
  <si>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</si>
  <si>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</si>
  <si>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</si>
  <si>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</si>
  <si>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</si>
  <si>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</si>
  <si>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</si>
  <si>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</si>
  <si>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</si>
  <si>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</si>
  <si>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</si>
  <si>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</si>
  <si>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</si>
  <si>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</si>
  <si>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</si>
  <si>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</si>
  <si>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</si>
  <si>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</si>
  <si>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</si>
  <si>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</si>
  <si>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</si>
  <si>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</si>
  <si>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</si>
  <si>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</si>
  <si>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</si>
  <si>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</si>
  <si>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</si>
  <si>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</si>
  <si>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</si>
  <si>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</si>
  <si>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</si>
  <si>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</si>
  <si>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</si>
  <si>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</si>
  <si>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</si>
  <si>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</si>
  <si>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</si>
  <si>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</si>
  <si>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</si>
  <si>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</si>
  <si>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</si>
  <si>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</si>
  <si>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</si>
  <si>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</si>
  <si>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</si>
  <si>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</si>
  <si>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</si>
  <si>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</si>
  <si>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</si>
  <si>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</si>
  <si>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</si>
  <si>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</si>
  <si>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</si>
  <si>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</si>
  <si>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</si>
  <si>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</si>
  <si>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</si>
  <si>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</si>
  <si>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</si>
  <si>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</si>
  <si>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</si>
  <si>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</si>
  <si>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</si>
  <si>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</si>
  <si>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</si>
  <si>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</si>
  <si>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</si>
  <si>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</si>
  <si>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</si>
  <si>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</si>
  <si>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</si>
  <si>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</si>
  <si>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</si>
  <si>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</si>
  <si>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</si>
  <si>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</si>
  <si>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</si>
  <si>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</si>
  <si>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</si>
  <si>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</si>
  <si>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</si>
  <si>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</si>
  <si>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</si>
  <si>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</si>
  <si>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</si>
  <si>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</si>
  <si>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</si>
  <si>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</si>
  <si>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</si>
  <si>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</si>
  <si>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</si>
  <si>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</si>
  <si>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</si>
  <si>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</si>
  <si>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</si>
  <si>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</si>
  <si>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</si>
  <si>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</si>
  <si>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</si>
  <si>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</si>
  <si>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</si>
  <si>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</si>
  <si>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</si>
  <si>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</si>
  <si>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</si>
  <si>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</si>
  <si>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</si>
  <si>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</si>
  <si>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</si>
  <si>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</si>
  <si>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</si>
  <si>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</si>
  <si>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</si>
  <si>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</si>
  <si>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</si>
  <si>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</si>
  <si>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</si>
  <si>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</si>
  <si>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</si>
  <si>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</si>
  <si>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</si>
  <si>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</si>
  <si>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</si>
  <si>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</si>
  <si>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</si>
  <si>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</si>
  <si>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</si>
  <si>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</si>
  <si>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</si>
  <si>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</si>
  <si>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</si>
  <si>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</si>
  <si>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</si>
  <si>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</si>
  <si>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</si>
  <si>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</si>
  <si>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</si>
  <si>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</si>
  <si>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</si>
  <si>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</si>
  <si>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</si>
  <si>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</si>
  <si>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</si>
  <si>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</si>
  <si>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</si>
  <si>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</si>
  <si>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</si>
  <si>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</si>
  <si>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</si>
  <si>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</si>
  <si>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</si>
  <si>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</si>
  <si>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</si>
  <si>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</si>
  <si>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</si>
  <si>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</si>
  <si>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</si>
  <si>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</si>
  <si>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</si>
  <si>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</si>
  <si>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</si>
  <si>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</si>
  <si>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</si>
  <si>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</si>
  <si>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</si>
  <si>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</si>
  <si>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</si>
  <si>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</si>
  <si>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</si>
  <si>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</si>
  <si>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</si>
  <si>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</si>
  <si>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</si>
  <si>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</si>
  <si>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</si>
  <si>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</si>
  <si>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</si>
  <si>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</si>
  <si>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</si>
  <si>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</si>
  <si>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</si>
  <si>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</si>
  <si>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</si>
  <si>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</si>
  <si>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</si>
  <si>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</si>
  <si>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</si>
  <si>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</si>
  <si>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</si>
  <si>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</si>
  <si>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</si>
  <si>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</si>
  <si>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</si>
  <si>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</si>
  <si>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</si>
  <si>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</si>
  <si>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</si>
  <si>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</si>
  <si>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</si>
  <si>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</si>
  <si>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</si>
  <si>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</si>
  <si>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</si>
  <si>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</si>
  <si>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</si>
  <si>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</si>
  <si>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</si>
  <si>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</si>
  <si>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</si>
  <si>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</si>
  <si>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</si>
  <si>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</si>
  <si>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</si>
  <si>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</si>
  <si>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</si>
  <si>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</si>
  <si>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</si>
  <si>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</si>
  <si>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</si>
  <si>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</si>
  <si>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</si>
  <si>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</si>
  <si>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</si>
  <si>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</si>
  <si>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</si>
  <si>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</si>
  <si>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</si>
  <si>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</si>
  <si>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</si>
  <si>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</si>
  <si>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</si>
  <si>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</si>
  <si>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</si>
  <si>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</si>
  <si>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</si>
  <si>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</si>
  <si>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</si>
  <si>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</si>
  <si>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</si>
  <si>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</si>
  <si>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</si>
  <si>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</si>
  <si>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</si>
  <si>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</si>
  <si>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</si>
  <si>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</si>
  <si>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</si>
  <si>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</si>
  <si>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</si>
  <si>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</si>
  <si>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</si>
  <si>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</si>
  <si>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</si>
  <si>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</si>
  <si>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</si>
  <si>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</si>
  <si>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</si>
  <si>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</si>
  <si>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</si>
  <si>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</si>
  <si>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</si>
  <si>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</si>
  <si>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</si>
  <si>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</si>
  <si>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</si>
  <si>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</si>
  <si>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</si>
  <si>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</si>
  <si>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</si>
  <si>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</si>
  <si>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</si>
  <si>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</si>
  <si>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</si>
  <si>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</si>
  <si>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</si>
  <si>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</si>
  <si>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</si>
  <si>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</si>
  <si>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</si>
  <si>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</si>
  <si>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</si>
  <si>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</si>
  <si>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</si>
  <si>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</si>
  <si>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</si>
  <si>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</si>
  <si>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</si>
  <si>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</si>
  <si>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</si>
  <si>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</si>
  <si>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</si>
  <si>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</si>
  <si>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</si>
  <si>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</si>
  <si>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</si>
  <si>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</si>
  <si>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</si>
  <si>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</si>
  <si>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</si>
  <si>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</si>
  <si>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</si>
  <si>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</si>
  <si>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</si>
  <si>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</si>
  <si>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</si>
  <si>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</si>
  <si>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</si>
  <si>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</si>
  <si>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</si>
  <si>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</si>
  <si>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</si>
  <si>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</si>
  <si>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</si>
  <si>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</si>
  <si>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</si>
  <si>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</si>
  <si>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</si>
  <si>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</si>
  <si>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</si>
  <si>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</si>
  <si>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</si>
  <si>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</si>
  <si>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</si>
  <si>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</si>
  <si>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</si>
  <si>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</si>
  <si>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</si>
  <si>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</si>
  <si>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</si>
  <si>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</si>
  <si>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</si>
  <si>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</si>
  <si>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</si>
  <si>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</si>
  <si>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</si>
  <si>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</si>
  <si>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</si>
  <si>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</si>
  <si>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</si>
  <si>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</si>
  <si>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</si>
  <si>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</si>
  <si>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</si>
  <si>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</si>
  <si>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</si>
  <si>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</si>
  <si>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</si>
  <si>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</si>
  <si>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</si>
  <si>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</si>
  <si>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</si>
  <si>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</si>
  <si>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</si>
  <si>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</si>
  <si>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</si>
  <si>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</si>
  <si>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</si>
  <si>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</si>
  <si>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</si>
  <si>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</si>
  <si>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</si>
  <si>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</si>
  <si>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</si>
  <si>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</si>
  <si>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</si>
  <si>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</si>
  <si>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</si>
  <si>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</si>
  <si>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</si>
  <si>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</si>
  <si>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</si>
  <si>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</si>
  <si>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</si>
  <si>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</si>
  <si>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</si>
  <si>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</si>
  <si>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</si>
  <si>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</si>
  <si>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</si>
  <si>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</si>
  <si>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</si>
  <si>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</si>
  <si>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</si>
  <si>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</si>
  <si>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</si>
  <si>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</si>
  <si>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</si>
  <si>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</si>
  <si>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</si>
  <si>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</si>
  <si>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</si>
  <si>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</si>
  <si>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</si>
  <si>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</si>
  <si>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</si>
  <si>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</si>
  <si>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</si>
  <si>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</si>
  <si>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</si>
  <si>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</si>
  <si>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</si>
  <si>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</si>
  <si>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</si>
  <si>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</si>
  <si>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</si>
  <si>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</si>
  <si>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</si>
  <si>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</si>
  <si>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</si>
  <si>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</si>
  <si>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</si>
  <si>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</si>
  <si>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</si>
  <si>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</si>
  <si>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</si>
  <si>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</si>
  <si>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</si>
  <si>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</si>
  <si>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</si>
  <si>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</si>
  <si>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</si>
  <si>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</si>
  <si>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</si>
  <si>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</si>
  <si>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</si>
  <si>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</si>
  <si>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</si>
  <si>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</si>
  <si>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</si>
  <si>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</si>
  <si>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</si>
  <si>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</si>
  <si>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</si>
  <si>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</si>
  <si>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</si>
  <si>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</si>
  <si>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</si>
  <si>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</si>
  <si>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</si>
  <si>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</si>
  <si>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</si>
  <si>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</si>
  <si>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</si>
  <si>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</si>
  <si>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</si>
  <si>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</si>
  <si>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</si>
  <si>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</si>
  <si>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</si>
  <si>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</si>
  <si>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</si>
  <si>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</si>
  <si>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</si>
  <si>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</si>
  <si>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</si>
  <si>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</si>
  <si>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</si>
  <si>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</si>
  <si>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</si>
  <si>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</si>
  <si>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</si>
  <si>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</si>
  <si>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</si>
  <si>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</si>
  <si>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</si>
  <si>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</si>
  <si>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</si>
  <si>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</si>
  <si>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</si>
  <si>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</si>
  <si>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</si>
  <si>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</si>
  <si>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</si>
  <si>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</si>
  <si>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</si>
  <si>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</si>
  <si>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</si>
  <si>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</si>
  <si>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</si>
  <si>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</si>
  <si>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</si>
  <si>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</si>
  <si>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</si>
  <si>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</si>
  <si>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</si>
  <si>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</si>
  <si>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</si>
  <si>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</si>
  <si>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</si>
  <si>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</si>
  <si>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</si>
  <si>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</si>
  <si>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</si>
  <si>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</si>
  <si>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</si>
  <si>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</si>
  <si>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</si>
  <si>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</si>
  <si>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</si>
  <si>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</si>
  <si>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</si>
  <si>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</si>
  <si>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</si>
  <si>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</si>
  <si>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</si>
  <si>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</si>
  <si>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</si>
  <si>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</si>
  <si>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</si>
  <si>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</si>
  <si>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</si>
  <si>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</si>
  <si>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</si>
  <si>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</si>
  <si>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</si>
  <si>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</si>
  <si>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</si>
  <si>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</si>
  <si>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</si>
  <si>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</si>
  <si>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</si>
  <si>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</si>
  <si>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</si>
  <si>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</si>
  <si>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</si>
  <si>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</si>
  <si>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</si>
  <si>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</si>
  <si>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</si>
  <si>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</si>
  <si>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</si>
  <si>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</si>
  <si>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</si>
  <si>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</si>
  <si>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</si>
  <si>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</si>
  <si>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</si>
  <si>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</si>
  <si>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</si>
  <si>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</si>
  <si>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</si>
  <si>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</si>
  <si>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</si>
  <si>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</si>
  <si>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</si>
  <si>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</si>
  <si>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</si>
  <si>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</si>
  <si>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</si>
  <si>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</si>
  <si>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</si>
  <si>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</si>
  <si>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</si>
  <si>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</si>
  <si>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</si>
  <si>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</si>
  <si>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</si>
  <si>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</si>
  <si>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</si>
  <si>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</si>
  <si>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</si>
  <si>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</si>
  <si>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</si>
  <si>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</si>
  <si>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</si>
  <si>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</si>
  <si>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</si>
  <si>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</si>
  <si>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</si>
  <si>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</si>
  <si>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</si>
  <si>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</si>
  <si>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</si>
  <si>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</si>
  <si>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</si>
  <si>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</si>
  <si>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</si>
  <si>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</si>
  <si>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</si>
  <si>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</si>
  <si>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</si>
  <si>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</si>
  <si>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</si>
  <si>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</si>
  <si>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</si>
  <si>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</si>
  <si>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</si>
  <si>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</si>
  <si>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</si>
  <si>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</si>
  <si>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</si>
  <si>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</si>
  <si>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</si>
  <si>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</si>
  <si>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</si>
  <si>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</si>
  <si>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</si>
  <si>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</si>
  <si>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</si>
  <si>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</si>
  <si>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</si>
  <si>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</si>
  <si>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</si>
  <si>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</si>
  <si>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</si>
  <si>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</si>
  <si>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</si>
  <si>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</si>
  <si>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</si>
  <si>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</si>
  <si>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</si>
  <si>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</si>
  <si>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</si>
  <si>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</si>
  <si>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</si>
  <si>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</si>
  <si>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</si>
  <si>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</si>
  <si>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</si>
  <si>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</si>
  <si>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</si>
  <si>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</si>
  <si>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</si>
  <si>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</si>
  <si>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</si>
  <si>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</si>
  <si>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</si>
  <si>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</si>
  <si>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</si>
  <si>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</si>
  <si>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</si>
  <si>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</si>
  <si>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</si>
  <si>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</si>
  <si>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</si>
  <si>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</si>
  <si>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</si>
  <si>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</si>
  <si>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</si>
  <si>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</si>
  <si>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</si>
  <si>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</si>
  <si>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</si>
  <si>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</si>
  <si>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</si>
  <si>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</si>
  <si>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</si>
  <si>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</si>
  <si>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</si>
  <si>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</si>
  <si>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</si>
  <si>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</si>
  <si>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</si>
  <si>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</si>
  <si>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</si>
  <si>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</si>
  <si>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</si>
  <si>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</si>
  <si>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</si>
  <si>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</si>
  <si>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</si>
  <si>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</si>
  <si>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</si>
  <si>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</si>
  <si>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</si>
  <si>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</si>
  <si>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</si>
  <si>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</si>
  <si>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</si>
  <si>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</si>
  <si>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</si>
  <si>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</si>
  <si>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</si>
  <si>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</si>
  <si>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</si>
  <si>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</si>
  <si>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</si>
  <si>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</si>
  <si>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</si>
  <si>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</si>
  <si>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</si>
  <si>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</si>
  <si>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</si>
  <si>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</si>
  <si>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</si>
  <si>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</si>
  <si>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</si>
  <si>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</si>
  <si>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</si>
  <si>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</si>
  <si>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</si>
  <si>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</si>
  <si>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</si>
  <si>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</si>
  <si>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</si>
  <si>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</si>
  <si>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</si>
  <si>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</si>
  <si>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</si>
  <si>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</si>
  <si>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</si>
  <si>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</si>
  <si>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</si>
  <si>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</si>
  <si>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</si>
  <si>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</si>
  <si>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</si>
  <si>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</si>
  <si>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</si>
  <si>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</si>
  <si>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</si>
  <si>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</si>
  <si>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</si>
  <si>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</si>
  <si>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</si>
  <si>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</si>
  <si>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</si>
  <si>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</si>
  <si>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</si>
  <si>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</si>
  <si>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</si>
  <si>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</si>
  <si>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</si>
  <si>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</si>
  <si>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</si>
  <si>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</si>
  <si>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</si>
  <si>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</si>
  <si>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</si>
  <si>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</si>
  <si>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</si>
  <si>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</si>
  <si>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</si>
  <si>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</si>
  <si>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</si>
  <si>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</si>
  <si>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</si>
  <si>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</si>
  <si>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</si>
  <si>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</si>
  <si>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</si>
  <si>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</si>
  <si>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</si>
  <si>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</si>
  <si>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</si>
  <si>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</si>
  <si>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</si>
  <si>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</si>
  <si>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</si>
  <si>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</si>
  <si>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</si>
  <si>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</si>
  <si>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</si>
  <si>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</si>
  <si>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</si>
  <si>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</si>
  <si>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</si>
  <si>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</si>
  <si>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</si>
  <si>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</si>
  <si>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</si>
  <si>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</si>
  <si>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</si>
  <si>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</si>
  <si>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</si>
  <si>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</si>
  <si>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</si>
  <si>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</si>
  <si>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</si>
  <si>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</si>
  <si>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</si>
  <si>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</si>
  <si>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</si>
  <si>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</si>
  <si>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</si>
  <si>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</si>
  <si>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</si>
  <si>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</si>
  <si>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</si>
  <si>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</si>
  <si>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</si>
  <si>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</si>
  <si>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</si>
  <si>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</si>
  <si>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</si>
  <si>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</si>
  <si>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</si>
  <si>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</si>
  <si>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</si>
  <si>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</si>
  <si>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</si>
  <si>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</si>
  <si>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</si>
  <si>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(%)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</si>
  <si>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</si>
  <si>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</si>
  <si>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</si>
  <si>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</si>
  <si>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</si>
  <si>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</si>
  <si>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</si>
  <si>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</si>
  <si>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</si>
  <si>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</si>
  <si>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</si>
  <si>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</si>
  <si>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</si>
  <si>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</si>
  <si>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</si>
  <si>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</si>
  <si>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</si>
  <si>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</si>
  <si>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</si>
  <si>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</si>
  <si>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</si>
  <si>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</si>
  <si>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</si>
  <si>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</si>
  <si>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</si>
  <si>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</si>
  <si>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</si>
  <si>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</si>
  <si>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</si>
  <si>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</si>
  <si>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</si>
  <si>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</si>
  <si>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</si>
  <si>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</si>
  <si>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</si>
  <si>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</si>
  <si>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</si>
  <si>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</si>
  <si>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</si>
  <si>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</si>
  <si>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</si>
  <si>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</si>
  <si>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</si>
  <si>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</si>
  <si>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</si>
  <si>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</si>
  <si>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</si>
  <si>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</si>
  <si>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</si>
  <si>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</si>
  <si>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</si>
  <si>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</si>
  <si>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</si>
  <si>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</si>
  <si>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</si>
  <si>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</si>
  <si>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</si>
  <si>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</si>
  <si>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</si>
  <si>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</si>
  <si>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</si>
  <si>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</si>
  <si>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</si>
  <si>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</si>
  <si>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</si>
  <si>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</si>
  <si>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</si>
  <si>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</si>
  <si>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</si>
  <si>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</si>
  <si>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</si>
  <si>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</si>
  <si>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</si>
  <si>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</si>
  <si>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</si>
  <si>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</si>
  <si>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</si>
  <si>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</si>
  <si>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</si>
  <si>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</si>
  <si>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</si>
  <si>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</si>
  <si>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Pledged</t>
  </si>
  <si>
    <t>Median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</si>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</sst>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3" fillId="2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175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4-C04C-84C2-C39BF3CD82B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C4-C04C-84C2-C39BF3CD82B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C4-C04C-84C2-C39BF3CD82B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C4-C04C-84C2-C39BF3CD8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6981007"/>
        <c:axId val="1446982655"/>
      </c:barChart>
      <c:catAx>
        <c:axId val="144698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82655"/>
        <c:crosses val="autoZero"/>
        <c:auto val="1"/>
        <c:lblAlgn val="ctr"/>
        <c:lblOffset val="100"/>
        <c:noMultiLvlLbl val="0"/>
      </c:catAx>
      <c:valAx>
        <c:axId val="14469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8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A-134A-B396-5A687BCD20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23A-134A-B396-5A687BCD20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23A-134A-B396-5A687BCD201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23A-134A-B396-5A687BCD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0215391"/>
        <c:axId val="1480186495"/>
      </c:barChart>
      <c:catAx>
        <c:axId val="148021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186495"/>
        <c:crosses val="autoZero"/>
        <c:auto val="1"/>
        <c:lblAlgn val="ctr"/>
        <c:lblOffset val="100"/>
        <c:noMultiLvlLbl val="0"/>
      </c:catAx>
      <c:valAx>
        <c:axId val="148018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21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F-DE48-A40F-455E0A1E9B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FF-DE48-A40F-455E0A1E9B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FF-DE48-A40F-455E0A1E9B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FF-DE48-A40F-455E0A1E9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5668927"/>
        <c:axId val="1504002319"/>
      </c:lineChart>
      <c:catAx>
        <c:axId val="15056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02319"/>
        <c:crosses val="autoZero"/>
        <c:auto val="1"/>
        <c:lblAlgn val="ctr"/>
        <c:lblOffset val="100"/>
        <c:noMultiLvlLbl val="0"/>
      </c:catAx>
      <c:valAx>
        <c:axId val="150400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6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8937B11E-3BF8-0E4B-B558-BAA9EA138A5F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A2AFB8-D770-9E4A-B510-EDC8460FB548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9F4BCE-27CB-374A-9DBE-66D29F1574F3}">
  <sheetPr/>
  <sheetViews>
    <sheetView tabSelected="1" zoomScale="2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139700</xdr:rowOff>
    </xdr:from>
    <xdr:to>
      <xdr:col>18</xdr:col>
      <xdr:colOff>0</xdr:colOff>
      <xdr:row>30</xdr:row>
      <xdr:rowOff>55880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4210-9BFF-3D48-9053-B7387D851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469899</xdr:colOff>
      <xdr:row>3</xdr:row>
      <xdr:rowOff>50800</xdr:rowOff>
    </xdr:from>
    <xdr:to>
      <xdr:col>18</xdr:col>
      <xdr:colOff>110066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B3106-160B-2042-B064-8D094FFC8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25399</xdr:colOff>
      <xdr:row>3</xdr:row>
      <xdr:rowOff>0</xdr:rowOff>
    </xdr:from>
    <xdr:to>
      <xdr:col>17</xdr:col>
      <xdr:colOff>364066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0D97D-3FFE-0040-94E0-E9147C2C6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88" cy="62860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D2AA01-2467-3442-81BE-75BCE059A23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1FB433-9ADA-E042-9907-51CCBFF92F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88" cy="62860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th" refreshedDate="44569.660388078701" createdVersion="7" refreshedVersion="7" minRefreshableVersion="3" recordCount="4114" xr:uid="{2699F517-D1DE-0947-AB21-3A191DCE0C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%)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th" refreshedDate="44569.686631944445" createdVersion="7" refreshedVersion="7" minRefreshableVersion="3" recordCount="4114" xr:uid="{DBEE4F02-13E7-094E-9743-ADBAD9B831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%)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45529-A3CE-DD4E-9904-55FF0F2C788B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11718-EE62-564A-82AD-86DEF67F0381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EFE51-5498-7945-B474-8D5251491D4E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69" zoomScaleNormal="169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6640625" customWidth="1"/>
    <col min="16" max="16" width="22.33203125" style="8" customWidth="1"/>
    <col min="17" max="17" width="30.33203125" customWidth="1"/>
    <col min="18" max="18" width="16.33203125" customWidth="1"/>
    <col min="19" max="20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9">
        <f t="shared" ref="S3:T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9">
        <f t="shared" ref="S67:T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9">
        <f t="shared" ref="S131:T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9">
        <f t="shared" ref="S195:T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9">
        <f t="shared" ref="S259:T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9">
        <f t="shared" ref="S323:T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9">
        <f t="shared" ref="S387:T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9">
        <f t="shared" ref="S451:T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9">
        <f t="shared" ref="S515:T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1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1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1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1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1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1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1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1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1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1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1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1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1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1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1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1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1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1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9">
        <f t="shared" ref="S579:T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9">
        <f t="shared" ref="S643:T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9">
        <f t="shared" ref="S707:T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9">
        <f t="shared" ref="S771:T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9">
        <f t="shared" ref="S835:T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9">
        <f t="shared" ref="S899:T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9">
        <f t="shared" ref="S963:T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9">
        <f t="shared" ref="S1027:T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9">
        <f t="shared" ref="S1091:T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9">
        <f t="shared" ref="S1155:T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9">
        <f t="shared" ref="S1219:T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9">
        <f t="shared" ref="S1283:T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1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1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1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1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1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1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1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1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1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1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1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1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1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1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1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1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1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1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9">
        <f t="shared" ref="S1347:T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9">
        <f t="shared" ref="S1411:T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9">
        <f t="shared" ref="S1475:T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9">
        <f t="shared" ref="S1539:T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9">
        <f t="shared" ref="S1603:T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9">
        <f t="shared" ref="S1667:T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9">
        <f t="shared" ref="S1731:T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9">
        <f t="shared" ref="S1795:T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9">
        <f t="shared" ref="S1859:T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9">
        <f t="shared" ref="S1923:T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9">
        <f t="shared" ref="S1987:T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9">
        <f t="shared" ref="S2051:T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9">
        <f t="shared" ref="S2115:T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9">
        <f t="shared" ref="S2179:T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9">
        <f t="shared" ref="S2243:T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9">
        <f t="shared" ref="S2307:T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9">
        <f t="shared" ref="S2371:T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9">
        <f t="shared" ref="S2435:T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9">
        <f t="shared" ref="S2499:T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9">
        <f t="shared" ref="S2563:T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9">
        <f t="shared" ref="S2627:T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9">
        <f t="shared" ref="S2691:T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9">
        <f t="shared" ref="S2755:T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1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1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1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1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1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1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1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1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1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1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1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1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1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1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1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1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1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1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1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1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1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1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1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1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1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1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1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1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1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1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1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1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1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1" t="s">
        <v>8315</v>
      </c>
      <c r="R2819" t="s">
        <v>8316</v>
      </c>
      <c r="S2819" s="9">
        <f t="shared" ref="S2819:T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1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1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1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1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1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1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1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1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1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1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1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1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1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1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1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1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1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1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1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1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1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1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1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1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1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1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1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1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1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1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1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1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1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1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1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1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1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1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1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1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1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1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1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1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1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1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1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1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1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1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1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1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1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1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1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1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1" t="s">
        <v>8315</v>
      </c>
      <c r="R2883" t="s">
        <v>8316</v>
      </c>
      <c r="S2883" s="9">
        <f t="shared" ref="S2883:T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1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1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1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1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1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1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1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1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1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1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1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1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1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1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1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1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1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1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1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1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1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1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1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1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1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1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1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1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1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1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1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1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1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1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1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9">
        <f t="shared" ref="S2947:T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1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1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1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1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1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1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1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1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1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1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1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1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1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1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1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1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1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1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9">
        <f t="shared" ref="S3011:T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9">
        <f t="shared" ref="S3075:T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1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1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1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1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1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1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1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1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1" t="s">
        <v>8315</v>
      </c>
      <c r="R3139" t="s">
        <v>8316</v>
      </c>
      <c r="S3139" s="9">
        <f t="shared" ref="S3139:T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1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1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1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1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1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1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1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1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1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1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1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1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1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1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1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1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1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1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1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1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1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1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1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1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1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1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1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1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1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1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1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1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1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1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1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1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1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1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1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1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1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1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1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1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1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9">
        <f t="shared" ref="S3203:T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1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1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1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1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1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1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1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1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1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1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1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1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1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1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1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1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1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1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1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1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1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1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1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1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1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1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1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1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1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1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1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1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1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1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1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1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1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1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1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1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1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1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1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1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1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1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1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1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1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1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1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1" t="s">
        <v>8315</v>
      </c>
      <c r="R3267" t="s">
        <v>8316</v>
      </c>
      <c r="S3267" s="9">
        <f t="shared" ref="S3267:T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1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1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1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1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1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1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1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1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1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1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1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1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1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1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1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1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1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1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1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1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1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1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1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1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1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1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1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1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1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1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1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1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1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1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1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1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1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1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1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1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1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1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1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1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1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1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1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1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1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1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1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1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1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1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1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1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1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1" t="s">
        <v>8315</v>
      </c>
      <c r="R3331" t="s">
        <v>8316</v>
      </c>
      <c r="S3331" s="9">
        <f t="shared" ref="S3331:T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1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1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1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1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1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1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1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1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1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1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1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1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1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1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1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1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1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1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1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1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1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1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1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1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1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1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1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1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1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1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1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1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1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1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1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1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1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1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1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1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1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1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1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1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1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1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1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1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1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1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1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1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1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1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1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1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1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1" t="s">
        <v>8315</v>
      </c>
      <c r="R3395" t="s">
        <v>8316</v>
      </c>
      <c r="S3395" s="9">
        <f t="shared" ref="S3395:T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1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1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1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1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1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1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1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1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1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1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1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1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1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1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1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1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1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1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1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1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1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1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1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1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1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1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1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1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1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1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1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1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1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1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1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1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1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1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1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1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1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1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1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1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1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1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1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1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1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1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1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1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1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1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1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1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1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1" t="s">
        <v>8315</v>
      </c>
      <c r="R3459" t="s">
        <v>8316</v>
      </c>
      <c r="S3459" s="9">
        <f t="shared" ref="S3459:T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1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1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1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1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1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1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1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1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1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1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1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1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1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1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1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1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1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1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1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1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1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1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1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1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1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1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1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1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1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1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1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1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1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1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1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1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1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1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1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1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1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1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1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1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1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1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1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1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1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1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1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1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1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1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1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1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1" t="s">
        <v>8315</v>
      </c>
      <c r="R3523" t="s">
        <v>8316</v>
      </c>
      <c r="S3523" s="9">
        <f t="shared" ref="S3523:T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1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1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1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1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1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1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1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1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1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1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1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1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1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1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1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1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1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1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1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1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1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1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1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1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1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1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1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1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1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1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1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1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1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1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1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1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1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1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1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1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1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1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1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1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1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1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1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1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1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1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1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1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1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1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1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1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1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1" t="s">
        <v>8315</v>
      </c>
      <c r="R3587" t="s">
        <v>8316</v>
      </c>
      <c r="S3587" s="9">
        <f t="shared" ref="S3587:T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1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1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1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1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1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1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1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1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1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1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1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1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1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1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1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1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1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1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1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1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1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1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1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1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1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1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1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1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1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1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1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1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1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1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1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1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1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1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1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1" t="s">
        <v>8315</v>
      </c>
      <c r="R3651" t="s">
        <v>8316</v>
      </c>
      <c r="S3651" s="9">
        <f t="shared" ref="S3651:T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1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1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1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1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1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1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1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1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1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1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1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1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1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1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1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1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1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1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1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1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1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1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1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1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1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1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1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1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1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1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1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1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1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1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1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1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1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1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1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1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1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1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1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1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1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1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1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1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1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1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1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1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1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1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1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1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1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1" t="s">
        <v>8315</v>
      </c>
      <c r="R3715" t="s">
        <v>8316</v>
      </c>
      <c r="S3715" s="9">
        <f t="shared" ref="S3715:T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1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1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1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1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1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1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1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1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1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1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1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1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1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1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1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1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1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1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1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1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1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1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1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1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1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1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1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1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1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1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1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9">
        <f t="shared" ref="S3779:T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1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1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1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1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1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1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1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1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1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1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1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1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1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1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1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1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1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1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1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1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1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1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1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1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1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1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1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1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1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1" t="s">
        <v>8315</v>
      </c>
      <c r="R3843" t="s">
        <v>8316</v>
      </c>
      <c r="S3843" s="9">
        <f t="shared" ref="S3843:T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1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1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1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1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1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1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1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1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1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1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1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1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1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1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1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1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1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1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1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1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1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1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1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1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1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1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1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1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1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1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1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1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1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1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1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1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1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1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1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1" t="s">
        <v>8315</v>
      </c>
      <c r="R3907" t="s">
        <v>8316</v>
      </c>
      <c r="S3907" s="9">
        <f t="shared" ref="S3907:T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1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1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1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1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1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1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1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1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1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1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1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1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1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1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1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1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1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1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1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1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1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1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1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1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1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1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1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1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1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1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1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1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1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1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1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1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1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1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1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1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1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1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1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1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1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1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1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1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1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1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1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1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1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1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1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1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1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1" t="s">
        <v>8315</v>
      </c>
      <c r="R3971" t="s">
        <v>8316</v>
      </c>
      <c r="S3971" s="9">
        <f t="shared" ref="S3971:T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1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1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1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1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1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1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1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1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1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1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1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1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1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1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1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1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1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1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1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1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1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1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1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1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1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1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1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1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1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1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1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1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1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1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1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1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1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1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1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1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1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1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1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1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1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1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1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1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1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1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1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1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1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1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1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1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1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1" t="s">
        <v>8315</v>
      </c>
      <c r="R4035" t="s">
        <v>8316</v>
      </c>
      <c r="S4035" s="9">
        <f t="shared" ref="S4035:T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1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1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1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1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1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1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1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1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1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1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1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1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1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1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1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1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1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1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1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1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1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1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1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1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1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1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1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1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1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1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1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1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1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1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1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1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1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1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1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1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1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1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1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1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1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1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1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1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1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1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1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1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1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1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1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1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1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1" t="s">
        <v>8315</v>
      </c>
      <c r="R4099" t="s">
        <v>8316</v>
      </c>
      <c r="S4099" s="9">
        <f t="shared" ref="S4099:T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1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1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1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1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1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1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1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1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1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1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1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1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1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1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C32C-2353-1545-9DC2-D43B0E275A6C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8EAEA-4FF4-9549-BECA-38F776C0ECFE}">
  <dimension ref="A1:F47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2" spans="1:6" x14ac:dyDescent="0.2">
      <c r="A2" s="12" t="s">
        <v>8358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ECF30-6121-0443-B819-BB40C1AD04B0}">
  <dimension ref="A1:F18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5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5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5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5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5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5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5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5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5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5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5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5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74EA-15EF-1446-AA6B-13D7E625ADA2}">
  <dimension ref="A1:F6"/>
  <sheetViews>
    <sheetView zoomScale="212" zoomScaleNormal="212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baseColWidth="10" defaultRowHeight="15" x14ac:dyDescent="0.2"/>
  <cols>
    <col min="1" max="1" width="28.6640625" bestFit="1" customWidth="1"/>
    <col min="2" max="2" width="43.5" style="3" customWidth="1"/>
    <col min="3" max="4" width="10.83203125" style="6"/>
    <col min="5" max="5" width="14.5" style="16" bestFit="1" customWidth="1"/>
    <col min="6" max="6" width="12.1640625" bestFit="1" customWidth="1"/>
  </cols>
  <sheetData>
    <row r="1" spans="1:6" ht="16" x14ac:dyDescent="0.2">
      <c r="A1" t="s">
        <v>8380</v>
      </c>
      <c r="B1" s="3" t="s">
        <v>4110</v>
      </c>
      <c r="C1" s="6" t="s">
        <v>8381</v>
      </c>
      <c r="D1" s="6" t="s">
        <v>8382</v>
      </c>
      <c r="E1" s="16" t="s">
        <v>8307</v>
      </c>
      <c r="F1" t="s">
        <v>8261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16">
        <f>VLOOKUP(A2, Kickstarter!B:LP,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16">
        <f>VLOOKUP(A3, Kickstarter!B:LP,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16">
        <f>VLOOKUP(A4, Kickstarter!B:LP,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16">
        <f>VLOOKUP(A5, Kickstarter!B:LP,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16">
        <f>VLOOKUP(A6, Kickstarter!B:LP,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9E9F-8751-ED41-9E8C-C2D4CA08A986}">
  <dimension ref="A1:T413"/>
  <sheetViews>
    <sheetView zoomScale="177" zoomScaleNormal="177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B1" sqref="B1:B1048576"/>
    </sheetView>
  </sheetViews>
  <sheetFormatPr baseColWidth="10" defaultRowHeight="15" x14ac:dyDescent="0.2"/>
  <cols>
    <col min="2" max="2" width="20.83203125" customWidth="1"/>
    <col min="3" max="3" width="43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11" t="s">
        <v>8315</v>
      </c>
      <c r="R2" t="s">
        <v>8316</v>
      </c>
      <c r="S2" s="9">
        <v>42646.092812499999</v>
      </c>
      <c r="T2" s="9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11" t="s">
        <v>8315</v>
      </c>
      <c r="R3" t="s">
        <v>8316</v>
      </c>
      <c r="S3" s="9">
        <v>42430.040798611109</v>
      </c>
      <c r="T3" s="9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11" t="s">
        <v>8315</v>
      </c>
      <c r="R4" t="s">
        <v>8316</v>
      </c>
      <c r="S4" s="9">
        <v>42238.13282407407</v>
      </c>
      <c r="T4" s="9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11" t="s">
        <v>8315</v>
      </c>
      <c r="R5" t="s">
        <v>8316</v>
      </c>
      <c r="S5" s="9">
        <v>41850.400937500002</v>
      </c>
      <c r="T5" s="9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11" t="s">
        <v>8315</v>
      </c>
      <c r="R6" t="s">
        <v>8316</v>
      </c>
      <c r="S6" s="9">
        <v>42753.205625000002</v>
      </c>
      <c r="T6" s="9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11" t="s">
        <v>8315</v>
      </c>
      <c r="R7" t="s">
        <v>8316</v>
      </c>
      <c r="S7" s="9">
        <v>42155.920219907406</v>
      </c>
      <c r="T7" s="9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11" t="s">
        <v>8315</v>
      </c>
      <c r="R8" t="s">
        <v>8316</v>
      </c>
      <c r="S8" s="9">
        <v>42157.591064814813</v>
      </c>
      <c r="T8" s="9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11" t="s">
        <v>8315</v>
      </c>
      <c r="R9" t="s">
        <v>8316</v>
      </c>
      <c r="S9" s="9">
        <v>42676.065150462964</v>
      </c>
      <c r="T9" s="9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11" t="s">
        <v>8315</v>
      </c>
      <c r="R10" t="s">
        <v>8316</v>
      </c>
      <c r="S10" s="9">
        <v>42473.007037037038</v>
      </c>
      <c r="T10" s="9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11" t="s">
        <v>8315</v>
      </c>
      <c r="R11" t="s">
        <v>8316</v>
      </c>
      <c r="S11" s="9">
        <v>42282.768414351856</v>
      </c>
      <c r="T11" s="9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11" t="s">
        <v>8315</v>
      </c>
      <c r="R12" t="s">
        <v>8316</v>
      </c>
      <c r="S12" s="9">
        <v>42473.794710648144</v>
      </c>
      <c r="T12" s="9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11" t="s">
        <v>8315</v>
      </c>
      <c r="R13" t="s">
        <v>8316</v>
      </c>
      <c r="S13" s="9">
        <v>42712.23474537037</v>
      </c>
      <c r="T13" s="9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11" t="s">
        <v>8315</v>
      </c>
      <c r="R14" t="s">
        <v>8316</v>
      </c>
      <c r="S14" s="9">
        <v>42561.154664351852</v>
      </c>
      <c r="T14" s="9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11" t="s">
        <v>8315</v>
      </c>
      <c r="R15" t="s">
        <v>8316</v>
      </c>
      <c r="S15" s="9">
        <v>42709.134780092587</v>
      </c>
      <c r="T15" s="9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11" t="s">
        <v>8315</v>
      </c>
      <c r="R16" t="s">
        <v>8316</v>
      </c>
      <c r="S16" s="9">
        <v>42086.614942129629</v>
      </c>
      <c r="T16" s="9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11" t="s">
        <v>8315</v>
      </c>
      <c r="R17" t="s">
        <v>8316</v>
      </c>
      <c r="S17" s="9">
        <v>42064.652673611112</v>
      </c>
      <c r="T17" s="9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11" t="s">
        <v>8315</v>
      </c>
      <c r="R18" t="s">
        <v>8316</v>
      </c>
      <c r="S18" s="9">
        <v>42292.701053240744</v>
      </c>
      <c r="T18" s="9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11" t="s">
        <v>8315</v>
      </c>
      <c r="R19" t="s">
        <v>8316</v>
      </c>
      <c r="S19" s="9">
        <v>42461.747199074074</v>
      </c>
      <c r="T19" s="9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11" t="s">
        <v>8315</v>
      </c>
      <c r="R20" t="s">
        <v>8316</v>
      </c>
      <c r="S20" s="9">
        <v>42169.814340277779</v>
      </c>
      <c r="T20" s="9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11" t="s">
        <v>8315</v>
      </c>
      <c r="R21" t="s">
        <v>8316</v>
      </c>
      <c r="S21" s="9">
        <v>42483.675208333334</v>
      </c>
      <c r="T21" s="9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11" t="s">
        <v>8315</v>
      </c>
      <c r="R22" t="s">
        <v>8316</v>
      </c>
      <c r="S22" s="9">
        <v>42195.749745370369</v>
      </c>
      <c r="T22" s="9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11" t="s">
        <v>8315</v>
      </c>
      <c r="R23" t="s">
        <v>8316</v>
      </c>
      <c r="S23" s="9">
        <v>42675.057997685188</v>
      </c>
      <c r="T23" s="9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11" t="s">
        <v>8315</v>
      </c>
      <c r="R24" t="s">
        <v>8316</v>
      </c>
      <c r="S24" s="9">
        <v>42018.94159722222</v>
      </c>
      <c r="T24" s="9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11" t="s">
        <v>8315</v>
      </c>
      <c r="R25" t="s">
        <v>8316</v>
      </c>
      <c r="S25" s="9">
        <v>42026.924976851849</v>
      </c>
      <c r="T25" s="9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11" t="s">
        <v>8315</v>
      </c>
      <c r="R26" t="s">
        <v>8316</v>
      </c>
      <c r="S26" s="9">
        <v>41920.787534722222</v>
      </c>
      <c r="T26" s="9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11" t="s">
        <v>8315</v>
      </c>
      <c r="R27" t="s">
        <v>8316</v>
      </c>
      <c r="S27" s="9">
        <v>42558.189432870371</v>
      </c>
      <c r="T27" s="9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11" t="s">
        <v>8315</v>
      </c>
      <c r="R28" t="s">
        <v>8316</v>
      </c>
      <c r="S28" s="9">
        <v>41808.198518518519</v>
      </c>
      <c r="T28" s="9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11" t="s">
        <v>8315</v>
      </c>
      <c r="R29" t="s">
        <v>8316</v>
      </c>
      <c r="S29" s="9">
        <v>42550.701886574068</v>
      </c>
      <c r="T29" s="9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11" t="s">
        <v>8315</v>
      </c>
      <c r="R30" t="s">
        <v>8316</v>
      </c>
      <c r="S30" s="9">
        <v>42056.013124999998</v>
      </c>
      <c r="T30" s="9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11" t="s">
        <v>8315</v>
      </c>
      <c r="R31" t="s">
        <v>8316</v>
      </c>
      <c r="S31" s="9">
        <v>42016.938692129625</v>
      </c>
      <c r="T31" s="9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11" t="s">
        <v>8315</v>
      </c>
      <c r="R32" t="s">
        <v>8316</v>
      </c>
      <c r="S32" s="9">
        <v>42591.899988425925</v>
      </c>
      <c r="T32" s="9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11" t="s">
        <v>8315</v>
      </c>
      <c r="R33" t="s">
        <v>8316</v>
      </c>
      <c r="S33" s="9">
        <v>42183.231006944443</v>
      </c>
      <c r="T33" s="9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11" t="s">
        <v>8315</v>
      </c>
      <c r="R34" t="s">
        <v>8316</v>
      </c>
      <c r="S34" s="9">
        <v>41780.525937500002</v>
      </c>
      <c r="T34" s="9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11" t="s">
        <v>8315</v>
      </c>
      <c r="R35" t="s">
        <v>8316</v>
      </c>
      <c r="S35" s="9">
        <v>42158.065694444449</v>
      </c>
      <c r="T35" s="9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11" t="s">
        <v>8315</v>
      </c>
      <c r="R36" t="s">
        <v>8316</v>
      </c>
      <c r="S36" s="9">
        <v>42154.873124999998</v>
      </c>
      <c r="T36" s="9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11" t="s">
        <v>8315</v>
      </c>
      <c r="R37" t="s">
        <v>8316</v>
      </c>
      <c r="S37" s="9">
        <v>42208.84646990741</v>
      </c>
      <c r="T37" s="9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11" t="s">
        <v>8315</v>
      </c>
      <c r="R38" t="s">
        <v>8316</v>
      </c>
      <c r="S38" s="9">
        <v>42451.496817129635</v>
      </c>
      <c r="T38" s="9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11" t="s">
        <v>8315</v>
      </c>
      <c r="R39" t="s">
        <v>8316</v>
      </c>
      <c r="S39" s="9">
        <v>41759.13962962963</v>
      </c>
      <c r="T39" s="9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11" t="s">
        <v>8315</v>
      </c>
      <c r="R40" t="s">
        <v>8316</v>
      </c>
      <c r="S40" s="9">
        <v>42693.742604166662</v>
      </c>
      <c r="T40" s="9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11" t="s">
        <v>8315</v>
      </c>
      <c r="R41" t="s">
        <v>8316</v>
      </c>
      <c r="S41" s="9">
        <v>42250.598217592589</v>
      </c>
      <c r="T41" s="9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11" t="s">
        <v>8315</v>
      </c>
      <c r="R42" t="s">
        <v>8316</v>
      </c>
      <c r="S42" s="9">
        <v>42060.683935185181</v>
      </c>
      <c r="T42" s="9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11" t="s">
        <v>8315</v>
      </c>
      <c r="R43" t="s">
        <v>8316</v>
      </c>
      <c r="S43" s="9">
        <v>42136.270787037036</v>
      </c>
      <c r="T43" s="9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11" t="s">
        <v>8315</v>
      </c>
      <c r="R44" t="s">
        <v>8316</v>
      </c>
      <c r="S44" s="9">
        <v>42171.034861111111</v>
      </c>
      <c r="T44" s="9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11" t="s">
        <v>8315</v>
      </c>
      <c r="R45" t="s">
        <v>8316</v>
      </c>
      <c r="S45" s="9">
        <v>42494.683634259258</v>
      </c>
      <c r="T45" s="9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11" t="s">
        <v>8315</v>
      </c>
      <c r="R46" t="s">
        <v>8316</v>
      </c>
      <c r="S46" s="9">
        <v>41758.839675925927</v>
      </c>
      <c r="T46" s="9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11" t="s">
        <v>8315</v>
      </c>
      <c r="R47" t="s">
        <v>8316</v>
      </c>
      <c r="S47" s="9">
        <v>42171.824884259258</v>
      </c>
      <c r="T47" s="9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11" t="s">
        <v>8315</v>
      </c>
      <c r="R48" t="s">
        <v>8316</v>
      </c>
      <c r="S48" s="9">
        <v>42268.127696759257</v>
      </c>
      <c r="T48" s="9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11" t="s">
        <v>8315</v>
      </c>
      <c r="R49" t="s">
        <v>8316</v>
      </c>
      <c r="S49" s="9">
        <v>42746.261782407411</v>
      </c>
      <c r="T49" s="9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11" t="s">
        <v>8315</v>
      </c>
      <c r="R50" t="s">
        <v>8316</v>
      </c>
      <c r="S50" s="9">
        <v>41842.607592592591</v>
      </c>
      <c r="T50" s="9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11" t="s">
        <v>8315</v>
      </c>
      <c r="R51" t="s">
        <v>8316</v>
      </c>
      <c r="S51" s="9">
        <v>41853.240208333329</v>
      </c>
      <c r="T51" s="9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11" t="s">
        <v>8315</v>
      </c>
      <c r="R52" t="s">
        <v>8316</v>
      </c>
      <c r="S52" s="9">
        <v>42061.212488425925</v>
      </c>
      <c r="T52" s="9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11" t="s">
        <v>8315</v>
      </c>
      <c r="R53" t="s">
        <v>8316</v>
      </c>
      <c r="S53" s="9">
        <v>42036.24428240741</v>
      </c>
      <c r="T53" s="9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11" t="s">
        <v>8315</v>
      </c>
      <c r="R54" t="s">
        <v>8316</v>
      </c>
      <c r="S54" s="9">
        <v>42157.470185185186</v>
      </c>
      <c r="T54" s="9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11" t="s">
        <v>8315</v>
      </c>
      <c r="R55" t="s">
        <v>8316</v>
      </c>
      <c r="S55" s="9">
        <v>41827.909942129627</v>
      </c>
      <c r="T55" s="9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11" t="s">
        <v>8315</v>
      </c>
      <c r="R56" t="s">
        <v>8316</v>
      </c>
      <c r="S56" s="9">
        <v>42162.729548611111</v>
      </c>
      <c r="T56" s="9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11" t="s">
        <v>8315</v>
      </c>
      <c r="R57" t="s">
        <v>8316</v>
      </c>
      <c r="S57" s="9">
        <v>42233.738564814819</v>
      </c>
      <c r="T57" s="9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11" t="s">
        <v>8315</v>
      </c>
      <c r="R58" t="s">
        <v>8316</v>
      </c>
      <c r="S58" s="9">
        <v>42042.197824074072</v>
      </c>
      <c r="T58" s="9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11" t="s">
        <v>8315</v>
      </c>
      <c r="R59" t="s">
        <v>8316</v>
      </c>
      <c r="S59" s="9">
        <v>42585.523842592593</v>
      </c>
      <c r="T59" s="9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11" t="s">
        <v>8315</v>
      </c>
      <c r="R60" t="s">
        <v>8316</v>
      </c>
      <c r="S60" s="9">
        <v>41808.669571759259</v>
      </c>
      <c r="T60" s="9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11" t="s">
        <v>8315</v>
      </c>
      <c r="R61" t="s">
        <v>8316</v>
      </c>
      <c r="S61" s="9">
        <v>41852.658310185187</v>
      </c>
      <c r="T61" s="9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11" t="s">
        <v>8315</v>
      </c>
      <c r="R62" t="s">
        <v>8316</v>
      </c>
      <c r="S62" s="9">
        <v>42694.110185185185</v>
      </c>
      <c r="T62" s="9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11" t="s">
        <v>8315</v>
      </c>
      <c r="R63" t="s">
        <v>8316</v>
      </c>
      <c r="S63" s="9">
        <v>42341.818379629629</v>
      </c>
      <c r="T63" s="9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11" t="s">
        <v>8315</v>
      </c>
      <c r="R64" t="s">
        <v>8316</v>
      </c>
      <c r="S64" s="9">
        <v>41880.061006944445</v>
      </c>
      <c r="T64" s="9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11" t="s">
        <v>8315</v>
      </c>
      <c r="R65" t="s">
        <v>8316</v>
      </c>
      <c r="S65" s="9">
        <v>41941.683865740742</v>
      </c>
      <c r="T65" s="9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11" t="s">
        <v>8315</v>
      </c>
      <c r="R66" t="s">
        <v>8316</v>
      </c>
      <c r="S66" s="9">
        <v>42026.88118055556</v>
      </c>
      <c r="T66" s="9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11" t="s">
        <v>8315</v>
      </c>
      <c r="R67" t="s">
        <v>8316</v>
      </c>
      <c r="S67" s="9">
        <v>41922.640590277777</v>
      </c>
      <c r="T67" s="9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11" t="s">
        <v>8315</v>
      </c>
      <c r="R68" t="s">
        <v>8316</v>
      </c>
      <c r="S68" s="9">
        <v>41993.824340277773</v>
      </c>
      <c r="T68" s="9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11" t="s">
        <v>8315</v>
      </c>
      <c r="R69" t="s">
        <v>8316</v>
      </c>
      <c r="S69" s="9">
        <v>42219.915856481486</v>
      </c>
      <c r="T69" s="9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11" t="s">
        <v>8315</v>
      </c>
      <c r="R70" t="s">
        <v>8316</v>
      </c>
      <c r="S70" s="9">
        <v>41909.969386574077</v>
      </c>
      <c r="T70" s="9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11" t="s">
        <v>8315</v>
      </c>
      <c r="R71" t="s">
        <v>8316</v>
      </c>
      <c r="S71" s="9">
        <v>41891.665324074071</v>
      </c>
      <c r="T71" s="9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11" t="s">
        <v>8315</v>
      </c>
      <c r="R72" t="s">
        <v>8316</v>
      </c>
      <c r="S72" s="9">
        <v>41226.017361111109</v>
      </c>
      <c r="T72" s="9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11" t="s">
        <v>8315</v>
      </c>
      <c r="R73" t="s">
        <v>8316</v>
      </c>
      <c r="S73" s="9">
        <v>40478.263923611114</v>
      </c>
      <c r="T73" s="9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11" t="s">
        <v>8315</v>
      </c>
      <c r="R74" t="s">
        <v>8316</v>
      </c>
      <c r="S74" s="9">
        <v>41862.83997685185</v>
      </c>
      <c r="T74" s="9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11" t="s">
        <v>8315</v>
      </c>
      <c r="R75" t="s">
        <v>8316</v>
      </c>
      <c r="S75" s="9">
        <v>40633.154363425929</v>
      </c>
      <c r="T75" s="9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1" t="s">
        <v>8315</v>
      </c>
      <c r="R76" t="s">
        <v>8316</v>
      </c>
      <c r="S76" s="9">
        <v>40970.875671296293</v>
      </c>
      <c r="T76" s="9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11" t="s">
        <v>8315</v>
      </c>
      <c r="R77" t="s">
        <v>8316</v>
      </c>
      <c r="S77" s="9">
        <v>41026.953055555554</v>
      </c>
      <c r="T77" s="9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11" t="s">
        <v>8315</v>
      </c>
      <c r="R78" t="s">
        <v>8316</v>
      </c>
      <c r="S78" s="9">
        <v>41829.788252314815</v>
      </c>
      <c r="T78" s="9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11" t="s">
        <v>8315</v>
      </c>
      <c r="R79" t="s">
        <v>8316</v>
      </c>
      <c r="S79" s="9">
        <v>41447.839722222219</v>
      </c>
      <c r="T79" s="9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11" t="s">
        <v>8315</v>
      </c>
      <c r="R80" t="s">
        <v>8316</v>
      </c>
      <c r="S80" s="9">
        <v>40884.066678240742</v>
      </c>
      <c r="T80" s="9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11" t="s">
        <v>8315</v>
      </c>
      <c r="R81" t="s">
        <v>8316</v>
      </c>
      <c r="S81" s="9">
        <v>41841.26489583333</v>
      </c>
      <c r="T81" s="9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11" t="s">
        <v>8315</v>
      </c>
      <c r="R82" t="s">
        <v>8316</v>
      </c>
      <c r="S82" s="9">
        <v>41799.685902777775</v>
      </c>
      <c r="T82" s="9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11" t="s">
        <v>8315</v>
      </c>
      <c r="R83" t="s">
        <v>8316</v>
      </c>
      <c r="S83" s="9">
        <v>41775.753761574073</v>
      </c>
      <c r="T83" s="9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11" t="s">
        <v>8315</v>
      </c>
      <c r="R84" t="s">
        <v>8316</v>
      </c>
      <c r="S84" s="9">
        <v>41766.80572916667</v>
      </c>
      <c r="T84" s="9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11" t="s">
        <v>8315</v>
      </c>
      <c r="R85" t="s">
        <v>8316</v>
      </c>
      <c r="S85" s="9">
        <v>40644.159259259257</v>
      </c>
      <c r="T85" s="9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11" t="s">
        <v>8315</v>
      </c>
      <c r="R86" t="s">
        <v>8316</v>
      </c>
      <c r="S86" s="9">
        <v>41940.69158564815</v>
      </c>
      <c r="T86" s="9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11" t="s">
        <v>8315</v>
      </c>
      <c r="R87" t="s">
        <v>8316</v>
      </c>
      <c r="S87" s="9">
        <v>41839.175706018519</v>
      </c>
      <c r="T87" s="9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11" t="s">
        <v>8315</v>
      </c>
      <c r="R88" t="s">
        <v>8316</v>
      </c>
      <c r="S88" s="9">
        <v>41772.105937500004</v>
      </c>
      <c r="T88" s="9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11" t="s">
        <v>8315</v>
      </c>
      <c r="R89" t="s">
        <v>8316</v>
      </c>
      <c r="S89" s="9">
        <v>41591.737974537034</v>
      </c>
      <c r="T89" s="9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11" t="s">
        <v>8315</v>
      </c>
      <c r="R90" t="s">
        <v>8316</v>
      </c>
      <c r="S90" s="9">
        <v>41789.080370370371</v>
      </c>
      <c r="T90" s="9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11" t="s">
        <v>8315</v>
      </c>
      <c r="R91" t="s">
        <v>8316</v>
      </c>
      <c r="S91" s="9">
        <v>40923.729953703703</v>
      </c>
      <c r="T91" s="9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11" t="s">
        <v>8315</v>
      </c>
      <c r="R92" t="s">
        <v>8316</v>
      </c>
      <c r="S92" s="9">
        <v>41878.878379629627</v>
      </c>
      <c r="T92" s="9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11" t="s">
        <v>8315</v>
      </c>
      <c r="R93" t="s">
        <v>8316</v>
      </c>
      <c r="S93" s="9">
        <v>41862.864675925928</v>
      </c>
      <c r="T93" s="9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11" t="s">
        <v>8315</v>
      </c>
      <c r="R94" t="s">
        <v>8316</v>
      </c>
      <c r="S94" s="9">
        <v>40531.886886574073</v>
      </c>
      <c r="T94" s="9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11" t="s">
        <v>8315</v>
      </c>
      <c r="R95" t="s">
        <v>8316</v>
      </c>
      <c r="S95" s="9">
        <v>41477.930914351848</v>
      </c>
      <c r="T95" s="9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11" t="s">
        <v>8315</v>
      </c>
      <c r="R96" t="s">
        <v>8316</v>
      </c>
      <c r="S96" s="9">
        <v>41781.666770833333</v>
      </c>
      <c r="T96" s="9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11" t="s">
        <v>8315</v>
      </c>
      <c r="R97" t="s">
        <v>8316</v>
      </c>
      <c r="S97" s="9">
        <v>41375.702210648145</v>
      </c>
      <c r="T97" s="9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11" t="s">
        <v>8315</v>
      </c>
      <c r="R98" t="s">
        <v>8316</v>
      </c>
      <c r="S98" s="9">
        <v>40883.949317129627</v>
      </c>
      <c r="T98" s="9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11" t="s">
        <v>8315</v>
      </c>
      <c r="R99" t="s">
        <v>8316</v>
      </c>
      <c r="S99" s="9">
        <v>41491.79478009259</v>
      </c>
      <c r="T99" s="9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11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1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11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11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11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11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11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11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11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11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11" t="s">
        <v>8315</v>
      </c>
      <c r="R110" t="s">
        <v>8316</v>
      </c>
      <c r="S110" s="9">
        <v>42772.833379629628</v>
      </c>
      <c r="T110" s="9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11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11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11" t="s">
        <v>8315</v>
      </c>
      <c r="R114" t="s">
        <v>8316</v>
      </c>
      <c r="S114" s="9">
        <v>42503.559467592597</v>
      </c>
      <c r="T114" s="9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11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11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11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11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11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11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1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11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11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11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11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11" t="s">
        <v>8315</v>
      </c>
      <c r="R126" t="s">
        <v>8316</v>
      </c>
      <c r="S126" s="9">
        <v>42262.096782407403</v>
      </c>
      <c r="T126" s="9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11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11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11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11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1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11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11" t="s">
        <v>8315</v>
      </c>
      <c r="R133" t="s">
        <v>8316</v>
      </c>
      <c r="S133" s="9">
        <v>42602.576712962968</v>
      </c>
      <c r="T133" s="9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11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11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11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11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11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11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11" t="s">
        <v>8315</v>
      </c>
      <c r="R140" t="s">
        <v>8316</v>
      </c>
      <c r="S140" s="9">
        <v>42284.516064814816</v>
      </c>
      <c r="T140" s="9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1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11" t="s">
        <v>8315</v>
      </c>
      <c r="R142" t="s">
        <v>8316</v>
      </c>
      <c r="S142" s="9">
        <v>42136.536134259266</v>
      </c>
      <c r="T142" s="9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11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11" t="s">
        <v>8315</v>
      </c>
      <c r="R144" t="s">
        <v>8316</v>
      </c>
      <c r="S144" s="9">
        <v>42590.90425925926</v>
      </c>
      <c r="T144" s="9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11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11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11" t="s">
        <v>8315</v>
      </c>
      <c r="R147" t="s">
        <v>8316</v>
      </c>
      <c r="S147" s="9">
        <v>42400.704537037032</v>
      </c>
      <c r="T147" s="9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11" t="s">
        <v>8315</v>
      </c>
      <c r="R148" t="s">
        <v>8316</v>
      </c>
      <c r="S148" s="9">
        <v>42017.88045138889</v>
      </c>
      <c r="T148" s="9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11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11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1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11" t="s">
        <v>8315</v>
      </c>
      <c r="R152" t="s">
        <v>8316</v>
      </c>
      <c r="S152" s="9">
        <v>42445.19430555556</v>
      </c>
      <c r="T152" s="9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11" t="s">
        <v>8315</v>
      </c>
      <c r="R153" t="s">
        <v>8316</v>
      </c>
      <c r="S153" s="9">
        <v>42380.884872685187</v>
      </c>
      <c r="T153" s="9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11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11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11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11" t="s">
        <v>8315</v>
      </c>
      <c r="R157" t="s">
        <v>8316</v>
      </c>
      <c r="S157" s="9">
        <v>42239.957962962959</v>
      </c>
      <c r="T157" s="9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11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11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11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1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11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11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11" t="s">
        <v>8315</v>
      </c>
      <c r="R164" t="s">
        <v>8316</v>
      </c>
      <c r="S164" s="9">
        <v>42493.219236111108</v>
      </c>
      <c r="T164" s="9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11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11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11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11" t="s">
        <v>8315</v>
      </c>
      <c r="R168" t="s">
        <v>8316</v>
      </c>
      <c r="S168" s="9">
        <v>42264.29178240741</v>
      </c>
      <c r="T168" s="9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11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11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1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11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11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11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11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11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11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11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11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11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1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11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11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11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11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11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11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11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11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11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1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11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11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11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11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11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11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11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11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11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1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11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11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11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11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11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11" t="s">
        <v>8315</v>
      </c>
      <c r="R207" t="s">
        <v>8316</v>
      </c>
      <c r="S207" s="9">
        <v>42292.087592592594</v>
      </c>
      <c r="T207" s="9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11" t="s">
        <v>8315</v>
      </c>
      <c r="R208" t="s">
        <v>8316</v>
      </c>
      <c r="S208" s="9">
        <v>41953.8675</v>
      </c>
      <c r="T208" s="9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11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11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11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11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11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11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11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11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11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11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11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1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11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11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11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11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11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11" t="s">
        <v>8315</v>
      </c>
      <c r="R227" t="s">
        <v>8316</v>
      </c>
      <c r="S227" s="9">
        <v>41894.91375</v>
      </c>
      <c r="T227" s="9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11" t="s">
        <v>8315</v>
      </c>
      <c r="R228" t="s">
        <v>8316</v>
      </c>
      <c r="S228" s="9">
        <v>41752.83457175926</v>
      </c>
      <c r="T228" s="9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11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11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1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11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11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11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11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11" t="s">
        <v>8315</v>
      </c>
      <c r="R236" t="s">
        <v>8316</v>
      </c>
      <c r="S236" s="9">
        <v>41776.063136574077</v>
      </c>
      <c r="T236" s="9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11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11" t="s">
        <v>8315</v>
      </c>
      <c r="R238" t="s">
        <v>8316</v>
      </c>
      <c r="S238" s="9">
        <v>42572.61681712963</v>
      </c>
      <c r="T238" s="9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11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11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1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11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11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11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11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11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11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11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11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11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11" t="s">
        <v>8315</v>
      </c>
      <c r="R251" t="s">
        <v>8316</v>
      </c>
      <c r="S251" s="9">
        <v>42626.7503125</v>
      </c>
      <c r="T251" s="9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11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11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11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11" t="s">
        <v>8315</v>
      </c>
      <c r="R255" t="s">
        <v>8316</v>
      </c>
      <c r="S255" s="9">
        <v>42643.632858796293</v>
      </c>
      <c r="T255" s="9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11" t="s">
        <v>8315</v>
      </c>
      <c r="R256" t="s">
        <v>8316</v>
      </c>
      <c r="S256" s="9">
        <v>42179.898472222223</v>
      </c>
      <c r="T256" s="9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11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11" t="s">
        <v>8315</v>
      </c>
      <c r="R258" t="s">
        <v>8316</v>
      </c>
      <c r="S258" s="9">
        <v>42420.019097222219</v>
      </c>
      <c r="T258" s="9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11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11" t="s">
        <v>8315</v>
      </c>
      <c r="R260" t="s">
        <v>8316</v>
      </c>
      <c r="S260" s="9">
        <v>42605.765381944439</v>
      </c>
      <c r="T260" s="9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1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11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11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11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11" t="s">
        <v>8315</v>
      </c>
      <c r="R265" t="s">
        <v>8316</v>
      </c>
      <c r="S265" s="9">
        <v>41921.279976851853</v>
      </c>
      <c r="T265" s="9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11" t="s">
        <v>8315</v>
      </c>
      <c r="R266" t="s">
        <v>8316</v>
      </c>
      <c r="S266" s="9">
        <v>42128.736608796295</v>
      </c>
      <c r="T266" s="9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11" t="s">
        <v>8315</v>
      </c>
      <c r="R267" t="s">
        <v>8316</v>
      </c>
      <c r="S267" s="9">
        <v>42053.916921296302</v>
      </c>
      <c r="T267" s="9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11" t="s">
        <v>8315</v>
      </c>
      <c r="R268" t="s">
        <v>8316</v>
      </c>
      <c r="S268" s="9">
        <v>42171.317442129628</v>
      </c>
      <c r="T268" s="9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11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11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1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11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11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11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11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11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11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11" t="s">
        <v>8315</v>
      </c>
      <c r="R278" t="s">
        <v>8316</v>
      </c>
      <c r="S278" s="9">
        <v>42689.214988425927</v>
      </c>
      <c r="T278" s="9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11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11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1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11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11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11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11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11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11" t="s">
        <v>8315</v>
      </c>
      <c r="R287" t="s">
        <v>8316</v>
      </c>
      <c r="S287" s="9">
        <v>42491.92288194444</v>
      </c>
      <c r="T287" s="9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11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11" t="s">
        <v>8315</v>
      </c>
      <c r="R289" t="s">
        <v>8316</v>
      </c>
      <c r="S289" s="9">
        <v>41802.62090277778</v>
      </c>
      <c r="T289" s="9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11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1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11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11" t="s">
        <v>8315</v>
      </c>
      <c r="R293" t="s">
        <v>8316</v>
      </c>
      <c r="S293" s="9">
        <v>41856.010069444441</v>
      </c>
      <c r="T293" s="9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11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11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11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11" t="s">
        <v>8315</v>
      </c>
      <c r="R297" t="s">
        <v>8316</v>
      </c>
      <c r="S297" s="9">
        <v>42214.6956712963</v>
      </c>
      <c r="T297" s="9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11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11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11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1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11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11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11" t="s">
        <v>8315</v>
      </c>
      <c r="R304" t="s">
        <v>8316</v>
      </c>
      <c r="S304" s="9">
        <v>42243.6252662037</v>
      </c>
      <c r="T304" s="9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11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11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11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11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11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11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11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11" t="s">
        <v>8315</v>
      </c>
      <c r="R313" t="s">
        <v>8316</v>
      </c>
      <c r="S313" s="9">
        <v>42196.028703703705</v>
      </c>
      <c r="T313" s="9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11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11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11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11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11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11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11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1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11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11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11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11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11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11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11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11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11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1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11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11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11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11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11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11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11" t="s">
        <v>8315</v>
      </c>
      <c r="R338" t="s">
        <v>8316</v>
      </c>
      <c r="S338" s="9">
        <v>42220.79487268519</v>
      </c>
      <c r="T338" s="9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11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11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1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11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11" t="s">
        <v>8315</v>
      </c>
      <c r="R343" t="s">
        <v>8316</v>
      </c>
      <c r="S343" s="9">
        <v>41788.58997685185</v>
      </c>
      <c r="T343" s="9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11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11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11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11" t="s">
        <v>8315</v>
      </c>
      <c r="R347" t="s">
        <v>8316</v>
      </c>
      <c r="S347" s="9">
        <v>42619.935694444444</v>
      </c>
      <c r="T347" s="9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11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11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11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1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11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11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11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11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11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11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11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11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11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1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11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11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11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11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11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11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11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11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11" t="s">
        <v>8315</v>
      </c>
      <c r="R370" t="s">
        <v>8316</v>
      </c>
      <c r="S370" s="9">
        <v>41753.593275462961</v>
      </c>
      <c r="T370" s="9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1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11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11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11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11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11" t="s">
        <v>8315</v>
      </c>
      <c r="R376" t="s">
        <v>8316</v>
      </c>
      <c r="S376" s="9">
        <v>41891.96503472222</v>
      </c>
      <c r="T376" s="9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11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11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11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11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1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11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11" t="s">
        <v>8315</v>
      </c>
      <c r="R383" t="s">
        <v>8316</v>
      </c>
      <c r="S383" s="9">
        <v>41792.542986111112</v>
      </c>
      <c r="T383" s="9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11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11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11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11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11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11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11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1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11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11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11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11" t="s">
        <v>8315</v>
      </c>
      <c r="R395" t="s">
        <v>8316</v>
      </c>
      <c r="S395" s="9">
        <v>42462.140868055561</v>
      </c>
      <c r="T395" s="9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11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11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11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11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11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1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11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11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11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11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11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11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11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11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11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11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11" t="s">
        <v>8315</v>
      </c>
      <c r="R413" t="s">
        <v>8316</v>
      </c>
      <c r="S413" s="9">
        <v>42155.142638888887</v>
      </c>
      <c r="T413" s="9">
        <v>42215.142638888887</v>
      </c>
    </row>
  </sheetData>
  <conditionalFormatting sqref="F1:F413">
    <cfRule type="containsText" dxfId="3" priority="1" operator="containsText" text="live">
      <formula>NOT(ISERROR(SEARCH("live",F1)))</formula>
    </cfRule>
    <cfRule type="containsText" dxfId="2" priority="2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F267-61D2-124C-96BD-5B042F77B005}">
  <dimension ref="A1:T251"/>
  <sheetViews>
    <sheetView zoomScale="222" zoomScaleNormal="222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5" x14ac:dyDescent="0.2"/>
  <cols>
    <col min="2" max="2" width="21.33203125" customWidth="1"/>
    <col min="3" max="3" width="43.1640625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8383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20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26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22">
        <v>0</v>
      </c>
      <c r="P2" s="25">
        <v>0</v>
      </c>
      <c r="Q2" s="27" t="s">
        <v>8315</v>
      </c>
      <c r="R2" s="22" t="s">
        <v>8316</v>
      </c>
      <c r="S2" s="28">
        <v>42492</v>
      </c>
      <c r="T2" s="28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26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22">
        <v>32</v>
      </c>
      <c r="P3" s="25">
        <v>60.67</v>
      </c>
      <c r="Q3" s="27" t="s">
        <v>8315</v>
      </c>
      <c r="R3" s="22" t="s">
        <v>8316</v>
      </c>
      <c r="S3" s="28">
        <v>42103</v>
      </c>
      <c r="T3" s="28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26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22">
        <v>0</v>
      </c>
      <c r="P4" s="25">
        <v>0</v>
      </c>
      <c r="Q4" s="27" t="s">
        <v>8315</v>
      </c>
      <c r="R4" s="22" t="s">
        <v>8316</v>
      </c>
      <c r="S4" s="28">
        <v>42108</v>
      </c>
      <c r="T4" s="28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26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22">
        <v>0</v>
      </c>
      <c r="P5" s="25">
        <v>0</v>
      </c>
      <c r="Q5" s="27" t="s">
        <v>8315</v>
      </c>
      <c r="R5" s="22" t="s">
        <v>8316</v>
      </c>
      <c r="S5" s="28">
        <v>42453</v>
      </c>
      <c r="T5" s="28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26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22">
        <v>0</v>
      </c>
      <c r="P6" s="25">
        <v>23.33</v>
      </c>
      <c r="Q6" s="27" t="s">
        <v>8315</v>
      </c>
      <c r="R6" s="22" t="s">
        <v>8316</v>
      </c>
      <c r="S6" s="28">
        <v>42123</v>
      </c>
      <c r="T6" s="28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26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22">
        <v>4</v>
      </c>
      <c r="P7" s="25">
        <v>23.92</v>
      </c>
      <c r="Q7" s="27" t="s">
        <v>8315</v>
      </c>
      <c r="R7" s="22" t="s">
        <v>8316</v>
      </c>
      <c r="S7" s="28">
        <v>41858</v>
      </c>
      <c r="T7" s="28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26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22">
        <v>2</v>
      </c>
      <c r="P8" s="25">
        <v>15.83</v>
      </c>
      <c r="Q8" s="27" t="s">
        <v>8315</v>
      </c>
      <c r="R8" s="22" t="s">
        <v>8316</v>
      </c>
      <c r="S8" s="28">
        <v>41781</v>
      </c>
      <c r="T8" s="28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26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22">
        <v>50</v>
      </c>
      <c r="P9" s="25">
        <v>60</v>
      </c>
      <c r="Q9" s="27" t="s">
        <v>8315</v>
      </c>
      <c r="R9" s="22" t="s">
        <v>8316</v>
      </c>
      <c r="S9" s="28">
        <v>42370</v>
      </c>
      <c r="T9" s="28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26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22">
        <v>5</v>
      </c>
      <c r="P10" s="25">
        <v>24.33</v>
      </c>
      <c r="Q10" s="27" t="s">
        <v>8315</v>
      </c>
      <c r="R10" s="22" t="s">
        <v>8316</v>
      </c>
      <c r="S10" s="28">
        <v>42165</v>
      </c>
      <c r="T10" s="28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26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22">
        <v>7</v>
      </c>
      <c r="P11" s="25">
        <v>29.56</v>
      </c>
      <c r="Q11" s="27" t="s">
        <v>8315</v>
      </c>
      <c r="R11" s="22" t="s">
        <v>8316</v>
      </c>
      <c r="S11" s="28">
        <v>42480</v>
      </c>
      <c r="T11" s="28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26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22">
        <v>0</v>
      </c>
      <c r="P12" s="25">
        <v>18.329999999999998</v>
      </c>
      <c r="Q12" s="27" t="s">
        <v>8315</v>
      </c>
      <c r="R12" s="22" t="s">
        <v>8316</v>
      </c>
      <c r="S12" s="28">
        <v>41784</v>
      </c>
      <c r="T12" s="28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26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22">
        <v>0</v>
      </c>
      <c r="P13" s="25">
        <v>20</v>
      </c>
      <c r="Q13" s="27" t="s">
        <v>8315</v>
      </c>
      <c r="R13" s="22" t="s">
        <v>8316</v>
      </c>
      <c r="S13" s="28">
        <v>41831</v>
      </c>
      <c r="T13" s="28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26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22">
        <v>0</v>
      </c>
      <c r="P14" s="25">
        <v>0</v>
      </c>
      <c r="Q14" s="27" t="s">
        <v>8315</v>
      </c>
      <c r="R14" s="22" t="s">
        <v>8316</v>
      </c>
      <c r="S14" s="28">
        <v>41950</v>
      </c>
      <c r="T14" s="28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26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22">
        <v>1</v>
      </c>
      <c r="P15" s="25">
        <v>22.5</v>
      </c>
      <c r="Q15" s="27" t="s">
        <v>8315</v>
      </c>
      <c r="R15" s="22" t="s">
        <v>8316</v>
      </c>
      <c r="S15" s="28">
        <v>42627</v>
      </c>
      <c r="T15" s="28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26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22">
        <v>20</v>
      </c>
      <c r="P16" s="25">
        <v>50.4</v>
      </c>
      <c r="Q16" s="27" t="s">
        <v>8315</v>
      </c>
      <c r="R16" s="22" t="s">
        <v>8316</v>
      </c>
      <c r="S16" s="28">
        <v>42531</v>
      </c>
      <c r="T16" s="28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26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22">
        <v>42</v>
      </c>
      <c r="P17" s="25">
        <v>105.03</v>
      </c>
      <c r="Q17" s="27" t="s">
        <v>8315</v>
      </c>
      <c r="R17" s="22" t="s">
        <v>8316</v>
      </c>
      <c r="S17" s="28">
        <v>42618</v>
      </c>
      <c r="T17" s="28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26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22">
        <v>1</v>
      </c>
      <c r="P18" s="25">
        <v>35.4</v>
      </c>
      <c r="Q18" s="27" t="s">
        <v>8315</v>
      </c>
      <c r="R18" s="22" t="s">
        <v>8316</v>
      </c>
      <c r="S18" s="28">
        <v>42540</v>
      </c>
      <c r="T18" s="28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26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22">
        <v>15</v>
      </c>
      <c r="P19" s="25">
        <v>83.33</v>
      </c>
      <c r="Q19" s="27" t="s">
        <v>8315</v>
      </c>
      <c r="R19" s="22" t="s">
        <v>8316</v>
      </c>
      <c r="S19" s="28">
        <v>41746</v>
      </c>
      <c r="T19" s="28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26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22">
        <v>5</v>
      </c>
      <c r="P20" s="25">
        <v>35.92</v>
      </c>
      <c r="Q20" s="27" t="s">
        <v>8315</v>
      </c>
      <c r="R20" s="22" t="s">
        <v>8316</v>
      </c>
      <c r="S20" s="28">
        <v>41974</v>
      </c>
      <c r="T20" s="28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26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22">
        <v>0</v>
      </c>
      <c r="P21" s="25">
        <v>0</v>
      </c>
      <c r="Q21" s="27" t="s">
        <v>8315</v>
      </c>
      <c r="R21" s="22" t="s">
        <v>8316</v>
      </c>
      <c r="S21" s="28">
        <v>42115</v>
      </c>
      <c r="T21" s="28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26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22">
        <v>38</v>
      </c>
      <c r="P22" s="25">
        <v>119.13</v>
      </c>
      <c r="Q22" s="27" t="s">
        <v>8315</v>
      </c>
      <c r="R22" s="22" t="s">
        <v>8316</v>
      </c>
      <c r="S22" s="28">
        <v>42002</v>
      </c>
      <c r="T22" s="28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26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22">
        <v>5</v>
      </c>
      <c r="P23" s="25">
        <v>90.33</v>
      </c>
      <c r="Q23" s="27" t="s">
        <v>8315</v>
      </c>
      <c r="R23" s="22" t="s">
        <v>8316</v>
      </c>
      <c r="S23" s="28">
        <v>42722</v>
      </c>
      <c r="T23" s="28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26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22">
        <v>0</v>
      </c>
      <c r="P24" s="25">
        <v>2.33</v>
      </c>
      <c r="Q24" s="27" t="s">
        <v>8315</v>
      </c>
      <c r="R24" s="22" t="s">
        <v>8316</v>
      </c>
      <c r="S24" s="28">
        <v>42465</v>
      </c>
      <c r="T24" s="28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26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22">
        <v>0</v>
      </c>
      <c r="P25" s="25">
        <v>0</v>
      </c>
      <c r="Q25" s="27" t="s">
        <v>8315</v>
      </c>
      <c r="R25" s="22" t="s">
        <v>8316</v>
      </c>
      <c r="S25" s="28">
        <v>42171</v>
      </c>
      <c r="T25" s="28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26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22">
        <v>11</v>
      </c>
      <c r="P26" s="25">
        <v>108.33</v>
      </c>
      <c r="Q26" s="27" t="s">
        <v>8315</v>
      </c>
      <c r="R26" s="22" t="s">
        <v>8316</v>
      </c>
      <c r="S26" s="28">
        <v>42672</v>
      </c>
      <c r="T26" s="28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26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22">
        <v>0</v>
      </c>
      <c r="P27" s="25">
        <v>29</v>
      </c>
      <c r="Q27" s="27" t="s">
        <v>8315</v>
      </c>
      <c r="R27" s="22" t="s">
        <v>8316</v>
      </c>
      <c r="S27" s="28">
        <v>42359</v>
      </c>
      <c r="T27" s="28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26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22">
        <v>23</v>
      </c>
      <c r="P28" s="25">
        <v>96.55</v>
      </c>
      <c r="Q28" s="27" t="s">
        <v>8315</v>
      </c>
      <c r="R28" s="22" t="s">
        <v>8316</v>
      </c>
      <c r="S28" s="28">
        <v>42192</v>
      </c>
      <c r="T28" s="28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26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22">
        <v>0</v>
      </c>
      <c r="P29" s="25">
        <v>0</v>
      </c>
      <c r="Q29" s="27" t="s">
        <v>8315</v>
      </c>
      <c r="R29" s="22" t="s">
        <v>8316</v>
      </c>
      <c r="S29" s="28">
        <v>41916</v>
      </c>
      <c r="T29" s="28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26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22">
        <v>34</v>
      </c>
      <c r="P30" s="25">
        <v>63</v>
      </c>
      <c r="Q30" s="27" t="s">
        <v>8315</v>
      </c>
      <c r="R30" s="22" t="s">
        <v>8316</v>
      </c>
      <c r="S30" s="28">
        <v>42461</v>
      </c>
      <c r="T30" s="28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26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22">
        <v>19</v>
      </c>
      <c r="P31" s="25">
        <v>381.6</v>
      </c>
      <c r="Q31" s="27" t="s">
        <v>8315</v>
      </c>
      <c r="R31" s="22" t="s">
        <v>8316</v>
      </c>
      <c r="S31" s="28">
        <v>42370</v>
      </c>
      <c r="T31" s="28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26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22">
        <v>0</v>
      </c>
      <c r="P32" s="25">
        <v>46.25</v>
      </c>
      <c r="Q32" s="27" t="s">
        <v>8315</v>
      </c>
      <c r="R32" s="22" t="s">
        <v>8316</v>
      </c>
      <c r="S32" s="28">
        <v>41948</v>
      </c>
      <c r="T32" s="28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26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22">
        <v>33</v>
      </c>
      <c r="P33" s="25">
        <v>26</v>
      </c>
      <c r="Q33" s="27" t="s">
        <v>8315</v>
      </c>
      <c r="R33" s="22" t="s">
        <v>8316</v>
      </c>
      <c r="S33" s="28">
        <v>42047</v>
      </c>
      <c r="T33" s="28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26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22">
        <v>5</v>
      </c>
      <c r="P34" s="25">
        <v>10</v>
      </c>
      <c r="Q34" s="27" t="s">
        <v>8315</v>
      </c>
      <c r="R34" s="22" t="s">
        <v>8316</v>
      </c>
      <c r="S34" s="28">
        <v>42261</v>
      </c>
      <c r="T34" s="28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26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22">
        <v>0</v>
      </c>
      <c r="P35" s="25">
        <v>5</v>
      </c>
      <c r="Q35" s="27" t="s">
        <v>8315</v>
      </c>
      <c r="R35" s="22" t="s">
        <v>8316</v>
      </c>
      <c r="S35" s="28">
        <v>41985</v>
      </c>
      <c r="T35" s="28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26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22">
        <v>0</v>
      </c>
      <c r="P36" s="25">
        <v>0</v>
      </c>
      <c r="Q36" s="27" t="s">
        <v>8315</v>
      </c>
      <c r="R36" s="22" t="s">
        <v>8316</v>
      </c>
      <c r="S36" s="28">
        <v>41922</v>
      </c>
      <c r="T36" s="28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26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22">
        <v>38</v>
      </c>
      <c r="P37" s="25">
        <v>81.569999999999993</v>
      </c>
      <c r="Q37" s="27" t="s">
        <v>8315</v>
      </c>
      <c r="R37" s="22" t="s">
        <v>8316</v>
      </c>
      <c r="S37" s="28">
        <v>41850</v>
      </c>
      <c r="T37" s="28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26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22">
        <v>1</v>
      </c>
      <c r="P38" s="25">
        <v>7</v>
      </c>
      <c r="Q38" s="27" t="s">
        <v>8315</v>
      </c>
      <c r="R38" s="22" t="s">
        <v>8316</v>
      </c>
      <c r="S38" s="28">
        <v>41831</v>
      </c>
      <c r="T38" s="28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26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22">
        <v>3</v>
      </c>
      <c r="P39" s="25">
        <v>27.3</v>
      </c>
      <c r="Q39" s="27" t="s">
        <v>8315</v>
      </c>
      <c r="R39" s="22" t="s">
        <v>8316</v>
      </c>
      <c r="S39" s="28">
        <v>42415</v>
      </c>
      <c r="T39" s="28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26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22">
        <v>9</v>
      </c>
      <c r="P40" s="25">
        <v>29.41</v>
      </c>
      <c r="Q40" s="27" t="s">
        <v>8315</v>
      </c>
      <c r="R40" s="22" t="s">
        <v>8316</v>
      </c>
      <c r="S40" s="28">
        <v>41869</v>
      </c>
      <c r="T40" s="28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26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22">
        <v>1</v>
      </c>
      <c r="P41" s="25">
        <v>12.5</v>
      </c>
      <c r="Q41" s="27" t="s">
        <v>8315</v>
      </c>
      <c r="R41" s="22" t="s">
        <v>8316</v>
      </c>
      <c r="S41" s="28">
        <v>41953</v>
      </c>
      <c r="T41" s="28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26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22">
        <v>0</v>
      </c>
      <c r="P42" s="25">
        <v>0</v>
      </c>
      <c r="Q42" s="27" t="s">
        <v>8315</v>
      </c>
      <c r="R42" s="22" t="s">
        <v>8316</v>
      </c>
      <c r="S42" s="28">
        <v>42037</v>
      </c>
      <c r="T42" s="28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26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22">
        <v>5</v>
      </c>
      <c r="P43" s="25">
        <v>5.75</v>
      </c>
      <c r="Q43" s="27" t="s">
        <v>8315</v>
      </c>
      <c r="R43" s="22" t="s">
        <v>8316</v>
      </c>
      <c r="S43" s="28">
        <v>41811</v>
      </c>
      <c r="T43" s="28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26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22">
        <v>21</v>
      </c>
      <c r="P44" s="25">
        <v>52.08</v>
      </c>
      <c r="Q44" s="27" t="s">
        <v>8315</v>
      </c>
      <c r="R44" s="22" t="s">
        <v>8316</v>
      </c>
      <c r="S44" s="28">
        <v>42701</v>
      </c>
      <c r="T44" s="28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26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22">
        <v>5</v>
      </c>
      <c r="P45" s="25">
        <v>183.33</v>
      </c>
      <c r="Q45" s="27" t="s">
        <v>8315</v>
      </c>
      <c r="R45" s="22" t="s">
        <v>8316</v>
      </c>
      <c r="S45" s="28">
        <v>42258</v>
      </c>
      <c r="T45" s="28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26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22">
        <v>4</v>
      </c>
      <c r="P46" s="25">
        <v>26.33</v>
      </c>
      <c r="Q46" s="27" t="s">
        <v>8315</v>
      </c>
      <c r="R46" s="22" t="s">
        <v>8316</v>
      </c>
      <c r="S46" s="28">
        <v>42278</v>
      </c>
      <c r="T46" s="28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26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22">
        <v>0</v>
      </c>
      <c r="P47" s="25">
        <v>0</v>
      </c>
      <c r="Q47" s="27" t="s">
        <v>8315</v>
      </c>
      <c r="R47" s="22" t="s">
        <v>8316</v>
      </c>
      <c r="S47" s="28">
        <v>42515</v>
      </c>
      <c r="T47" s="28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26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22">
        <v>62</v>
      </c>
      <c r="P48" s="25">
        <v>486.43</v>
      </c>
      <c r="Q48" s="27" t="s">
        <v>8315</v>
      </c>
      <c r="R48" s="22" t="s">
        <v>8316</v>
      </c>
      <c r="S48" s="28">
        <v>41830</v>
      </c>
      <c r="T48" s="28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26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22">
        <v>1</v>
      </c>
      <c r="P49" s="25">
        <v>3</v>
      </c>
      <c r="Q49" s="27" t="s">
        <v>8315</v>
      </c>
      <c r="R49" s="22" t="s">
        <v>8316</v>
      </c>
      <c r="S49" s="28">
        <v>41982</v>
      </c>
      <c r="T49" s="28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26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22">
        <v>0</v>
      </c>
      <c r="P50" s="25">
        <v>25</v>
      </c>
      <c r="Q50" s="27" t="s">
        <v>8315</v>
      </c>
      <c r="R50" s="22" t="s">
        <v>8316</v>
      </c>
      <c r="S50" s="28">
        <v>42210</v>
      </c>
      <c r="T50" s="28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26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22">
        <v>1</v>
      </c>
      <c r="P51" s="25">
        <v>9.75</v>
      </c>
      <c r="Q51" s="27" t="s">
        <v>8315</v>
      </c>
      <c r="R51" s="22" t="s">
        <v>8316</v>
      </c>
      <c r="S51" s="28">
        <v>42196</v>
      </c>
      <c r="T51" s="28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26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22">
        <v>18</v>
      </c>
      <c r="P52" s="25">
        <v>36.590000000000003</v>
      </c>
      <c r="Q52" s="27" t="s">
        <v>8315</v>
      </c>
      <c r="R52" s="22" t="s">
        <v>8316</v>
      </c>
      <c r="S52" s="28">
        <v>42606</v>
      </c>
      <c r="T52" s="28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26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22">
        <v>9</v>
      </c>
      <c r="P53" s="25">
        <v>80.709999999999994</v>
      </c>
      <c r="Q53" s="27" t="s">
        <v>8315</v>
      </c>
      <c r="R53" s="22" t="s">
        <v>8316</v>
      </c>
      <c r="S53" s="28">
        <v>42199</v>
      </c>
      <c r="T53" s="28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26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22">
        <v>0</v>
      </c>
      <c r="P54" s="25">
        <v>1</v>
      </c>
      <c r="Q54" s="27" t="s">
        <v>8315</v>
      </c>
      <c r="R54" s="22" t="s">
        <v>8316</v>
      </c>
      <c r="S54" s="28">
        <v>42444</v>
      </c>
      <c r="T54" s="28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26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22">
        <v>3</v>
      </c>
      <c r="P55" s="25">
        <v>52.8</v>
      </c>
      <c r="Q55" s="27" t="s">
        <v>8315</v>
      </c>
      <c r="R55" s="22" t="s">
        <v>8316</v>
      </c>
      <c r="S55" s="28">
        <v>42499</v>
      </c>
      <c r="T55" s="28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26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22">
        <v>0</v>
      </c>
      <c r="P56" s="25">
        <v>20</v>
      </c>
      <c r="Q56" s="27" t="s">
        <v>8315</v>
      </c>
      <c r="R56" s="22" t="s">
        <v>8316</v>
      </c>
      <c r="S56" s="28">
        <v>41929</v>
      </c>
      <c r="T56" s="28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26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22">
        <v>37</v>
      </c>
      <c r="P57" s="25">
        <v>46.93</v>
      </c>
      <c r="Q57" s="27" t="s">
        <v>8315</v>
      </c>
      <c r="R57" s="22" t="s">
        <v>8316</v>
      </c>
      <c r="S57" s="28">
        <v>42142</v>
      </c>
      <c r="T57" s="28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26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22">
        <v>14</v>
      </c>
      <c r="P58" s="25">
        <v>78.08</v>
      </c>
      <c r="Q58" s="27" t="s">
        <v>8315</v>
      </c>
      <c r="R58" s="22" t="s">
        <v>8316</v>
      </c>
      <c r="S58" s="28">
        <v>42354</v>
      </c>
      <c r="T58" s="28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26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22">
        <v>0</v>
      </c>
      <c r="P59" s="25">
        <v>1</v>
      </c>
      <c r="Q59" s="27" t="s">
        <v>8315</v>
      </c>
      <c r="R59" s="22" t="s">
        <v>8316</v>
      </c>
      <c r="S59" s="28">
        <v>41828</v>
      </c>
      <c r="T59" s="28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26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22">
        <v>22</v>
      </c>
      <c r="P60" s="25">
        <v>48.56</v>
      </c>
      <c r="Q60" s="27" t="s">
        <v>8315</v>
      </c>
      <c r="R60" s="22" t="s">
        <v>8316</v>
      </c>
      <c r="S60" s="28">
        <v>42245</v>
      </c>
      <c r="T60" s="28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26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22">
        <v>27</v>
      </c>
      <c r="P61" s="25">
        <v>68.099999999999994</v>
      </c>
      <c r="Q61" s="27" t="s">
        <v>8315</v>
      </c>
      <c r="R61" s="22" t="s">
        <v>8316</v>
      </c>
      <c r="S61" s="28">
        <v>42278</v>
      </c>
      <c r="T61" s="28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26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22">
        <v>9</v>
      </c>
      <c r="P62" s="25">
        <v>8.5</v>
      </c>
      <c r="Q62" s="27" t="s">
        <v>8315</v>
      </c>
      <c r="R62" s="22" t="s">
        <v>8316</v>
      </c>
      <c r="S62" s="28">
        <v>41826</v>
      </c>
      <c r="T62" s="28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26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22">
        <v>9</v>
      </c>
      <c r="P63" s="25">
        <v>60.06</v>
      </c>
      <c r="Q63" s="27" t="s">
        <v>8315</v>
      </c>
      <c r="R63" s="22" t="s">
        <v>8316</v>
      </c>
      <c r="S63" s="28">
        <v>42205</v>
      </c>
      <c r="T63" s="28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26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22">
        <v>7</v>
      </c>
      <c r="P64" s="25">
        <v>72.400000000000006</v>
      </c>
      <c r="Q64" s="27" t="s">
        <v>8315</v>
      </c>
      <c r="R64" s="22" t="s">
        <v>8316</v>
      </c>
      <c r="S64" s="28">
        <v>42041</v>
      </c>
      <c r="T64" s="28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26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22">
        <v>10</v>
      </c>
      <c r="P65" s="25">
        <v>100</v>
      </c>
      <c r="Q65" s="27" t="s">
        <v>8315</v>
      </c>
      <c r="R65" s="22" t="s">
        <v>8316</v>
      </c>
      <c r="S65" s="28">
        <v>42203</v>
      </c>
      <c r="T65" s="28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26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22">
        <v>11</v>
      </c>
      <c r="P66" s="25">
        <v>51.67</v>
      </c>
      <c r="Q66" s="27" t="s">
        <v>8315</v>
      </c>
      <c r="R66" s="22" t="s">
        <v>8316</v>
      </c>
      <c r="S66" s="28">
        <v>41983</v>
      </c>
      <c r="T66" s="28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26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22">
        <v>0</v>
      </c>
      <c r="P67" s="25">
        <v>0</v>
      </c>
      <c r="Q67" s="27" t="s">
        <v>8315</v>
      </c>
      <c r="R67" s="22" t="s">
        <v>8316</v>
      </c>
      <c r="S67" s="28">
        <v>42103</v>
      </c>
      <c r="T67" s="28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26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22">
        <v>28</v>
      </c>
      <c r="P68" s="25">
        <v>61</v>
      </c>
      <c r="Q68" s="27" t="s">
        <v>8315</v>
      </c>
      <c r="R68" s="22" t="s">
        <v>8316</v>
      </c>
      <c r="S68" s="28">
        <v>42089</v>
      </c>
      <c r="T68" s="28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26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22">
        <v>21</v>
      </c>
      <c r="P69" s="25">
        <v>37.5</v>
      </c>
      <c r="Q69" s="27" t="s">
        <v>8315</v>
      </c>
      <c r="R69" s="22" t="s">
        <v>8316</v>
      </c>
      <c r="S69" s="28">
        <v>42297</v>
      </c>
      <c r="T69" s="28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26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22">
        <v>18</v>
      </c>
      <c r="P70" s="25">
        <v>25.57</v>
      </c>
      <c r="Q70" s="27" t="s">
        <v>8315</v>
      </c>
      <c r="R70" s="22" t="s">
        <v>8316</v>
      </c>
      <c r="S70" s="28">
        <v>41833</v>
      </c>
      <c r="T70" s="28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26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22">
        <v>0</v>
      </c>
      <c r="P71" s="25">
        <v>0</v>
      </c>
      <c r="Q71" s="27" t="s">
        <v>8315</v>
      </c>
      <c r="R71" s="22" t="s">
        <v>8316</v>
      </c>
      <c r="S71" s="28">
        <v>42325</v>
      </c>
      <c r="T71" s="28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26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22">
        <v>2</v>
      </c>
      <c r="P72" s="25">
        <v>25</v>
      </c>
      <c r="Q72" s="27" t="s">
        <v>8315</v>
      </c>
      <c r="R72" s="22" t="s">
        <v>8316</v>
      </c>
      <c r="S72" s="28">
        <v>41858</v>
      </c>
      <c r="T72" s="28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26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22">
        <v>0</v>
      </c>
      <c r="P73" s="25">
        <v>0</v>
      </c>
      <c r="Q73" s="27" t="s">
        <v>8315</v>
      </c>
      <c r="R73" s="22" t="s">
        <v>8316</v>
      </c>
      <c r="S73" s="28">
        <v>41793</v>
      </c>
      <c r="T73" s="28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26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22">
        <v>0</v>
      </c>
      <c r="P74" s="25">
        <v>0</v>
      </c>
      <c r="Q74" s="27" t="s">
        <v>8315</v>
      </c>
      <c r="R74" s="22" t="s">
        <v>8316</v>
      </c>
      <c r="S74" s="28">
        <v>41793</v>
      </c>
      <c r="T74" s="28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26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22">
        <v>10</v>
      </c>
      <c r="P75" s="25">
        <v>10</v>
      </c>
      <c r="Q75" s="27" t="s">
        <v>8315</v>
      </c>
      <c r="R75" s="22" t="s">
        <v>8316</v>
      </c>
      <c r="S75" s="28">
        <v>41831</v>
      </c>
      <c r="T75" s="28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26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22">
        <v>2</v>
      </c>
      <c r="P76" s="25">
        <v>202</v>
      </c>
      <c r="Q76" s="27" t="s">
        <v>8315</v>
      </c>
      <c r="R76" s="22" t="s">
        <v>8316</v>
      </c>
      <c r="S76" s="28">
        <v>42621</v>
      </c>
      <c r="T76" s="28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26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22">
        <v>9</v>
      </c>
      <c r="P77" s="25">
        <v>25.65</v>
      </c>
      <c r="Q77" s="27" t="s">
        <v>8315</v>
      </c>
      <c r="R77" s="22" t="s">
        <v>8316</v>
      </c>
      <c r="S77" s="28">
        <v>41780</v>
      </c>
      <c r="T77" s="28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26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22">
        <v>21</v>
      </c>
      <c r="P78" s="25">
        <v>56.05</v>
      </c>
      <c r="Q78" s="27" t="s">
        <v>8315</v>
      </c>
      <c r="R78" s="22" t="s">
        <v>8316</v>
      </c>
      <c r="S78" s="28">
        <v>41766</v>
      </c>
      <c r="T78" s="28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26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22">
        <v>41</v>
      </c>
      <c r="P79" s="25">
        <v>81.319999999999993</v>
      </c>
      <c r="Q79" s="27" t="s">
        <v>8315</v>
      </c>
      <c r="R79" s="22" t="s">
        <v>8316</v>
      </c>
      <c r="S79" s="28">
        <v>41766</v>
      </c>
      <c r="T79" s="28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26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22">
        <v>2</v>
      </c>
      <c r="P80" s="25">
        <v>70.17</v>
      </c>
      <c r="Q80" s="27" t="s">
        <v>8315</v>
      </c>
      <c r="R80" s="22" t="s">
        <v>8316</v>
      </c>
      <c r="S80" s="28">
        <v>42248</v>
      </c>
      <c r="T80" s="28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26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22">
        <v>3</v>
      </c>
      <c r="P81" s="25">
        <v>23.63</v>
      </c>
      <c r="Q81" s="27" t="s">
        <v>8315</v>
      </c>
      <c r="R81" s="22" t="s">
        <v>8316</v>
      </c>
      <c r="S81" s="28">
        <v>41885</v>
      </c>
      <c r="T81" s="28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26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22">
        <v>16</v>
      </c>
      <c r="P82" s="25">
        <v>188.56</v>
      </c>
      <c r="Q82" s="27" t="s">
        <v>8315</v>
      </c>
      <c r="R82" s="22" t="s">
        <v>8316</v>
      </c>
      <c r="S82" s="28">
        <v>42159</v>
      </c>
      <c r="T82" s="28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26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22">
        <v>16</v>
      </c>
      <c r="P83" s="25">
        <v>49.51</v>
      </c>
      <c r="Q83" s="27" t="s">
        <v>8315</v>
      </c>
      <c r="R83" s="22" t="s">
        <v>8316</v>
      </c>
      <c r="S83" s="28">
        <v>42265</v>
      </c>
      <c r="T83" s="28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26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22">
        <v>4</v>
      </c>
      <c r="P84" s="25">
        <v>9.5</v>
      </c>
      <c r="Q84" s="27" t="s">
        <v>8315</v>
      </c>
      <c r="R84" s="22" t="s">
        <v>8316</v>
      </c>
      <c r="S84" s="28">
        <v>41975</v>
      </c>
      <c r="T84" s="28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26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22">
        <v>0</v>
      </c>
      <c r="P85" s="25">
        <v>10</v>
      </c>
      <c r="Q85" s="27" t="s">
        <v>8315</v>
      </c>
      <c r="R85" s="22" t="s">
        <v>8316</v>
      </c>
      <c r="S85" s="28">
        <v>42065</v>
      </c>
      <c r="T85" s="28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26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22">
        <v>0</v>
      </c>
      <c r="P86" s="25">
        <v>13</v>
      </c>
      <c r="Q86" s="27" t="s">
        <v>8315</v>
      </c>
      <c r="R86" s="22" t="s">
        <v>8316</v>
      </c>
      <c r="S86" s="28">
        <v>41848</v>
      </c>
      <c r="T86" s="28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26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22">
        <v>16</v>
      </c>
      <c r="P87" s="25">
        <v>89.4</v>
      </c>
      <c r="Q87" s="27" t="s">
        <v>8315</v>
      </c>
      <c r="R87" s="22" t="s">
        <v>8316</v>
      </c>
      <c r="S87" s="28">
        <v>42103</v>
      </c>
      <c r="T87" s="28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26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22">
        <v>3</v>
      </c>
      <c r="P88" s="25">
        <v>25</v>
      </c>
      <c r="Q88" s="27" t="s">
        <v>8315</v>
      </c>
      <c r="R88" s="22" t="s">
        <v>8316</v>
      </c>
      <c r="S88" s="28">
        <v>42059</v>
      </c>
      <c r="T88" s="28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26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22">
        <v>0</v>
      </c>
      <c r="P89" s="25">
        <v>1</v>
      </c>
      <c r="Q89" s="27" t="s">
        <v>8315</v>
      </c>
      <c r="R89" s="22" t="s">
        <v>8316</v>
      </c>
      <c r="S89" s="28">
        <v>42041</v>
      </c>
      <c r="T89" s="28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26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22">
        <v>5</v>
      </c>
      <c r="P90" s="25">
        <v>65</v>
      </c>
      <c r="Q90" s="27" t="s">
        <v>8315</v>
      </c>
      <c r="R90" s="22" t="s">
        <v>8316</v>
      </c>
      <c r="S90" s="28">
        <v>41829</v>
      </c>
      <c r="T90" s="28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26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22">
        <v>0</v>
      </c>
      <c r="P91" s="25">
        <v>1</v>
      </c>
      <c r="Q91" s="27" t="s">
        <v>8315</v>
      </c>
      <c r="R91" s="22" t="s">
        <v>8316</v>
      </c>
      <c r="S91" s="28">
        <v>41789</v>
      </c>
      <c r="T91" s="28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26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22">
        <v>18</v>
      </c>
      <c r="P92" s="25">
        <v>81.540000000000006</v>
      </c>
      <c r="Q92" s="27" t="s">
        <v>8315</v>
      </c>
      <c r="R92" s="22" t="s">
        <v>8316</v>
      </c>
      <c r="S92" s="28">
        <v>41833</v>
      </c>
      <c r="T92" s="28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26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22">
        <v>5</v>
      </c>
      <c r="P93" s="25">
        <v>100</v>
      </c>
      <c r="Q93" s="27" t="s">
        <v>8315</v>
      </c>
      <c r="R93" s="22" t="s">
        <v>8316</v>
      </c>
      <c r="S93" s="28">
        <v>41914</v>
      </c>
      <c r="T93" s="28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26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22">
        <v>0</v>
      </c>
      <c r="P94" s="25">
        <v>1</v>
      </c>
      <c r="Q94" s="27" t="s">
        <v>8315</v>
      </c>
      <c r="R94" s="22" t="s">
        <v>8316</v>
      </c>
      <c r="S94" s="28">
        <v>42611</v>
      </c>
      <c r="T94" s="28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26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22">
        <v>0</v>
      </c>
      <c r="P95" s="25">
        <v>0</v>
      </c>
      <c r="Q95" s="27" t="s">
        <v>8315</v>
      </c>
      <c r="R95" s="22" t="s">
        <v>8316</v>
      </c>
      <c r="S95" s="28">
        <v>42253</v>
      </c>
      <c r="T95" s="28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26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22">
        <v>1</v>
      </c>
      <c r="P96" s="25">
        <v>20</v>
      </c>
      <c r="Q96" s="27" t="s">
        <v>8315</v>
      </c>
      <c r="R96" s="22" t="s">
        <v>8316</v>
      </c>
      <c r="S96" s="28">
        <v>42295</v>
      </c>
      <c r="T96" s="28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26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22">
        <v>1</v>
      </c>
      <c r="P97" s="25">
        <v>5.5</v>
      </c>
      <c r="Q97" s="27" t="s">
        <v>8315</v>
      </c>
      <c r="R97" s="22" t="s">
        <v>8316</v>
      </c>
      <c r="S97" s="28">
        <v>42402</v>
      </c>
      <c r="T97" s="28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26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22">
        <v>13</v>
      </c>
      <c r="P98" s="25">
        <v>50.2</v>
      </c>
      <c r="Q98" s="27" t="s">
        <v>8315</v>
      </c>
      <c r="R98" s="22" t="s">
        <v>8316</v>
      </c>
      <c r="S98" s="28">
        <v>42509</v>
      </c>
      <c r="T98" s="28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26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22">
        <v>1</v>
      </c>
      <c r="P99" s="25">
        <v>13.11</v>
      </c>
      <c r="Q99" s="27" t="s">
        <v>8315</v>
      </c>
      <c r="R99" s="22" t="s">
        <v>8316</v>
      </c>
      <c r="S99" s="28">
        <v>41977</v>
      </c>
      <c r="T99" s="28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26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22">
        <v>17</v>
      </c>
      <c r="P100" s="25">
        <v>315.5</v>
      </c>
      <c r="Q100" s="27" t="s">
        <v>8315</v>
      </c>
      <c r="R100" s="22" t="s">
        <v>8316</v>
      </c>
      <c r="S100" s="28">
        <v>42171</v>
      </c>
      <c r="T100" s="28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26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22">
        <v>33</v>
      </c>
      <c r="P101" s="25">
        <v>37.14</v>
      </c>
      <c r="Q101" s="27" t="s">
        <v>8315</v>
      </c>
      <c r="R101" s="22" t="s">
        <v>8316</v>
      </c>
      <c r="S101" s="28">
        <v>42056</v>
      </c>
      <c r="T101" s="28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26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22">
        <v>0</v>
      </c>
      <c r="P102" s="25">
        <v>0</v>
      </c>
      <c r="Q102" s="27" t="s">
        <v>8315</v>
      </c>
      <c r="R102" s="22" t="s">
        <v>8316</v>
      </c>
      <c r="S102" s="28">
        <v>41867</v>
      </c>
      <c r="T102" s="28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26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22">
        <v>22</v>
      </c>
      <c r="P103" s="25">
        <v>128.27000000000001</v>
      </c>
      <c r="Q103" s="27" t="s">
        <v>8315</v>
      </c>
      <c r="R103" s="22" t="s">
        <v>8316</v>
      </c>
      <c r="S103" s="28">
        <v>41779</v>
      </c>
      <c r="T103" s="28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26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22">
        <v>3</v>
      </c>
      <c r="P104" s="25">
        <v>47.27</v>
      </c>
      <c r="Q104" s="27" t="s">
        <v>8315</v>
      </c>
      <c r="R104" s="22" t="s">
        <v>8316</v>
      </c>
      <c r="S104" s="28">
        <v>42679</v>
      </c>
      <c r="T104" s="28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26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22">
        <v>5</v>
      </c>
      <c r="P105" s="25">
        <v>50</v>
      </c>
      <c r="Q105" s="27" t="s">
        <v>8315</v>
      </c>
      <c r="R105" s="22" t="s">
        <v>8316</v>
      </c>
      <c r="S105" s="28">
        <v>42032</v>
      </c>
      <c r="T105" s="28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26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22">
        <v>11</v>
      </c>
      <c r="P106" s="25">
        <v>42.5</v>
      </c>
      <c r="Q106" s="27" t="s">
        <v>8315</v>
      </c>
      <c r="R106" s="22" t="s">
        <v>8316</v>
      </c>
      <c r="S106" s="28">
        <v>41793</v>
      </c>
      <c r="T106" s="28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26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22">
        <v>1</v>
      </c>
      <c r="P107" s="25">
        <v>62.5</v>
      </c>
      <c r="Q107" s="27" t="s">
        <v>8315</v>
      </c>
      <c r="R107" s="22" t="s">
        <v>8316</v>
      </c>
      <c r="S107" s="28">
        <v>41843</v>
      </c>
      <c r="T107" s="28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26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22">
        <v>5</v>
      </c>
      <c r="P108" s="25">
        <v>27</v>
      </c>
      <c r="Q108" s="27" t="s">
        <v>8315</v>
      </c>
      <c r="R108" s="22" t="s">
        <v>8316</v>
      </c>
      <c r="S108" s="28">
        <v>42136</v>
      </c>
      <c r="T108" s="28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26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22">
        <v>1</v>
      </c>
      <c r="P109" s="25">
        <v>25</v>
      </c>
      <c r="Q109" s="27" t="s">
        <v>8315</v>
      </c>
      <c r="R109" s="22" t="s">
        <v>8316</v>
      </c>
      <c r="S109" s="28">
        <v>42317</v>
      </c>
      <c r="T109" s="28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26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22">
        <v>0</v>
      </c>
      <c r="P110" s="25">
        <v>0</v>
      </c>
      <c r="Q110" s="27" t="s">
        <v>8315</v>
      </c>
      <c r="R110" s="22" t="s">
        <v>8316</v>
      </c>
      <c r="S110" s="28">
        <v>42186</v>
      </c>
      <c r="T110" s="28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26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22">
        <v>0</v>
      </c>
      <c r="P111" s="25">
        <v>1.5</v>
      </c>
      <c r="Q111" s="27" t="s">
        <v>8315</v>
      </c>
      <c r="R111" s="22" t="s">
        <v>8316</v>
      </c>
      <c r="S111" s="28">
        <v>42095</v>
      </c>
      <c r="T111" s="28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26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22">
        <v>15</v>
      </c>
      <c r="P112" s="25">
        <v>38.25</v>
      </c>
      <c r="Q112" s="27" t="s">
        <v>8315</v>
      </c>
      <c r="R112" s="22" t="s">
        <v>8316</v>
      </c>
      <c r="S112" s="28">
        <v>41906</v>
      </c>
      <c r="T112" s="28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26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22">
        <v>9</v>
      </c>
      <c r="P113" s="25">
        <v>16.25</v>
      </c>
      <c r="Q113" s="27" t="s">
        <v>8315</v>
      </c>
      <c r="R113" s="22" t="s">
        <v>8316</v>
      </c>
      <c r="S113" s="28">
        <v>41834</v>
      </c>
      <c r="T113" s="28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26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22">
        <v>0</v>
      </c>
      <c r="P114" s="25">
        <v>33.75</v>
      </c>
      <c r="Q114" s="27" t="s">
        <v>8315</v>
      </c>
      <c r="R114" s="22" t="s">
        <v>8316</v>
      </c>
      <c r="S114" s="28">
        <v>41863</v>
      </c>
      <c r="T114" s="28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26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22">
        <v>3</v>
      </c>
      <c r="P115" s="25">
        <v>61.67</v>
      </c>
      <c r="Q115" s="27" t="s">
        <v>8315</v>
      </c>
      <c r="R115" s="22" t="s">
        <v>8316</v>
      </c>
      <c r="S115" s="28">
        <v>42224</v>
      </c>
      <c r="T115" s="28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26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22">
        <v>37</v>
      </c>
      <c r="P116" s="25">
        <v>83.14</v>
      </c>
      <c r="Q116" s="27" t="s">
        <v>8315</v>
      </c>
      <c r="R116" s="22" t="s">
        <v>8316</v>
      </c>
      <c r="S116" s="28">
        <v>41939</v>
      </c>
      <c r="T116" s="28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26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22">
        <v>0</v>
      </c>
      <c r="P117" s="25">
        <v>1</v>
      </c>
      <c r="Q117" s="27" t="s">
        <v>8315</v>
      </c>
      <c r="R117" s="22" t="s">
        <v>8316</v>
      </c>
      <c r="S117" s="28">
        <v>42059</v>
      </c>
      <c r="T117" s="28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26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22">
        <v>10</v>
      </c>
      <c r="P118" s="25">
        <v>142.86000000000001</v>
      </c>
      <c r="Q118" s="27" t="s">
        <v>8315</v>
      </c>
      <c r="R118" s="22" t="s">
        <v>8316</v>
      </c>
      <c r="S118" s="28">
        <v>42308</v>
      </c>
      <c r="T118" s="28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26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22">
        <v>8</v>
      </c>
      <c r="P119" s="25">
        <v>10.17</v>
      </c>
      <c r="Q119" s="27" t="s">
        <v>8315</v>
      </c>
      <c r="R119" s="22" t="s">
        <v>8316</v>
      </c>
      <c r="S119" s="28">
        <v>42020</v>
      </c>
      <c r="T119" s="28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26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22">
        <v>15</v>
      </c>
      <c r="P120" s="25">
        <v>57.25</v>
      </c>
      <c r="Q120" s="27" t="s">
        <v>8315</v>
      </c>
      <c r="R120" s="22" t="s">
        <v>8316</v>
      </c>
      <c r="S120" s="28">
        <v>41786</v>
      </c>
      <c r="T120" s="28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26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22">
        <v>10</v>
      </c>
      <c r="P121" s="25">
        <v>5</v>
      </c>
      <c r="Q121" s="27" t="s">
        <v>8315</v>
      </c>
      <c r="R121" s="22" t="s">
        <v>8316</v>
      </c>
      <c r="S121" s="28">
        <v>41820</v>
      </c>
      <c r="T121" s="28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26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22">
        <v>13</v>
      </c>
      <c r="P122" s="25">
        <v>93</v>
      </c>
      <c r="Q122" s="27" t="s">
        <v>8315</v>
      </c>
      <c r="R122" s="22" t="s">
        <v>8316</v>
      </c>
      <c r="S122" s="28">
        <v>42265</v>
      </c>
      <c r="T122" s="28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26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22">
        <v>2</v>
      </c>
      <c r="P123" s="25">
        <v>32.36</v>
      </c>
      <c r="Q123" s="27" t="s">
        <v>8315</v>
      </c>
      <c r="R123" s="22" t="s">
        <v>8316</v>
      </c>
      <c r="S123" s="28">
        <v>42601</v>
      </c>
      <c r="T123" s="28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26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22">
        <v>0</v>
      </c>
      <c r="P124" s="25">
        <v>0</v>
      </c>
      <c r="Q124" s="27" t="s">
        <v>8315</v>
      </c>
      <c r="R124" s="22" t="s">
        <v>8316</v>
      </c>
      <c r="S124" s="28">
        <v>42228</v>
      </c>
      <c r="T124" s="28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26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22">
        <v>0</v>
      </c>
      <c r="P125" s="25">
        <v>1</v>
      </c>
      <c r="Q125" s="27" t="s">
        <v>8315</v>
      </c>
      <c r="R125" s="22" t="s">
        <v>8316</v>
      </c>
      <c r="S125" s="28">
        <v>42415</v>
      </c>
      <c r="T125" s="28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26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22">
        <v>16</v>
      </c>
      <c r="P126" s="25">
        <v>91.83</v>
      </c>
      <c r="Q126" s="27" t="s">
        <v>8315</v>
      </c>
      <c r="R126" s="22" t="s">
        <v>8316</v>
      </c>
      <c r="S126" s="28">
        <v>42538</v>
      </c>
      <c r="T126" s="28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26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22">
        <v>11</v>
      </c>
      <c r="P127" s="25">
        <v>45.83</v>
      </c>
      <c r="Q127" s="27" t="s">
        <v>8315</v>
      </c>
      <c r="R127" s="22" t="s">
        <v>8316</v>
      </c>
      <c r="S127" s="28">
        <v>42233</v>
      </c>
      <c r="T127" s="28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26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22">
        <v>0</v>
      </c>
      <c r="P128" s="25">
        <v>0</v>
      </c>
      <c r="Q128" s="27" t="s">
        <v>8315</v>
      </c>
      <c r="R128" s="22" t="s">
        <v>8316</v>
      </c>
      <c r="S128" s="28">
        <v>42675</v>
      </c>
      <c r="T128" s="28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26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22">
        <v>86</v>
      </c>
      <c r="P129" s="25">
        <v>248.5</v>
      </c>
      <c r="Q129" s="27" t="s">
        <v>8315</v>
      </c>
      <c r="R129" s="22" t="s">
        <v>8316</v>
      </c>
      <c r="S129" s="28">
        <v>42534</v>
      </c>
      <c r="T129" s="28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26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22">
        <v>12</v>
      </c>
      <c r="P130" s="25">
        <v>79.400000000000006</v>
      </c>
      <c r="Q130" s="27" t="s">
        <v>8315</v>
      </c>
      <c r="R130" s="22" t="s">
        <v>8316</v>
      </c>
      <c r="S130" s="28">
        <v>42151</v>
      </c>
      <c r="T130" s="28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26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22">
        <v>0</v>
      </c>
      <c r="P131" s="25">
        <v>5.5</v>
      </c>
      <c r="Q131" s="27" t="s">
        <v>8315</v>
      </c>
      <c r="R131" s="22" t="s">
        <v>8316</v>
      </c>
      <c r="S131" s="28">
        <v>41961</v>
      </c>
      <c r="T131" s="28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26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22">
        <v>1</v>
      </c>
      <c r="P132" s="25">
        <v>25</v>
      </c>
      <c r="Q132" s="27" t="s">
        <v>8315</v>
      </c>
      <c r="R132" s="22" t="s">
        <v>8316</v>
      </c>
      <c r="S132" s="28">
        <v>41940</v>
      </c>
      <c r="T132" s="28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26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22">
        <v>0</v>
      </c>
      <c r="P133" s="25">
        <v>0</v>
      </c>
      <c r="Q133" s="27" t="s">
        <v>8315</v>
      </c>
      <c r="R133" s="22" t="s">
        <v>8316</v>
      </c>
      <c r="S133" s="28">
        <v>42111</v>
      </c>
      <c r="T133" s="28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26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22">
        <v>36</v>
      </c>
      <c r="P134" s="25">
        <v>137.08000000000001</v>
      </c>
      <c r="Q134" s="27" t="s">
        <v>8315</v>
      </c>
      <c r="R134" s="22" t="s">
        <v>8316</v>
      </c>
      <c r="S134" s="28">
        <v>42279</v>
      </c>
      <c r="T134" s="28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26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22">
        <v>0</v>
      </c>
      <c r="P135" s="25">
        <v>0</v>
      </c>
      <c r="Q135" s="27" t="s">
        <v>8315</v>
      </c>
      <c r="R135" s="22" t="s">
        <v>8316</v>
      </c>
      <c r="S135" s="28">
        <v>42213</v>
      </c>
      <c r="T135" s="28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26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22">
        <v>0</v>
      </c>
      <c r="P136" s="25">
        <v>5</v>
      </c>
      <c r="Q136" s="27" t="s">
        <v>8315</v>
      </c>
      <c r="R136" s="22" t="s">
        <v>8316</v>
      </c>
      <c r="S136" s="28">
        <v>42109</v>
      </c>
      <c r="T136" s="28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26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22">
        <v>3</v>
      </c>
      <c r="P137" s="25">
        <v>39</v>
      </c>
      <c r="Q137" s="27" t="s">
        <v>8315</v>
      </c>
      <c r="R137" s="22" t="s">
        <v>8316</v>
      </c>
      <c r="S137" s="28">
        <v>42031</v>
      </c>
      <c r="T137" s="28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26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22">
        <v>3</v>
      </c>
      <c r="P138" s="25">
        <v>50.5</v>
      </c>
      <c r="Q138" s="27" t="s">
        <v>8315</v>
      </c>
      <c r="R138" s="22" t="s">
        <v>8316</v>
      </c>
      <c r="S138" s="28">
        <v>42615</v>
      </c>
      <c r="T138" s="28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26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22">
        <v>1</v>
      </c>
      <c r="P139" s="25">
        <v>25</v>
      </c>
      <c r="Q139" s="27" t="s">
        <v>8315</v>
      </c>
      <c r="R139" s="22" t="s">
        <v>8316</v>
      </c>
      <c r="S139" s="28">
        <v>42439</v>
      </c>
      <c r="T139" s="28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26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22">
        <v>0</v>
      </c>
      <c r="P140" s="25">
        <v>25</v>
      </c>
      <c r="Q140" s="27" t="s">
        <v>8315</v>
      </c>
      <c r="R140" s="22" t="s">
        <v>8316</v>
      </c>
      <c r="S140" s="28">
        <v>42243</v>
      </c>
      <c r="T140" s="28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26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22">
        <v>0</v>
      </c>
      <c r="P141" s="25">
        <v>0</v>
      </c>
      <c r="Q141" s="27" t="s">
        <v>8315</v>
      </c>
      <c r="R141" s="22" t="s">
        <v>8316</v>
      </c>
      <c r="S141" s="28">
        <v>42550</v>
      </c>
      <c r="T141" s="28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26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22">
        <v>24</v>
      </c>
      <c r="P142" s="25">
        <v>53.13</v>
      </c>
      <c r="Q142" s="27" t="s">
        <v>8315</v>
      </c>
      <c r="R142" s="22" t="s">
        <v>8316</v>
      </c>
      <c r="S142" s="28">
        <v>42306</v>
      </c>
      <c r="T142" s="28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26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22">
        <v>0</v>
      </c>
      <c r="P143" s="25">
        <v>0</v>
      </c>
      <c r="Q143" s="27" t="s">
        <v>8315</v>
      </c>
      <c r="R143" s="22" t="s">
        <v>8316</v>
      </c>
      <c r="S143" s="28">
        <v>42457</v>
      </c>
      <c r="T143" s="28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26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22">
        <v>0</v>
      </c>
      <c r="P144" s="25">
        <v>7</v>
      </c>
      <c r="Q144" s="27" t="s">
        <v>8315</v>
      </c>
      <c r="R144" s="22" t="s">
        <v>8316</v>
      </c>
      <c r="S144" s="28">
        <v>42513</v>
      </c>
      <c r="T144" s="28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26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22">
        <v>32</v>
      </c>
      <c r="P145" s="25">
        <v>40.06</v>
      </c>
      <c r="Q145" s="27" t="s">
        <v>8315</v>
      </c>
      <c r="R145" s="22" t="s">
        <v>8316</v>
      </c>
      <c r="S145" s="28">
        <v>41816</v>
      </c>
      <c r="T145" s="28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26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22">
        <v>24</v>
      </c>
      <c r="P146" s="25">
        <v>24.33</v>
      </c>
      <c r="Q146" s="27" t="s">
        <v>8315</v>
      </c>
      <c r="R146" s="22" t="s">
        <v>8316</v>
      </c>
      <c r="S146" s="28">
        <v>41880</v>
      </c>
      <c r="T146" s="28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26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22">
        <v>2</v>
      </c>
      <c r="P147" s="25">
        <v>11.25</v>
      </c>
      <c r="Q147" s="27" t="s">
        <v>8315</v>
      </c>
      <c r="R147" s="22" t="s">
        <v>8316</v>
      </c>
      <c r="S147" s="28">
        <v>42342</v>
      </c>
      <c r="T147" s="28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26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22">
        <v>6</v>
      </c>
      <c r="P148" s="25">
        <v>42</v>
      </c>
      <c r="Q148" s="27" t="s">
        <v>8315</v>
      </c>
      <c r="R148" s="22" t="s">
        <v>8316</v>
      </c>
      <c r="S148" s="28">
        <v>42053</v>
      </c>
      <c r="T148" s="28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26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22">
        <v>14</v>
      </c>
      <c r="P149" s="25">
        <v>71.25</v>
      </c>
      <c r="Q149" s="27" t="s">
        <v>8315</v>
      </c>
      <c r="R149" s="22" t="s">
        <v>8316</v>
      </c>
      <c r="S149" s="28">
        <v>42414</v>
      </c>
      <c r="T149" s="28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26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22">
        <v>1</v>
      </c>
      <c r="P150" s="25">
        <v>22.5</v>
      </c>
      <c r="Q150" s="27" t="s">
        <v>8315</v>
      </c>
      <c r="R150" s="22" t="s">
        <v>8316</v>
      </c>
      <c r="S150" s="28">
        <v>41801</v>
      </c>
      <c r="T150" s="28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26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22">
        <v>24</v>
      </c>
      <c r="P151" s="25">
        <v>41</v>
      </c>
      <c r="Q151" s="27" t="s">
        <v>8315</v>
      </c>
      <c r="R151" s="22" t="s">
        <v>8316</v>
      </c>
      <c r="S151" s="28">
        <v>42770</v>
      </c>
      <c r="T151" s="28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26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22">
        <v>11</v>
      </c>
      <c r="P152" s="25">
        <v>47.91</v>
      </c>
      <c r="Q152" s="27" t="s">
        <v>8315</v>
      </c>
      <c r="R152" s="22" t="s">
        <v>8316</v>
      </c>
      <c r="S152" s="28">
        <v>42452</v>
      </c>
      <c r="T152" s="28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26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22">
        <v>7</v>
      </c>
      <c r="P153" s="25">
        <v>35.17</v>
      </c>
      <c r="Q153" s="27" t="s">
        <v>8315</v>
      </c>
      <c r="R153" s="22" t="s">
        <v>8316</v>
      </c>
      <c r="S153" s="28">
        <v>42601</v>
      </c>
      <c r="T153" s="28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26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22">
        <v>0</v>
      </c>
      <c r="P154" s="25">
        <v>5.5</v>
      </c>
      <c r="Q154" s="27" t="s">
        <v>8315</v>
      </c>
      <c r="R154" s="22" t="s">
        <v>8316</v>
      </c>
      <c r="S154" s="28">
        <v>42447</v>
      </c>
      <c r="T154" s="28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26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22">
        <v>1</v>
      </c>
      <c r="P155" s="25">
        <v>22.67</v>
      </c>
      <c r="Q155" s="27" t="s">
        <v>8315</v>
      </c>
      <c r="R155" s="22" t="s">
        <v>8316</v>
      </c>
      <c r="S155" s="28">
        <v>41811</v>
      </c>
      <c r="T155" s="28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26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22">
        <v>21</v>
      </c>
      <c r="P156" s="25">
        <v>26.38</v>
      </c>
      <c r="Q156" s="27" t="s">
        <v>8315</v>
      </c>
      <c r="R156" s="22" t="s">
        <v>8316</v>
      </c>
      <c r="S156" s="28">
        <v>41981</v>
      </c>
      <c r="T156" s="28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26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22">
        <v>78</v>
      </c>
      <c r="P157" s="25">
        <v>105.54</v>
      </c>
      <c r="Q157" s="27" t="s">
        <v>8315</v>
      </c>
      <c r="R157" s="22" t="s">
        <v>8316</v>
      </c>
      <c r="S157" s="28">
        <v>42469</v>
      </c>
      <c r="T157" s="28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26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22">
        <v>0</v>
      </c>
      <c r="P158" s="25">
        <v>0</v>
      </c>
      <c r="Q158" s="27" t="s">
        <v>8315</v>
      </c>
      <c r="R158" s="22" t="s">
        <v>8316</v>
      </c>
      <c r="S158" s="28">
        <v>42534</v>
      </c>
      <c r="T158" s="28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26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22">
        <v>48</v>
      </c>
      <c r="P159" s="25">
        <v>62</v>
      </c>
      <c r="Q159" s="27" t="s">
        <v>8315</v>
      </c>
      <c r="R159" s="22" t="s">
        <v>8316</v>
      </c>
      <c r="S159" s="28">
        <v>41830</v>
      </c>
      <c r="T159" s="28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26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22">
        <v>1</v>
      </c>
      <c r="P160" s="25">
        <v>217.5</v>
      </c>
      <c r="Q160" s="27" t="s">
        <v>8315</v>
      </c>
      <c r="R160" s="22" t="s">
        <v>8316</v>
      </c>
      <c r="S160" s="28">
        <v>42543</v>
      </c>
      <c r="T160" s="28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26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22">
        <v>11</v>
      </c>
      <c r="P161" s="25">
        <v>26.75</v>
      </c>
      <c r="Q161" s="27" t="s">
        <v>8315</v>
      </c>
      <c r="R161" s="22" t="s">
        <v>8316</v>
      </c>
      <c r="S161" s="28">
        <v>41975</v>
      </c>
      <c r="T161" s="28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26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22">
        <v>18</v>
      </c>
      <c r="P162" s="25">
        <v>64.290000000000006</v>
      </c>
      <c r="Q162" s="27" t="s">
        <v>8315</v>
      </c>
      <c r="R162" s="22" t="s">
        <v>8316</v>
      </c>
      <c r="S162" s="28">
        <v>41795</v>
      </c>
      <c r="T162" s="28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26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22">
        <v>4</v>
      </c>
      <c r="P163" s="25">
        <v>175</v>
      </c>
      <c r="Q163" s="27" t="s">
        <v>8315</v>
      </c>
      <c r="R163" s="22" t="s">
        <v>8316</v>
      </c>
      <c r="S163" s="28">
        <v>42508</v>
      </c>
      <c r="T163" s="28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26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22">
        <v>35</v>
      </c>
      <c r="P164" s="25">
        <v>84.28</v>
      </c>
      <c r="Q164" s="27" t="s">
        <v>8315</v>
      </c>
      <c r="R164" s="22" t="s">
        <v>8316</v>
      </c>
      <c r="S164" s="28">
        <v>41747</v>
      </c>
      <c r="T164" s="28">
        <v>41779</v>
      </c>
    </row>
    <row r="165" spans="1:20" ht="224" x14ac:dyDescent="0.2">
      <c r="A165" s="22">
        <v>3985</v>
      </c>
      <c r="B165" s="23" t="s">
        <v>3981</v>
      </c>
      <c r="C165" s="23" t="s">
        <v>8384</v>
      </c>
      <c r="D165" s="24">
        <v>2000</v>
      </c>
      <c r="E165" s="25">
        <v>641</v>
      </c>
      <c r="F165" s="26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22">
        <v>32</v>
      </c>
      <c r="P165" s="25">
        <v>33.74</v>
      </c>
      <c r="Q165" s="27" t="s">
        <v>8315</v>
      </c>
      <c r="R165" s="22" t="s">
        <v>8316</v>
      </c>
      <c r="S165" s="28">
        <v>42399</v>
      </c>
      <c r="T165" s="28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26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22">
        <v>2</v>
      </c>
      <c r="P166" s="25">
        <v>8</v>
      </c>
      <c r="Q166" s="27" t="s">
        <v>8315</v>
      </c>
      <c r="R166" s="22" t="s">
        <v>8316</v>
      </c>
      <c r="S166" s="28">
        <v>42230</v>
      </c>
      <c r="T166" s="28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26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22">
        <v>0</v>
      </c>
      <c r="P167" s="25">
        <v>0</v>
      </c>
      <c r="Q167" s="27" t="s">
        <v>8315</v>
      </c>
      <c r="R167" s="22" t="s">
        <v>8316</v>
      </c>
      <c r="S167" s="28">
        <v>42286</v>
      </c>
      <c r="T167" s="28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26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22">
        <v>20</v>
      </c>
      <c r="P168" s="25">
        <v>100</v>
      </c>
      <c r="Q168" s="27" t="s">
        <v>8315</v>
      </c>
      <c r="R168" s="22" t="s">
        <v>8316</v>
      </c>
      <c r="S168" s="28">
        <v>42125</v>
      </c>
      <c r="T168" s="28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26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22">
        <v>5</v>
      </c>
      <c r="P169" s="25">
        <v>60.11</v>
      </c>
      <c r="Q169" s="27" t="s">
        <v>8315</v>
      </c>
      <c r="R169" s="22" t="s">
        <v>8316</v>
      </c>
      <c r="S169" s="28">
        <v>42289</v>
      </c>
      <c r="T169" s="28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26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22">
        <v>0</v>
      </c>
      <c r="P170" s="25">
        <v>3</v>
      </c>
      <c r="Q170" s="27" t="s">
        <v>8315</v>
      </c>
      <c r="R170" s="22" t="s">
        <v>8316</v>
      </c>
      <c r="S170" s="28">
        <v>42107</v>
      </c>
      <c r="T170" s="28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26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22">
        <v>0</v>
      </c>
      <c r="P171" s="25">
        <v>5</v>
      </c>
      <c r="Q171" s="27" t="s">
        <v>8315</v>
      </c>
      <c r="R171" s="22" t="s">
        <v>8316</v>
      </c>
      <c r="S171" s="28">
        <v>41809</v>
      </c>
      <c r="T171" s="28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26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22">
        <v>17</v>
      </c>
      <c r="P172" s="25">
        <v>29.24</v>
      </c>
      <c r="Q172" s="27" t="s">
        <v>8315</v>
      </c>
      <c r="R172" s="22" t="s">
        <v>8316</v>
      </c>
      <c r="S172" s="28">
        <v>41950</v>
      </c>
      <c r="T172" s="28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26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22">
        <v>57</v>
      </c>
      <c r="P173" s="25">
        <v>59.58</v>
      </c>
      <c r="Q173" s="27" t="s">
        <v>8315</v>
      </c>
      <c r="R173" s="22" t="s">
        <v>8316</v>
      </c>
      <c r="S173" s="28">
        <v>42061</v>
      </c>
      <c r="T173" s="28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26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22">
        <v>17</v>
      </c>
      <c r="P174" s="25">
        <v>82.57</v>
      </c>
      <c r="Q174" s="27" t="s">
        <v>8315</v>
      </c>
      <c r="R174" s="22" t="s">
        <v>8316</v>
      </c>
      <c r="S174" s="28">
        <v>41842</v>
      </c>
      <c r="T174" s="28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26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22">
        <v>0</v>
      </c>
      <c r="P175" s="25">
        <v>10</v>
      </c>
      <c r="Q175" s="27" t="s">
        <v>8315</v>
      </c>
      <c r="R175" s="22" t="s">
        <v>8316</v>
      </c>
      <c r="S175" s="28">
        <v>42437</v>
      </c>
      <c r="T175" s="28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26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22">
        <v>2</v>
      </c>
      <c r="P176" s="25">
        <v>5.75</v>
      </c>
      <c r="Q176" s="27" t="s">
        <v>8315</v>
      </c>
      <c r="R176" s="22" t="s">
        <v>8316</v>
      </c>
      <c r="S176" s="28">
        <v>41879</v>
      </c>
      <c r="T176" s="28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26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22">
        <v>10</v>
      </c>
      <c r="P177" s="25">
        <v>100.5</v>
      </c>
      <c r="Q177" s="27" t="s">
        <v>8315</v>
      </c>
      <c r="R177" s="22" t="s">
        <v>8316</v>
      </c>
      <c r="S177" s="28">
        <v>42020</v>
      </c>
      <c r="T177" s="28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26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22">
        <v>0</v>
      </c>
      <c r="P178" s="25">
        <v>1</v>
      </c>
      <c r="Q178" s="27" t="s">
        <v>8315</v>
      </c>
      <c r="R178" s="22" t="s">
        <v>8316</v>
      </c>
      <c r="S178" s="28">
        <v>41890</v>
      </c>
      <c r="T178" s="28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26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22">
        <v>1</v>
      </c>
      <c r="P179" s="25">
        <v>20</v>
      </c>
      <c r="Q179" s="27" t="s">
        <v>8315</v>
      </c>
      <c r="R179" s="22" t="s">
        <v>8316</v>
      </c>
      <c r="S179" s="28">
        <v>41872</v>
      </c>
      <c r="T179" s="28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26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22">
        <v>0</v>
      </c>
      <c r="P180" s="25">
        <v>2</v>
      </c>
      <c r="Q180" s="27" t="s">
        <v>8315</v>
      </c>
      <c r="R180" s="22" t="s">
        <v>8316</v>
      </c>
      <c r="S180" s="28">
        <v>42391</v>
      </c>
      <c r="T180" s="28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26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22">
        <v>0</v>
      </c>
      <c r="P181" s="25">
        <v>5</v>
      </c>
      <c r="Q181" s="27" t="s">
        <v>8315</v>
      </c>
      <c r="R181" s="22" t="s">
        <v>8316</v>
      </c>
      <c r="S181" s="28">
        <v>41848</v>
      </c>
      <c r="T181" s="28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26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22">
        <v>24</v>
      </c>
      <c r="P182" s="25">
        <v>45.84</v>
      </c>
      <c r="Q182" s="27" t="s">
        <v>8315</v>
      </c>
      <c r="R182" s="22" t="s">
        <v>8316</v>
      </c>
      <c r="S182" s="28">
        <v>41921</v>
      </c>
      <c r="T182" s="28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26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22">
        <v>1</v>
      </c>
      <c r="P183" s="25">
        <v>13</v>
      </c>
      <c r="Q183" s="27" t="s">
        <v>8315</v>
      </c>
      <c r="R183" s="22" t="s">
        <v>8316</v>
      </c>
      <c r="S183" s="28">
        <v>42021</v>
      </c>
      <c r="T183" s="28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26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22">
        <v>0</v>
      </c>
      <c r="P184" s="25">
        <v>0</v>
      </c>
      <c r="Q184" s="27" t="s">
        <v>8315</v>
      </c>
      <c r="R184" s="22" t="s">
        <v>8316</v>
      </c>
      <c r="S184" s="28">
        <v>42419</v>
      </c>
      <c r="T184" s="28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26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22">
        <v>0</v>
      </c>
      <c r="P185" s="25">
        <v>1</v>
      </c>
      <c r="Q185" s="27" t="s">
        <v>8315</v>
      </c>
      <c r="R185" s="22" t="s">
        <v>8316</v>
      </c>
      <c r="S185" s="28">
        <v>42174</v>
      </c>
      <c r="T185" s="28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26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22">
        <v>1</v>
      </c>
      <c r="P186" s="25">
        <v>52.5</v>
      </c>
      <c r="Q186" s="27" t="s">
        <v>8315</v>
      </c>
      <c r="R186" s="22" t="s">
        <v>8316</v>
      </c>
      <c r="S186" s="28">
        <v>41856</v>
      </c>
      <c r="T186" s="28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26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22">
        <v>1</v>
      </c>
      <c r="P187" s="25">
        <v>7.25</v>
      </c>
      <c r="Q187" s="27" t="s">
        <v>8315</v>
      </c>
      <c r="R187" s="22" t="s">
        <v>8316</v>
      </c>
      <c r="S187" s="28">
        <v>42417</v>
      </c>
      <c r="T187" s="28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26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22">
        <v>17</v>
      </c>
      <c r="P188" s="25">
        <v>33.33</v>
      </c>
      <c r="Q188" s="27" t="s">
        <v>8315</v>
      </c>
      <c r="R188" s="22" t="s">
        <v>8316</v>
      </c>
      <c r="S188" s="28">
        <v>42057</v>
      </c>
      <c r="T188" s="28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26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22">
        <v>1</v>
      </c>
      <c r="P189" s="25">
        <v>62.5</v>
      </c>
      <c r="Q189" s="27" t="s">
        <v>8315</v>
      </c>
      <c r="R189" s="22" t="s">
        <v>8316</v>
      </c>
      <c r="S189" s="28">
        <v>41878</v>
      </c>
      <c r="T189" s="28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26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22">
        <v>70</v>
      </c>
      <c r="P190" s="25">
        <v>63.56</v>
      </c>
      <c r="Q190" s="27" t="s">
        <v>8315</v>
      </c>
      <c r="R190" s="22" t="s">
        <v>8316</v>
      </c>
      <c r="S190" s="28">
        <v>41990</v>
      </c>
      <c r="T190" s="28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26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22">
        <v>0</v>
      </c>
      <c r="P191" s="25">
        <v>0</v>
      </c>
      <c r="Q191" s="27" t="s">
        <v>8315</v>
      </c>
      <c r="R191" s="22" t="s">
        <v>8316</v>
      </c>
      <c r="S191" s="28">
        <v>42408</v>
      </c>
      <c r="T191" s="28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26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22">
        <v>1</v>
      </c>
      <c r="P192" s="25">
        <v>10</v>
      </c>
      <c r="Q192" s="27" t="s">
        <v>8315</v>
      </c>
      <c r="R192" s="22" t="s">
        <v>8316</v>
      </c>
      <c r="S192" s="28">
        <v>42217</v>
      </c>
      <c r="T192" s="28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26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22">
        <v>0</v>
      </c>
      <c r="P193" s="25">
        <v>0</v>
      </c>
      <c r="Q193" s="27" t="s">
        <v>8315</v>
      </c>
      <c r="R193" s="22" t="s">
        <v>8316</v>
      </c>
      <c r="S193" s="28">
        <v>42282</v>
      </c>
      <c r="T193" s="28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26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22">
        <v>7</v>
      </c>
      <c r="P194" s="25">
        <v>30.71</v>
      </c>
      <c r="Q194" s="27" t="s">
        <v>8315</v>
      </c>
      <c r="R194" s="22" t="s">
        <v>8316</v>
      </c>
      <c r="S194" s="28">
        <v>42768</v>
      </c>
      <c r="T194" s="28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26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22">
        <v>28</v>
      </c>
      <c r="P195" s="25">
        <v>51</v>
      </c>
      <c r="Q195" s="27" t="s">
        <v>8315</v>
      </c>
      <c r="R195" s="22" t="s">
        <v>8316</v>
      </c>
      <c r="S195" s="28">
        <v>41765</v>
      </c>
      <c r="T195" s="28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26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22">
        <v>0</v>
      </c>
      <c r="P196" s="25">
        <v>0</v>
      </c>
      <c r="Q196" s="27" t="s">
        <v>8315</v>
      </c>
      <c r="R196" s="22" t="s">
        <v>8316</v>
      </c>
      <c r="S196" s="28">
        <v>42322</v>
      </c>
      <c r="T196" s="28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26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22">
        <v>16</v>
      </c>
      <c r="P197" s="25">
        <v>66.67</v>
      </c>
      <c r="Q197" s="27" t="s">
        <v>8315</v>
      </c>
      <c r="R197" s="22" t="s">
        <v>8316</v>
      </c>
      <c r="S197" s="28">
        <v>42374</v>
      </c>
      <c r="T197" s="28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26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22">
        <v>0</v>
      </c>
      <c r="P198" s="25">
        <v>0</v>
      </c>
      <c r="Q198" s="27" t="s">
        <v>8315</v>
      </c>
      <c r="R198" s="22" t="s">
        <v>8316</v>
      </c>
      <c r="S198" s="28">
        <v>41941</v>
      </c>
      <c r="T198" s="28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26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22">
        <v>7</v>
      </c>
      <c r="P199" s="25">
        <v>59</v>
      </c>
      <c r="Q199" s="27" t="s">
        <v>8315</v>
      </c>
      <c r="R199" s="22" t="s">
        <v>8316</v>
      </c>
      <c r="S199" s="28">
        <v>42293</v>
      </c>
      <c r="T199" s="28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26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22">
        <v>1</v>
      </c>
      <c r="P200" s="25">
        <v>100</v>
      </c>
      <c r="Q200" s="27" t="s">
        <v>8315</v>
      </c>
      <c r="R200" s="22" t="s">
        <v>8316</v>
      </c>
      <c r="S200" s="28">
        <v>42067</v>
      </c>
      <c r="T200" s="28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26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22">
        <v>37</v>
      </c>
      <c r="P201" s="25">
        <v>147.4</v>
      </c>
      <c r="Q201" s="27" t="s">
        <v>8315</v>
      </c>
      <c r="R201" s="22" t="s">
        <v>8316</v>
      </c>
      <c r="S201" s="28">
        <v>41903</v>
      </c>
      <c r="T201" s="28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26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22">
        <v>47</v>
      </c>
      <c r="P202" s="25">
        <v>166.06</v>
      </c>
      <c r="Q202" s="27" t="s">
        <v>8315</v>
      </c>
      <c r="R202" s="22" t="s">
        <v>8316</v>
      </c>
      <c r="S202" s="28">
        <v>41804</v>
      </c>
      <c r="T202" s="28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26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22">
        <v>11</v>
      </c>
      <c r="P203" s="25">
        <v>40</v>
      </c>
      <c r="Q203" s="27" t="s">
        <v>8315</v>
      </c>
      <c r="R203" s="22" t="s">
        <v>8316</v>
      </c>
      <c r="S203" s="28">
        <v>42497</v>
      </c>
      <c r="T203" s="28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26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22">
        <v>12</v>
      </c>
      <c r="P204" s="25">
        <v>75.25</v>
      </c>
      <c r="Q204" s="27" t="s">
        <v>8315</v>
      </c>
      <c r="R204" s="22" t="s">
        <v>8316</v>
      </c>
      <c r="S204" s="28">
        <v>41869</v>
      </c>
      <c r="T204" s="28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26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22">
        <v>60</v>
      </c>
      <c r="P205" s="25">
        <v>60</v>
      </c>
      <c r="Q205" s="27" t="s">
        <v>8315</v>
      </c>
      <c r="R205" s="22" t="s">
        <v>8316</v>
      </c>
      <c r="S205" s="28">
        <v>42305</v>
      </c>
      <c r="T205" s="28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26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22">
        <v>31</v>
      </c>
      <c r="P206" s="25">
        <v>1250</v>
      </c>
      <c r="Q206" s="27" t="s">
        <v>8315</v>
      </c>
      <c r="R206" s="22" t="s">
        <v>8316</v>
      </c>
      <c r="S206" s="28">
        <v>42144</v>
      </c>
      <c r="T206" s="28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26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22">
        <v>0</v>
      </c>
      <c r="P207" s="25">
        <v>7</v>
      </c>
      <c r="Q207" s="27" t="s">
        <v>8315</v>
      </c>
      <c r="R207" s="22" t="s">
        <v>8316</v>
      </c>
      <c r="S207" s="28">
        <v>41995</v>
      </c>
      <c r="T207" s="28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26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22">
        <v>38</v>
      </c>
      <c r="P208" s="25">
        <v>56.25</v>
      </c>
      <c r="Q208" s="27" t="s">
        <v>8315</v>
      </c>
      <c r="R208" s="22" t="s">
        <v>8316</v>
      </c>
      <c r="S208" s="28">
        <v>42074</v>
      </c>
      <c r="T208" s="28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26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22">
        <v>8</v>
      </c>
      <c r="P209" s="25">
        <v>38.33</v>
      </c>
      <c r="Q209" s="27" t="s">
        <v>8315</v>
      </c>
      <c r="R209" s="22" t="s">
        <v>8316</v>
      </c>
      <c r="S209" s="28">
        <v>41904</v>
      </c>
      <c r="T209" s="28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26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22">
        <v>2</v>
      </c>
      <c r="P210" s="25">
        <v>27.5</v>
      </c>
      <c r="Q210" s="27" t="s">
        <v>8315</v>
      </c>
      <c r="R210" s="22" t="s">
        <v>8316</v>
      </c>
      <c r="S210" s="28">
        <v>41991</v>
      </c>
      <c r="T210" s="28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26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22">
        <v>0</v>
      </c>
      <c r="P211" s="25">
        <v>16</v>
      </c>
      <c r="Q211" s="27" t="s">
        <v>8315</v>
      </c>
      <c r="R211" s="22" t="s">
        <v>8316</v>
      </c>
      <c r="S211" s="28">
        <v>42169</v>
      </c>
      <c r="T211" s="28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26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22">
        <v>0</v>
      </c>
      <c r="P212" s="25">
        <v>1</v>
      </c>
      <c r="Q212" s="27" t="s">
        <v>8315</v>
      </c>
      <c r="R212" s="22" t="s">
        <v>8316</v>
      </c>
      <c r="S212" s="28">
        <v>41905</v>
      </c>
      <c r="T212" s="28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26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22">
        <v>0</v>
      </c>
      <c r="P213" s="25">
        <v>0</v>
      </c>
      <c r="Q213" s="27" t="s">
        <v>8315</v>
      </c>
      <c r="R213" s="22" t="s">
        <v>8316</v>
      </c>
      <c r="S213" s="28">
        <v>41761</v>
      </c>
      <c r="T213" s="28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26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22">
        <v>38</v>
      </c>
      <c r="P214" s="25">
        <v>86.62</v>
      </c>
      <c r="Q214" s="27" t="s">
        <v>8315</v>
      </c>
      <c r="R214" s="22" t="s">
        <v>8316</v>
      </c>
      <c r="S214" s="28">
        <v>41865</v>
      </c>
      <c r="T214" s="28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26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22">
        <v>0</v>
      </c>
      <c r="P215" s="25">
        <v>0</v>
      </c>
      <c r="Q215" s="27" t="s">
        <v>8315</v>
      </c>
      <c r="R215" s="22" t="s">
        <v>8316</v>
      </c>
      <c r="S215" s="28">
        <v>42613</v>
      </c>
      <c r="T215" s="28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26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22">
        <v>53</v>
      </c>
      <c r="P216" s="25">
        <v>88.33</v>
      </c>
      <c r="Q216" s="27" t="s">
        <v>8315</v>
      </c>
      <c r="R216" s="22" t="s">
        <v>8316</v>
      </c>
      <c r="S216" s="28">
        <v>42534</v>
      </c>
      <c r="T216" s="28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26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22">
        <v>3</v>
      </c>
      <c r="P217" s="25">
        <v>23.75</v>
      </c>
      <c r="Q217" s="27" t="s">
        <v>8315</v>
      </c>
      <c r="R217" s="22" t="s">
        <v>8316</v>
      </c>
      <c r="S217" s="28">
        <v>42446</v>
      </c>
      <c r="T217" s="28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26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22">
        <v>0</v>
      </c>
      <c r="P218" s="25">
        <v>0</v>
      </c>
      <c r="Q218" s="27" t="s">
        <v>8315</v>
      </c>
      <c r="R218" s="22" t="s">
        <v>8316</v>
      </c>
      <c r="S218" s="28">
        <v>42421</v>
      </c>
      <c r="T218" s="28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26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22">
        <v>2</v>
      </c>
      <c r="P219" s="25">
        <v>163.33000000000001</v>
      </c>
      <c r="Q219" s="27" t="s">
        <v>8315</v>
      </c>
      <c r="R219" s="22" t="s">
        <v>8316</v>
      </c>
      <c r="S219" s="28">
        <v>42523</v>
      </c>
      <c r="T219" s="28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26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22">
        <v>1</v>
      </c>
      <c r="P220" s="25">
        <v>6.75</v>
      </c>
      <c r="Q220" s="27" t="s">
        <v>8315</v>
      </c>
      <c r="R220" s="22" t="s">
        <v>8316</v>
      </c>
      <c r="S220" s="28">
        <v>41833</v>
      </c>
      <c r="T220" s="28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26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22">
        <v>0</v>
      </c>
      <c r="P221" s="25">
        <v>25</v>
      </c>
      <c r="Q221" s="27" t="s">
        <v>8315</v>
      </c>
      <c r="R221" s="22" t="s">
        <v>8316</v>
      </c>
      <c r="S221" s="28">
        <v>42479</v>
      </c>
      <c r="T221" s="28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26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22">
        <v>61</v>
      </c>
      <c r="P222" s="25">
        <v>179.12</v>
      </c>
      <c r="Q222" s="27" t="s">
        <v>8315</v>
      </c>
      <c r="R222" s="22" t="s">
        <v>8316</v>
      </c>
      <c r="S222" s="28">
        <v>42235</v>
      </c>
      <c r="T222" s="28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26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22">
        <v>1</v>
      </c>
      <c r="P223" s="25">
        <v>34.950000000000003</v>
      </c>
      <c r="Q223" s="27" t="s">
        <v>8315</v>
      </c>
      <c r="R223" s="22" t="s">
        <v>8316</v>
      </c>
      <c r="S223" s="28">
        <v>42718</v>
      </c>
      <c r="T223" s="28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26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22">
        <v>17</v>
      </c>
      <c r="P224" s="25">
        <v>27.5</v>
      </c>
      <c r="Q224" s="27" t="s">
        <v>8315</v>
      </c>
      <c r="R224" s="22" t="s">
        <v>8316</v>
      </c>
      <c r="S224" s="28">
        <v>42031</v>
      </c>
      <c r="T224" s="28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26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22">
        <v>1</v>
      </c>
      <c r="P225" s="25">
        <v>18.5</v>
      </c>
      <c r="Q225" s="27" t="s">
        <v>8315</v>
      </c>
      <c r="R225" s="22" t="s">
        <v>8316</v>
      </c>
      <c r="S225" s="28">
        <v>42078</v>
      </c>
      <c r="T225" s="28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26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22">
        <v>0</v>
      </c>
      <c r="P226" s="25">
        <v>0</v>
      </c>
      <c r="Q226" s="27" t="s">
        <v>8315</v>
      </c>
      <c r="R226" s="22" t="s">
        <v>8316</v>
      </c>
      <c r="S226" s="28">
        <v>41905</v>
      </c>
      <c r="T226" s="28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26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22">
        <v>9</v>
      </c>
      <c r="P227" s="25">
        <v>222.5</v>
      </c>
      <c r="Q227" s="27" t="s">
        <v>8315</v>
      </c>
      <c r="R227" s="22" t="s">
        <v>8316</v>
      </c>
      <c r="S227" s="28">
        <v>42695</v>
      </c>
      <c r="T227" s="28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26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22">
        <v>0</v>
      </c>
      <c r="P228" s="25">
        <v>5</v>
      </c>
      <c r="Q228" s="27" t="s">
        <v>8315</v>
      </c>
      <c r="R228" s="22" t="s">
        <v>8316</v>
      </c>
      <c r="S228" s="28">
        <v>42510</v>
      </c>
      <c r="T228" s="28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26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22">
        <v>0</v>
      </c>
      <c r="P229" s="25">
        <v>0</v>
      </c>
      <c r="Q229" s="27" t="s">
        <v>8315</v>
      </c>
      <c r="R229" s="22" t="s">
        <v>8316</v>
      </c>
      <c r="S229" s="28">
        <v>42511</v>
      </c>
      <c r="T229" s="28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26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22">
        <v>16</v>
      </c>
      <c r="P230" s="25">
        <v>29.17</v>
      </c>
      <c r="Q230" s="27" t="s">
        <v>8315</v>
      </c>
      <c r="R230" s="22" t="s">
        <v>8316</v>
      </c>
      <c r="S230" s="28">
        <v>42041</v>
      </c>
      <c r="T230" s="28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26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22">
        <v>2</v>
      </c>
      <c r="P231" s="25">
        <v>1.5</v>
      </c>
      <c r="Q231" s="27" t="s">
        <v>8315</v>
      </c>
      <c r="R231" s="22" t="s">
        <v>8316</v>
      </c>
      <c r="S231" s="28">
        <v>42307</v>
      </c>
      <c r="T231" s="28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26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22">
        <v>22</v>
      </c>
      <c r="P232" s="25">
        <v>126.5</v>
      </c>
      <c r="Q232" s="27" t="s">
        <v>8315</v>
      </c>
      <c r="R232" s="22" t="s">
        <v>8316</v>
      </c>
      <c r="S232" s="28">
        <v>42353</v>
      </c>
      <c r="T232" s="28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26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22">
        <v>0</v>
      </c>
      <c r="P233" s="25">
        <v>10</v>
      </c>
      <c r="Q233" s="27" t="s">
        <v>8315</v>
      </c>
      <c r="R233" s="22" t="s">
        <v>8316</v>
      </c>
      <c r="S233" s="28">
        <v>42058</v>
      </c>
      <c r="T233" s="28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26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22">
        <v>5</v>
      </c>
      <c r="P234" s="25">
        <v>9.4</v>
      </c>
      <c r="Q234" s="27" t="s">
        <v>8315</v>
      </c>
      <c r="R234" s="22" t="s">
        <v>8316</v>
      </c>
      <c r="S234" s="28">
        <v>42304</v>
      </c>
      <c r="T234" s="28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26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22">
        <v>0</v>
      </c>
      <c r="P235" s="25">
        <v>0</v>
      </c>
      <c r="Q235" s="27" t="s">
        <v>8315</v>
      </c>
      <c r="R235" s="22" t="s">
        <v>8316</v>
      </c>
      <c r="S235" s="28">
        <v>42538</v>
      </c>
      <c r="T235" s="28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26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22">
        <v>5</v>
      </c>
      <c r="P236" s="25">
        <v>30</v>
      </c>
      <c r="Q236" s="27" t="s">
        <v>8315</v>
      </c>
      <c r="R236" s="22" t="s">
        <v>8316</v>
      </c>
      <c r="S236" s="28">
        <v>42122</v>
      </c>
      <c r="T236" s="28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26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22">
        <v>3</v>
      </c>
      <c r="P237" s="25">
        <v>10.67</v>
      </c>
      <c r="Q237" s="27" t="s">
        <v>8315</v>
      </c>
      <c r="R237" s="22" t="s">
        <v>8316</v>
      </c>
      <c r="S237" s="28">
        <v>42209</v>
      </c>
      <c r="T237" s="28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26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22">
        <v>13</v>
      </c>
      <c r="P238" s="25">
        <v>25.5</v>
      </c>
      <c r="Q238" s="27" t="s">
        <v>8315</v>
      </c>
      <c r="R238" s="22" t="s">
        <v>8316</v>
      </c>
      <c r="S238" s="28">
        <v>41990</v>
      </c>
      <c r="T238" s="28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26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22">
        <v>0</v>
      </c>
      <c r="P239" s="25">
        <v>20</v>
      </c>
      <c r="Q239" s="27" t="s">
        <v>8315</v>
      </c>
      <c r="R239" s="22" t="s">
        <v>8316</v>
      </c>
      <c r="S239" s="28">
        <v>42039</v>
      </c>
      <c r="T239" s="28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26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22">
        <v>37</v>
      </c>
      <c r="P240" s="25">
        <v>91.25</v>
      </c>
      <c r="Q240" s="27" t="s">
        <v>8315</v>
      </c>
      <c r="R240" s="22" t="s">
        <v>8316</v>
      </c>
      <c r="S240" s="28">
        <v>41890</v>
      </c>
      <c r="T240" s="28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26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22">
        <v>0</v>
      </c>
      <c r="P241" s="25">
        <v>0</v>
      </c>
      <c r="Q241" s="27" t="s">
        <v>8315</v>
      </c>
      <c r="R241" s="22" t="s">
        <v>8316</v>
      </c>
      <c r="S241" s="28">
        <v>42495</v>
      </c>
      <c r="T241" s="28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26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22">
        <v>1</v>
      </c>
      <c r="P242" s="25">
        <v>50</v>
      </c>
      <c r="Q242" s="27" t="s">
        <v>8315</v>
      </c>
      <c r="R242" s="22" t="s">
        <v>8316</v>
      </c>
      <c r="S242" s="28">
        <v>42570</v>
      </c>
      <c r="T242" s="28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26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22">
        <v>0</v>
      </c>
      <c r="P243" s="25">
        <v>0</v>
      </c>
      <c r="Q243" s="27" t="s">
        <v>8315</v>
      </c>
      <c r="R243" s="22" t="s">
        <v>8316</v>
      </c>
      <c r="S243" s="28">
        <v>41927</v>
      </c>
      <c r="T243" s="28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26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22">
        <v>0</v>
      </c>
      <c r="P244" s="25">
        <v>0</v>
      </c>
      <c r="Q244" s="27" t="s">
        <v>8315</v>
      </c>
      <c r="R244" s="22" t="s">
        <v>8316</v>
      </c>
      <c r="S244" s="28">
        <v>42730</v>
      </c>
      <c r="T244" s="28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26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22">
        <v>27</v>
      </c>
      <c r="P245" s="25">
        <v>22.83</v>
      </c>
      <c r="Q245" s="27" t="s">
        <v>8315</v>
      </c>
      <c r="R245" s="22" t="s">
        <v>8316</v>
      </c>
      <c r="S245" s="28">
        <v>42475</v>
      </c>
      <c r="T245" s="28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26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22">
        <v>10</v>
      </c>
      <c r="P246" s="25">
        <v>16.670000000000002</v>
      </c>
      <c r="Q246" s="27" t="s">
        <v>8315</v>
      </c>
      <c r="R246" s="22" t="s">
        <v>8316</v>
      </c>
      <c r="S246" s="28">
        <v>42188</v>
      </c>
      <c r="T246" s="28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26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22">
        <v>71</v>
      </c>
      <c r="P247" s="25">
        <v>106.97</v>
      </c>
      <c r="Q247" s="27" t="s">
        <v>8315</v>
      </c>
      <c r="R247" s="22" t="s">
        <v>8316</v>
      </c>
      <c r="S247" s="28">
        <v>42053</v>
      </c>
      <c r="T247" s="28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26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22">
        <v>2</v>
      </c>
      <c r="P248" s="25">
        <v>10.25</v>
      </c>
      <c r="Q248" s="27" t="s">
        <v>8315</v>
      </c>
      <c r="R248" s="22" t="s">
        <v>8316</v>
      </c>
      <c r="S248" s="28">
        <v>41883</v>
      </c>
      <c r="T248" s="28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26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22">
        <v>2</v>
      </c>
      <c r="P249" s="25">
        <v>59</v>
      </c>
      <c r="Q249" s="27" t="s">
        <v>8315</v>
      </c>
      <c r="R249" s="22" t="s">
        <v>8316</v>
      </c>
      <c r="S249" s="28">
        <v>42767</v>
      </c>
      <c r="T249" s="28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26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22">
        <v>3</v>
      </c>
      <c r="P250" s="25">
        <v>15.67</v>
      </c>
      <c r="Q250" s="27" t="s">
        <v>8315</v>
      </c>
      <c r="R250" s="22" t="s">
        <v>8316</v>
      </c>
      <c r="S250" s="28">
        <v>42029</v>
      </c>
      <c r="T250" s="28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26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22">
        <v>0</v>
      </c>
      <c r="P251" s="25">
        <v>1</v>
      </c>
      <c r="Q251" s="27" t="s">
        <v>8315</v>
      </c>
      <c r="R251" s="22" t="s">
        <v>8316</v>
      </c>
      <c r="S251" s="28">
        <v>42358</v>
      </c>
      <c r="T251" s="28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17F8C-65FD-B449-9A3A-1C1533ABFE33}">
  <dimension ref="A1:C15"/>
  <sheetViews>
    <sheetView zoomScale="183" zoomScaleNormal="183" workbookViewId="0">
      <selection activeCell="D15" sqref="D15"/>
    </sheetView>
  </sheetViews>
  <sheetFormatPr baseColWidth="10" defaultRowHeight="15" x14ac:dyDescent="0.2"/>
  <cols>
    <col min="1" max="1" width="24.33203125" bestFit="1" customWidth="1"/>
    <col min="2" max="2" width="10.83203125" style="29"/>
    <col min="3" max="3" width="11.1640625" style="29" bestFit="1" customWidth="1"/>
  </cols>
  <sheetData>
    <row r="1" spans="1:3" x14ac:dyDescent="0.2">
      <c r="B1" s="29" t="s">
        <v>8385</v>
      </c>
      <c r="C1" s="29" t="s">
        <v>8386</v>
      </c>
    </row>
    <row r="2" spans="1:3" x14ac:dyDescent="0.2">
      <c r="A2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8390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8395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8396</v>
      </c>
      <c r="B5" s="29">
        <f>_xlfn.QUARTILE.EXC('Successful US Kickstarters'!D:D,3)</f>
        <v>5000</v>
      </c>
      <c r="C5" s="29">
        <f>_xlfn.QUARTILE.EXC('Failed US Kickstarters'!D:D,3)</f>
        <v>10000</v>
      </c>
    </row>
    <row r="6" spans="1:3" x14ac:dyDescent="0.2">
      <c r="A6" t="s">
        <v>8397</v>
      </c>
      <c r="B6" s="29">
        <f>_xlfn.QUARTILE.EXC('Successful US Kickstarters'!D:D,1)</f>
        <v>1500</v>
      </c>
      <c r="C6" s="29">
        <f>_xlfn.QUARTILE.EXC('Failed US Kickstarters'!D:D,1)</f>
        <v>2000</v>
      </c>
    </row>
    <row r="7" spans="1:3" x14ac:dyDescent="0.2">
      <c r="A7" t="s">
        <v>8398</v>
      </c>
      <c r="B7" s="29">
        <f>B5-B6</f>
        <v>3500</v>
      </c>
      <c r="C7" s="29">
        <f>C5-C6</f>
        <v>8000</v>
      </c>
    </row>
    <row r="10" spans="1:3" x14ac:dyDescent="0.2">
      <c r="A10" t="s">
        <v>8388</v>
      </c>
      <c r="B10" s="29">
        <f>AVERAGE('Successful US Kickstarters'!E:E)</f>
        <v>5601.5458009708727</v>
      </c>
      <c r="C10" s="29">
        <f>AVERAGE('Failed US Kickstarters'!E:E)</f>
        <v>558.65484000000004</v>
      </c>
    </row>
    <row r="11" spans="1:3" x14ac:dyDescent="0.2">
      <c r="A11" t="s">
        <v>8389</v>
      </c>
      <c r="B11" s="29">
        <f>MEDIAN('Successful US Kickstarters'!E:E)</f>
        <v>3167.5</v>
      </c>
      <c r="C11" s="29">
        <f>MEDIAN('Failed US Kickstarters'!E:E)</f>
        <v>103</v>
      </c>
    </row>
    <row r="12" spans="1:3" x14ac:dyDescent="0.2">
      <c r="A12" t="s">
        <v>8391</v>
      </c>
      <c r="B12" s="29">
        <f>_xlfn.STDEV.P('Successful US Kickstarters'!E:E)</f>
        <v>8334.5731699164608</v>
      </c>
      <c r="C12" s="29">
        <f>_xlfn.STDEV.P('Failed US Kickstarters'!E:E)</f>
        <v>1330.5230280400915</v>
      </c>
    </row>
    <row r="13" spans="1:3" x14ac:dyDescent="0.2">
      <c r="A13" t="s">
        <v>8392</v>
      </c>
      <c r="B13" s="29">
        <f>_xlfn.QUARTILE.EXC('Successful US Kickstarters'!E:E,3)</f>
        <v>5699</v>
      </c>
      <c r="C13" s="29">
        <f>_xlfn.QUARTILE.EXC('Failed US Kickstarters'!E:E,3)</f>
        <v>501</v>
      </c>
    </row>
    <row r="14" spans="1:3" x14ac:dyDescent="0.2">
      <c r="A14" t="s">
        <v>8393</v>
      </c>
      <c r="B14" s="29">
        <f>_xlfn.QUARTILE.EXC('Successful US Kickstarters'!E:E,1)</f>
        <v>1716.5074999999999</v>
      </c>
      <c r="C14" s="29">
        <f>_xlfn.QUARTILE.EXC('Failed US Kickstarters'!E:E,1)</f>
        <v>9.25</v>
      </c>
    </row>
    <row r="15" spans="1:3" x14ac:dyDescent="0.2">
      <c r="A15" t="s">
        <v>8394</v>
      </c>
      <c r="B15" s="29">
        <f>B13-B14</f>
        <v>3982.4925000000003</v>
      </c>
      <c r="C15" s="29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Keith</cp:lastModifiedBy>
  <dcterms:created xsi:type="dcterms:W3CDTF">2017-04-20T15:17:24Z</dcterms:created>
  <dcterms:modified xsi:type="dcterms:W3CDTF">2022-01-09T19:44:03Z</dcterms:modified>
</cp:coreProperties>
</file>