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1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6"/>
    </font>
    <font>
      <name val="Calibri"/>
      <family val="2"/>
      <b val="1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36"/>
    </font>
    <font>
      <name val="Arial"/>
      <family val="2"/>
      <color theme="1"/>
      <sz val="11"/>
    </font>
    <font>
      <name val="Arial"/>
      <family val="2"/>
      <b val="1"/>
      <color theme="1"/>
      <sz val="14"/>
    </font>
    <font>
      <name val="Arial Black"/>
      <family val="2"/>
      <b val="1"/>
      <color theme="1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pivotButton="0" quotePrefix="0" xfId="0"/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164" fontId="4" fillId="0" borderId="3" applyAlignment="1" pivotButton="0" quotePrefix="0" xfId="0">
      <alignment horizontal="center" vertical="center" wrapText="1"/>
    </xf>
    <xf numFmtId="164" fontId="5" fillId="0" borderId="4" pivotButton="0" quotePrefix="0" xfId="0"/>
    <xf numFmtId="164" fontId="5" fillId="0" borderId="5" pivotButton="0" quotePrefix="0" xfId="0"/>
    <xf numFmtId="0" fontId="4" fillId="0" borderId="3" applyAlignment="1" pivotButton="0" quotePrefix="0" xfId="0">
      <alignment horizontal="center" wrapText="1"/>
    </xf>
    <xf numFmtId="0" fontId="1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1" fillId="0" borderId="4" pivotButton="0" quotePrefix="0" xfId="0"/>
    <xf numFmtId="0" fontId="6" fillId="0" borderId="0" pivotButton="0" quotePrefix="0" xfId="0"/>
    <xf numFmtId="0" fontId="5" fillId="0" borderId="9" pivotButton="0" quotePrefix="0" xfId="0"/>
    <xf numFmtId="0" fontId="5" fillId="0" borderId="9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7" applyAlignment="1" pivotButton="0" quotePrefix="0" xfId="0">
      <alignment vertical="center" wrapText="1"/>
    </xf>
    <xf numFmtId="0" fontId="7" fillId="0" borderId="6" pivotButton="0" quotePrefix="0" xfId="0"/>
    <xf numFmtId="0" fontId="6" fillId="0" borderId="5" pivotButton="0" quotePrefix="0" xfId="0"/>
    <xf numFmtId="0" fontId="3" fillId="3" borderId="9" applyAlignment="1" pivotButton="0" quotePrefix="0" xfId="0">
      <alignment horizontal="left"/>
    </xf>
    <xf numFmtId="0" fontId="8" fillId="0" borderId="9" applyAlignment="1" pivotButton="0" quotePrefix="0" xfId="0">
      <alignment horizontal="center" vertical="center"/>
    </xf>
    <xf numFmtId="0" fontId="8" fillId="0" borderId="10" pivotButton="0" quotePrefix="0" xfId="0"/>
    <xf numFmtId="0" fontId="6" fillId="0" borderId="9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6" pivotButton="0" quotePrefix="0" xfId="0"/>
    <xf numFmtId="0" fontId="5" fillId="0" borderId="10" pivotButton="0" quotePrefix="0" xfId="0"/>
    <xf numFmtId="0" fontId="8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6" fillId="4" borderId="6" pivotButton="0" quotePrefix="0" xfId="0"/>
    <xf numFmtId="0" fontId="6" fillId="4" borderId="5" pivotButton="0" quotePrefix="0" xfId="0"/>
    <xf numFmtId="0" fontId="3" fillId="3" borderId="2" applyAlignment="1" pivotButton="0" quotePrefix="0" xfId="0">
      <alignment horizontal="left"/>
    </xf>
    <xf numFmtId="0" fontId="6" fillId="0" borderId="10" applyAlignment="1" pivotButton="0" quotePrefix="0" xfId="0">
      <alignment horizontal="center" vertical="center"/>
    </xf>
    <xf numFmtId="0" fontId="3" fillId="4" borderId="2" applyAlignment="1" pivotButton="0" quotePrefix="0" xfId="0">
      <alignment horizontal="left"/>
    </xf>
    <xf numFmtId="0" fontId="8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5" borderId="6" pivotButton="0" quotePrefix="0" xfId="0"/>
    <xf numFmtId="0" fontId="6" fillId="5" borderId="5" pivotButton="0" quotePrefix="0" xfId="0"/>
    <xf numFmtId="0" fontId="3" fillId="5" borderId="2" applyAlignment="1" pivotButton="0" quotePrefix="0" xfId="0">
      <alignment horizontal="center" vertical="center"/>
    </xf>
    <xf numFmtId="0" fontId="3" fillId="5" borderId="2" applyAlignment="1" pivotButton="0" quotePrefix="0" xfId="0">
      <alignment horizontal="left"/>
    </xf>
    <xf numFmtId="0" fontId="3" fillId="0" borderId="2" applyAlignment="1" pivotButton="0" quotePrefix="0" xfId="0">
      <alignment horizontal="left"/>
    </xf>
    <xf numFmtId="0" fontId="2" fillId="4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6" borderId="2" applyAlignment="1" pivotButton="0" quotePrefix="0" xfId="0">
      <alignment horizontal="left"/>
    </xf>
    <xf numFmtId="0" fontId="8" fillId="6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6" fillId="6" borderId="6" pivotButton="0" quotePrefix="0" xfId="0"/>
    <xf numFmtId="0" fontId="3" fillId="2" borderId="2" applyAlignment="1" pivotButton="0" quotePrefix="0" xfId="0">
      <alignment horizontal="left"/>
    </xf>
    <xf numFmtId="0" fontId="6" fillId="4" borderId="6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10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5" fillId="6" borderId="10" pivotButton="0" quotePrefix="0" xfId="0"/>
    <xf numFmtId="0" fontId="5" fillId="6" borderId="0" pivotButton="0" quotePrefix="0" xfId="0"/>
    <xf numFmtId="0" fontId="6" fillId="7" borderId="5" pivotButton="0" quotePrefix="0" xfId="0"/>
    <xf numFmtId="0" fontId="6" fillId="8" borderId="0" pivotButton="0" quotePrefix="0" xfId="0"/>
    <xf numFmtId="0" fontId="0" fillId="8" borderId="0" pivotButton="0" quotePrefix="0" xfId="0"/>
    <xf numFmtId="0" fontId="9" fillId="3" borderId="2" applyAlignment="1" pivotButton="0" quotePrefix="0" xfId="0">
      <alignment horizontal="left"/>
    </xf>
    <xf numFmtId="0" fontId="2" fillId="5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6" fillId="0" borderId="6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10" fillId="3" borderId="2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5" fillId="0" borderId="11" pivotButton="0" quotePrefix="0" xfId="0"/>
    <xf numFmtId="0" fontId="6" fillId="3" borderId="6" pivotButton="0" quotePrefix="0" xfId="0"/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5"/>
  <sheetViews>
    <sheetView tabSelected="1" topLeftCell="A52" workbookViewId="0">
      <selection activeCell="C65" sqref="C65"/>
    </sheetView>
  </sheetViews>
  <sheetFormatPr baseColWidth="8" defaultColWidth="14.42578125" defaultRowHeight="15"/>
  <cols>
    <col width="5.42578125" bestFit="1" customWidth="1" style="75" min="1" max="1"/>
    <col width="41.5703125" bestFit="1" customWidth="1" style="75" min="2" max="2"/>
    <col width="16.140625" bestFit="1" customWidth="1" style="73" min="3" max="3"/>
    <col width="2" customWidth="1" style="75" min="4" max="4"/>
    <col width="34.42578125" bestFit="1" customWidth="1" style="73" min="5" max="5"/>
    <col width="10.140625" bestFit="1" customWidth="1" style="73" min="6" max="7"/>
    <col width="2.5703125" customWidth="1" style="75" min="8" max="8"/>
    <col width="31.85546875" bestFit="1" customWidth="1" style="75" min="9" max="9"/>
    <col width="12.28515625" customWidth="1" style="75" min="10" max="10"/>
    <col width="23.85546875" customWidth="1" style="75" min="11" max="11"/>
    <col hidden="1" width="13.7109375" customWidth="1" style="75" min="12" max="12"/>
    <col width="1.85546875" customWidth="1" style="75" min="13" max="13"/>
    <col width="16.5703125" customWidth="1" style="75" min="14" max="15"/>
    <col width="17.28515625" customWidth="1" style="75" min="16" max="16"/>
    <col width="13.85546875" customWidth="1" style="75" min="17" max="17"/>
    <col width="24.7109375" customWidth="1" style="75" min="18" max="18"/>
    <col width="20.7109375" customWidth="1" style="75" min="19" max="19"/>
    <col width="24.7109375" customWidth="1" style="75" min="20" max="20"/>
    <col width="30.7109375" customWidth="1" style="75" min="21" max="21"/>
    <col width="38.7109375" customWidth="1" style="75" min="22" max="22"/>
    <col width="26.7109375" customWidth="1" style="75" min="23" max="23"/>
    <col width="8.7109375" customWidth="1" style="75" min="24" max="29"/>
    <col width="14.42578125" customWidth="1" style="75" min="30" max="50"/>
    <col width="14.42578125" customWidth="1" style="75" min="51" max="16384"/>
  </cols>
  <sheetData>
    <row r="1" ht="19.5" customFormat="1" customHeight="1" s="78">
      <c r="B1" s="77" t="n"/>
    </row>
    <row r="2" ht="39.75" customHeight="1" s="75">
      <c r="A2" s="1" t="inlineStr">
        <is>
          <t>S.NO</t>
        </is>
      </c>
      <c r="B2" s="2" t="inlineStr">
        <is>
          <t>Department</t>
        </is>
      </c>
      <c r="C2" s="2" t="inlineStr">
        <is>
          <t xml:space="preserve">Employee Qty. </t>
        </is>
      </c>
      <c r="D2" s="3" t="n"/>
      <c r="E2" s="4" t="n">
        <v>45913</v>
      </c>
      <c r="F2" s="5" t="n"/>
      <c r="G2" s="6" t="n"/>
      <c r="H2" s="7" t="n"/>
      <c r="I2" s="8" t="n"/>
      <c r="J2" s="9" t="n"/>
      <c r="K2" s="10" t="n"/>
      <c r="L2" s="11" t="n"/>
      <c r="M2" s="78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</row>
    <row r="3" ht="45.75" customHeight="1" s="75">
      <c r="A3" s="13" t="n"/>
      <c r="B3" s="13" t="n"/>
      <c r="C3" s="14" t="n"/>
      <c r="D3" s="3" t="n"/>
      <c r="E3" s="15" t="inlineStr">
        <is>
          <t xml:space="preserve">Present </t>
        </is>
      </c>
      <c r="F3" s="15" t="inlineStr">
        <is>
          <t>Absent Summary</t>
        </is>
      </c>
      <c r="G3" s="15" t="inlineStr">
        <is>
          <t xml:space="preserve"> Leave Summary</t>
        </is>
      </c>
      <c r="H3" s="16" t="n"/>
      <c r="I3" s="17" t="inlineStr">
        <is>
          <t>REMARKS</t>
        </is>
      </c>
      <c r="J3" s="23" t="n"/>
      <c r="K3" s="23" t="n"/>
      <c r="L3" s="18" t="n"/>
    </row>
    <row r="4">
      <c r="A4" s="53" t="n">
        <v>1</v>
      </c>
      <c r="B4" s="19" t="inlineStr">
        <is>
          <t xml:space="preserve">AGRUCULTURE </t>
        </is>
      </c>
      <c r="C4" s="20" t="n"/>
      <c r="D4" s="21" t="n"/>
      <c r="E4" s="22" t="n"/>
      <c r="F4" s="22" t="n"/>
      <c r="G4" s="22" t="n"/>
      <c r="H4" s="23" t="n"/>
      <c r="I4" s="24" t="n"/>
      <c r="J4" s="23" t="n"/>
      <c r="K4" s="23" t="n"/>
      <c r="L4" s="18" t="n"/>
    </row>
    <row r="5">
      <c r="A5" s="25" t="n"/>
      <c r="B5" s="26" t="inlineStr">
        <is>
          <t>PERMANENT AGRICULTURE</t>
        </is>
      </c>
      <c r="C5" s="27" t="n">
        <v>9</v>
      </c>
      <c r="D5" s="25" t="n"/>
      <c r="E5" s="28" t="n">
        <v>8</v>
      </c>
      <c r="F5" s="28">
        <f>IF((C5-E5-G5)&gt;0,C5-E5-G5,"")</f>
        <v/>
      </c>
      <c r="G5" s="28" t="inlineStr"/>
      <c r="H5" s="23" t="n"/>
      <c r="I5" s="24">
        <f>IF(E5&gt;0, "PRESENT " &amp; E5&amp; " ", "") &amp; IF(G5&gt;0, ", LEAVE " &amp; G5 &amp; " ", "") &amp; IF(AND(F5&gt;0, F5&lt;&gt;""), ", ABSENT " &amp; F5, "")</f>
        <v/>
      </c>
      <c r="J5" s="23" t="n"/>
      <c r="K5" s="23" t="n"/>
      <c r="L5" s="18" t="n"/>
    </row>
    <row r="6">
      <c r="A6" s="25" t="n"/>
      <c r="B6" s="26" t="inlineStr">
        <is>
          <t>CASUAL  AGRIC</t>
        </is>
      </c>
      <c r="C6" s="27" t="n">
        <v>211</v>
      </c>
      <c r="D6" s="25" t="n"/>
      <c r="E6" s="28" t="n">
        <v>166</v>
      </c>
      <c r="F6" s="28">
        <f>IF((C6-E6)&gt;0,C6-E6,"")</f>
        <v/>
      </c>
      <c r="G6" s="28" t="inlineStr"/>
      <c r="H6" s="23" t="n"/>
      <c r="I6" s="24">
        <f>IF(E6&gt;0, "PRESENT " &amp; E6&amp; " ", "") &amp; IF(G6&gt;0, ",LEAVE " &amp; G6 &amp; " ", "") &amp; IF(AND(F6&gt;0, F6&lt;&gt;""), ",ABSENT " &amp; F6, "")</f>
        <v/>
      </c>
      <c r="J6" s="23" t="n"/>
      <c r="K6" s="23" t="n"/>
      <c r="L6" s="18" t="n"/>
    </row>
    <row r="7">
      <c r="A7" s="25" t="n"/>
      <c r="B7" s="35" t="inlineStr">
        <is>
          <t>TOTAL ( PERMANENT &amp; CASUAL )</t>
        </is>
      </c>
      <c r="C7" s="29">
        <f>C6+C5</f>
        <v/>
      </c>
      <c r="D7" s="25" t="n"/>
      <c r="E7" s="30">
        <f>SUM(E5:E6)</f>
        <v/>
      </c>
      <c r="F7" s="30" t="n"/>
      <c r="G7" s="30" t="n"/>
      <c r="H7" s="23" t="n"/>
      <c r="I7" s="31" t="inlineStr">
        <is>
          <t xml:space="preserve"> </t>
        </is>
      </c>
      <c r="J7" s="23" t="n"/>
      <c r="K7" s="23" t="n"/>
      <c r="L7" s="3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</row>
    <row r="8">
      <c r="A8" s="53" t="n">
        <v>2</v>
      </c>
      <c r="B8" s="33" t="inlineStr">
        <is>
          <t>IRRIGATION</t>
        </is>
      </c>
      <c r="C8" s="27" t="n"/>
      <c r="D8" s="25" t="n"/>
      <c r="E8" s="28" t="n"/>
      <c r="F8" s="28" t="n"/>
      <c r="G8" s="28" t="n"/>
      <c r="H8" s="23" t="n"/>
      <c r="I8" s="24" t="n"/>
      <c r="J8" s="23" t="n"/>
      <c r="K8" s="23" t="n"/>
      <c r="L8" s="18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</row>
    <row r="9">
      <c r="A9" s="25" t="n"/>
      <c r="B9" s="26" t="inlineStr">
        <is>
          <t>PERMANENT IRRIGATION</t>
        </is>
      </c>
      <c r="C9" s="27" t="n">
        <v>9</v>
      </c>
      <c r="D9" s="25" t="n"/>
      <c r="E9" s="28" t="n">
        <v>7</v>
      </c>
      <c r="F9" s="28">
        <f>IF((C9-E9-G9)&gt;0,C9-E9-G9,"")</f>
        <v/>
      </c>
      <c r="G9" s="28" t="n">
        <v>1</v>
      </c>
      <c r="H9" s="23" t="n"/>
      <c r="I9" s="24">
        <f>IF(E9&gt;0, "PRESENT " &amp; E9&amp; " ", "") &amp; IF(G9&gt;0, ", LEAVE " &amp; G9 &amp; " ", "") &amp; IF(AND(F9&gt;0, F9&lt;&gt;""), ", ABSENT " &amp; F9, "")</f>
        <v/>
      </c>
      <c r="J9" s="23" t="n"/>
      <c r="K9" s="23" t="n"/>
      <c r="L9" s="18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</row>
    <row r="10">
      <c r="A10" s="25" t="n"/>
      <c r="B10" s="26" t="inlineStr">
        <is>
          <t>CASUAL IRRIGATION</t>
        </is>
      </c>
      <c r="C10" s="27" t="n">
        <v>181</v>
      </c>
      <c r="D10" s="25" t="n"/>
      <c r="E10" s="28" t="n">
        <v>155</v>
      </c>
      <c r="F10" s="28">
        <f>IF((C10-E10)&gt;0,C10-E10,"")</f>
        <v/>
      </c>
      <c r="G10" s="28" t="inlineStr"/>
      <c r="H10" s="23" t="n"/>
      <c r="I10" s="24">
        <f>IF(E10&gt;0, "PRESENT " &amp; E10&amp; " ", "") &amp; IF(G10&gt;0, ", LEAVE " &amp; G10 &amp; " ", "") &amp; IF(F10&gt;0, ", ABSENT " &amp; F10, "")</f>
        <v/>
      </c>
      <c r="J10" s="23" t="n"/>
      <c r="K10" s="23" t="n"/>
      <c r="L10" s="18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</row>
    <row r="11">
      <c r="A11" s="34" t="n"/>
      <c r="B11" s="35" t="inlineStr">
        <is>
          <t>TOTAL ( PERMANENT &amp; CASUAL )</t>
        </is>
      </c>
      <c r="C11" s="29">
        <f>SUM(C9:C10)</f>
        <v/>
      </c>
      <c r="D11" s="25" t="n"/>
      <c r="E11" s="30">
        <f>SUM(E9:E10)</f>
        <v/>
      </c>
      <c r="F11" s="30" t="n"/>
      <c r="G11" s="30" t="n"/>
      <c r="H11" s="23" t="n"/>
      <c r="I11" s="31" t="n"/>
      <c r="J11" s="23" t="n"/>
      <c r="K11" s="23" t="n"/>
      <c r="L11" s="3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</row>
    <row r="12">
      <c r="A12" s="53" t="n">
        <v>3</v>
      </c>
      <c r="B12" s="33" t="inlineStr">
        <is>
          <t>ADMINISTARATION</t>
        </is>
      </c>
      <c r="C12" s="27" t="n"/>
      <c r="D12" s="25" t="n"/>
      <c r="E12" s="28" t="n"/>
      <c r="F12" s="28" t="n"/>
      <c r="G12" s="28" t="n"/>
      <c r="H12" s="23" t="n"/>
      <c r="I12" s="24" t="inlineStr">
        <is>
          <t xml:space="preserve">   </t>
        </is>
      </c>
      <c r="J12" s="23" t="n"/>
      <c r="K12" s="23" t="n"/>
      <c r="L12" s="18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</row>
    <row r="13">
      <c r="A13" s="25" t="n"/>
      <c r="B13" s="26" t="inlineStr">
        <is>
          <t>PERMANENT ADMINISTRATION</t>
        </is>
      </c>
      <c r="C13" s="27" t="n">
        <v>8</v>
      </c>
      <c r="D13" s="25" t="n"/>
      <c r="E13" s="28" t="n">
        <v>8</v>
      </c>
      <c r="F13" s="28">
        <f>IF((C13-E13-G13)&gt;0,C13-E13-G13,"")</f>
        <v/>
      </c>
      <c r="G13" s="28" t="inlineStr"/>
      <c r="H13" s="23" t="n"/>
      <c r="I13" s="24">
        <f>IF(E13&gt;0, "PRESENT " &amp; E13&amp; " ", "") &amp; IF(G13&gt;0, ", LEAVE " &amp; G13 &amp; " ", "") &amp; IF(AND(F13&gt;0, F13&lt;&gt;""), ", ABSENT " &amp; F13, "")</f>
        <v/>
      </c>
      <c r="J13" s="23" t="n"/>
      <c r="K13" s="23" t="n"/>
      <c r="L13" s="18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</row>
    <row r="14">
      <c r="A14" s="25" t="n"/>
      <c r="B14" s="26" t="inlineStr">
        <is>
          <t>CASUAL ADMINISTRATION</t>
        </is>
      </c>
      <c r="C14" s="27" t="n">
        <v>11</v>
      </c>
      <c r="D14" s="25" t="n"/>
      <c r="E14" s="28" t="n">
        <v>10</v>
      </c>
      <c r="F14" s="28">
        <f>IF((C14-E14)&gt;0,C14-E14,"")</f>
        <v/>
      </c>
      <c r="G14" s="28" t="inlineStr"/>
      <c r="H14" s="23" t="n"/>
      <c r="I14" s="24">
        <f>IF(E14&gt;0, "PRESENT " &amp; E14&amp; " ", "") &amp; IF(G14&gt;0, ", LEAVE " &amp; G14 &amp; " ", "") &amp; IF(AND(F14&gt;0, F14&lt;&gt;""), ", ABSENT " &amp; F14, "")</f>
        <v/>
      </c>
      <c r="J14" s="23" t="n"/>
      <c r="K14" s="23" t="n"/>
      <c r="L14" s="18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</row>
    <row r="15">
      <c r="A15" s="34" t="n"/>
      <c r="B15" s="35" t="inlineStr">
        <is>
          <t>TOTAL ( PERMANENT &amp; CASUAL )</t>
        </is>
      </c>
      <c r="C15" s="29">
        <f>SUM(C13+C14)</f>
        <v/>
      </c>
      <c r="D15" s="25" t="n"/>
      <c r="E15" s="30">
        <f>SUM(E13:E14)</f>
        <v/>
      </c>
      <c r="F15" s="30" t="n"/>
      <c r="G15" s="30" t="n"/>
      <c r="H15" s="23" t="n"/>
      <c r="I15" s="31" t="n"/>
      <c r="J15" s="23" t="n"/>
      <c r="K15" s="23" t="n"/>
      <c r="L15" s="3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</row>
    <row r="16">
      <c r="A16" s="53" t="n">
        <v>4</v>
      </c>
      <c r="B16" s="33" t="inlineStr">
        <is>
          <t>CIVIL</t>
        </is>
      </c>
      <c r="C16" s="27" t="n"/>
      <c r="D16" s="25" t="n"/>
      <c r="E16" s="28" t="n"/>
      <c r="F16" s="28" t="n"/>
      <c r="G16" s="28" t="n"/>
      <c r="H16" s="23" t="n"/>
      <c r="I16" s="24" t="n"/>
      <c r="J16" s="23" t="n"/>
      <c r="K16" s="23" t="n"/>
      <c r="L16" s="18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</row>
    <row r="17">
      <c r="A17" s="25" t="n"/>
      <c r="B17" s="26" t="inlineStr">
        <is>
          <t>PERMANENT CIVIL</t>
        </is>
      </c>
      <c r="C17" s="27" t="n">
        <v>9</v>
      </c>
      <c r="D17" s="25" t="n"/>
      <c r="E17" s="28" t="n">
        <v>7</v>
      </c>
      <c r="F17" s="28">
        <f>IF((C17-E17-G17)&gt;0,C17-E17-G17,"")</f>
        <v/>
      </c>
      <c r="G17" s="28" t="n">
        <v>1</v>
      </c>
      <c r="H17" s="23" t="n"/>
      <c r="I17" s="24">
        <f>IF(E17&gt;0, "PRESENT " &amp; E17&amp; " ", "") &amp; IF(G17&gt;0, ", LEAVE " &amp; G17 &amp; " ", "") &amp; IF(AND(F17&gt;0, F17&lt;&gt;""), ", ABSENT " &amp; F17, "")</f>
        <v/>
      </c>
      <c r="J17" s="23" t="n"/>
      <c r="K17" s="23" t="n"/>
      <c r="L17" s="18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</row>
    <row r="18">
      <c r="A18" s="25" t="n"/>
      <c r="B18" s="26" t="inlineStr">
        <is>
          <t>CASUAL CIVIL</t>
        </is>
      </c>
      <c r="C18" s="27" t="n">
        <v>66</v>
      </c>
      <c r="D18" s="25" t="n"/>
      <c r="E18" s="28" t="n">
        <v>62</v>
      </c>
      <c r="F18" s="28">
        <f>IF((C18-E18)&gt;0,C18-E18,"")</f>
        <v/>
      </c>
      <c r="G18" s="28" t="inlineStr"/>
      <c r="H18" s="23" t="n"/>
      <c r="I18" s="24">
        <f>IF(E18&gt;0, "PRESENT " &amp; E18&amp; " ", "") &amp; IF(G18&gt;0, ", LEAVE " &amp; G18 &amp; " ", "") &amp; IF(F18&gt;0, ", ABSENT " &amp; F18, "")</f>
        <v/>
      </c>
      <c r="J18" s="23" t="n"/>
      <c r="K18" s="23" t="n"/>
      <c r="L18" s="18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</row>
    <row r="19">
      <c r="A19" s="34" t="n"/>
      <c r="B19" s="35" t="inlineStr">
        <is>
          <t>TOTAL ( PERMANENT &amp; CASUAL )</t>
        </is>
      </c>
      <c r="C19" s="29">
        <f>SUM(C17:C18)</f>
        <v/>
      </c>
      <c r="D19" s="25" t="n"/>
      <c r="E19" s="30">
        <f>SUM(E17:E18)</f>
        <v/>
      </c>
      <c r="F19" s="30" t="n"/>
      <c r="G19" s="30" t="n"/>
      <c r="H19" s="23" t="n"/>
      <c r="I19" s="31" t="n"/>
      <c r="J19" s="23" t="n"/>
      <c r="K19" s="23" t="n"/>
      <c r="L19" s="3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</row>
    <row r="20">
      <c r="A20" s="53" t="n">
        <v>5</v>
      </c>
      <c r="B20" s="33" t="inlineStr">
        <is>
          <t>WORKSHOP</t>
        </is>
      </c>
      <c r="C20" s="36" t="n"/>
      <c r="D20" s="25" t="n"/>
      <c r="E20" s="37" t="n"/>
      <c r="F20" s="28" t="n"/>
      <c r="G20" s="37" t="n"/>
      <c r="H20" s="23" t="n"/>
      <c r="I20" s="38" t="n"/>
      <c r="J20" s="23" t="n"/>
      <c r="K20" s="23" t="n"/>
      <c r="L20" s="39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</row>
    <row r="21" ht="15.75" customHeight="1" s="75">
      <c r="A21" s="25" t="n"/>
      <c r="B21" s="26" t="inlineStr">
        <is>
          <t>WORKSHOP PERMANENT</t>
        </is>
      </c>
      <c r="C21" s="27" t="n">
        <v>17</v>
      </c>
      <c r="D21" s="25" t="n"/>
      <c r="E21" s="28" t="n">
        <v>16</v>
      </c>
      <c r="F21" s="28">
        <f>IF((C21-E21-G21)&gt;0,C21-E21-G21,"")</f>
        <v/>
      </c>
      <c r="G21" s="28" t="inlineStr"/>
      <c r="H21" s="23" t="n"/>
      <c r="I21" s="24">
        <f>IF(E21&gt;0, "PRESENT " &amp; E21&amp; " ", "") &amp; IF(G21&gt;0, ", LEAVE " &amp; G21 &amp; " ", "") &amp; IF(AND(F21&gt;0, F21&lt;&gt;""), ", ABSENT " &amp; F21, "")</f>
        <v/>
      </c>
      <c r="J21" s="23" t="n"/>
      <c r="K21" s="23" t="n"/>
      <c r="L21" s="18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</row>
    <row r="22" ht="15.75" customHeight="1" s="75">
      <c r="A22" s="25" t="n"/>
      <c r="B22" s="26" t="inlineStr">
        <is>
          <t>CASUAL WORKSHOP</t>
        </is>
      </c>
      <c r="C22" s="27" t="n">
        <v>53</v>
      </c>
      <c r="D22" s="25" t="n"/>
      <c r="E22" s="28" t="n">
        <v>50</v>
      </c>
      <c r="F22" s="28">
        <f>IF((C22-E22)&gt;0,C22-E22,"")</f>
        <v/>
      </c>
      <c r="G22" s="28" t="inlineStr"/>
      <c r="H22" s="23" t="n"/>
      <c r="I22" s="24">
        <f>IF(E22&gt;0, "PRESENT " &amp; E22&amp; " ", "") &amp; IF(G22&gt;0, ", LEAVE " &amp; G22 &amp; " ", "") &amp; IF(AND(F22&gt;0, F22&lt;&gt;""), ", ABSENT " &amp; F22, "")</f>
        <v/>
      </c>
      <c r="J22" s="23" t="n"/>
      <c r="K22" s="23" t="n"/>
      <c r="L22" s="18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</row>
    <row r="23" ht="15.75" customHeight="1" s="75">
      <c r="A23" s="34" t="n"/>
      <c r="B23" s="35" t="inlineStr">
        <is>
          <t>TOTAL ( PERMANENT &amp; CASUAL )</t>
        </is>
      </c>
      <c r="C23" s="29">
        <f>SUM(C21:C22)</f>
        <v/>
      </c>
      <c r="D23" s="25" t="n"/>
      <c r="E23" s="30">
        <f>SUM(E21:E22)</f>
        <v/>
      </c>
      <c r="F23" s="30" t="n"/>
      <c r="G23" s="30" t="n"/>
      <c r="H23" s="23" t="n"/>
      <c r="I23" s="31" t="n"/>
      <c r="J23" s="23" t="n"/>
      <c r="K23" s="23" t="n"/>
      <c r="L23" s="3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</row>
    <row r="24" ht="15.75" customHeight="1" s="75">
      <c r="A24" s="53" t="n">
        <v>6</v>
      </c>
      <c r="B24" s="33" t="inlineStr">
        <is>
          <t>LAND DEVELOPMENT</t>
        </is>
      </c>
      <c r="C24" s="27" t="n"/>
      <c r="D24" s="25" t="n"/>
      <c r="E24" s="28" t="n"/>
      <c r="F24" s="28" t="n"/>
      <c r="G24" s="28" t="n"/>
      <c r="H24" s="23" t="n"/>
      <c r="I24" s="24" t="n"/>
      <c r="J24" s="23" t="n"/>
      <c r="K24" s="23" t="n"/>
      <c r="L24" s="18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</row>
    <row r="25" ht="15.75" customHeight="1" s="75">
      <c r="A25" s="25" t="n"/>
      <c r="B25" s="26" t="inlineStr">
        <is>
          <t>LAND DEVELOPMENT PERMANENT</t>
        </is>
      </c>
      <c r="C25" s="27" t="n">
        <v>52</v>
      </c>
      <c r="D25" s="25" t="n"/>
      <c r="E25" s="28" t="n">
        <v>45</v>
      </c>
      <c r="F25" s="28">
        <f>IF((C25-E25-G25)&gt;0,C25-E25-G25,"")</f>
        <v/>
      </c>
      <c r="G25" s="28" t="inlineStr"/>
      <c r="H25" s="23" t="n"/>
      <c r="I25" s="24">
        <f>IF(E25&gt;0, "PRESENT " &amp; E25&amp; " ", "") &amp; IF(G25&gt;0, ", LEAVE " &amp; G25 &amp; " ", "") &amp; IF(AND(F25&gt;0, F25&lt;&gt;""), ", ABSENT " &amp; F25, "")</f>
        <v/>
      </c>
      <c r="J25" s="23" t="n"/>
      <c r="K25" s="23" t="n"/>
      <c r="L25" s="18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</row>
    <row r="26" ht="15.75" customHeight="1" s="75">
      <c r="A26" s="25" t="n"/>
      <c r="B26" s="26" t="inlineStr">
        <is>
          <t>CASUAL LAND DEVELOPMENT</t>
        </is>
      </c>
      <c r="C26" s="27" t="n">
        <v>323</v>
      </c>
      <c r="D26" s="25" t="n"/>
      <c r="E26" s="28" t="n">
        <v>295</v>
      </c>
      <c r="F26" s="28">
        <f>IF((C26-E26)&gt;0,C26-E26,"")</f>
        <v/>
      </c>
      <c r="G26" s="28" t="inlineStr"/>
      <c r="H26" s="23" t="n"/>
      <c r="I26" s="24">
        <f>IF(E26&gt;0, "PRESENT " &amp; E26&amp; " ", "") &amp; IF(G26&gt;0, ", LEAVE " &amp; G26 &amp; " ", "") &amp; IF(AND(F26&gt;0, F26&lt;&gt;""), ", ABSENT " &amp; F26, "")</f>
        <v/>
      </c>
      <c r="J26" s="23" t="n"/>
      <c r="K26" s="23" t="n"/>
      <c r="L26" s="18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</row>
    <row r="27" ht="15.75" customHeight="1" s="75">
      <c r="A27" s="53" t="n"/>
      <c r="B27" s="35" t="inlineStr">
        <is>
          <t>TOTAL ( PERMANENT &amp; CASUAL )</t>
        </is>
      </c>
      <c r="C27" s="29">
        <f>SUM(C25:C26)</f>
        <v/>
      </c>
      <c r="D27" s="25" t="n"/>
      <c r="E27" s="30">
        <f>SUM(E25:E26)</f>
        <v/>
      </c>
      <c r="F27" s="30">
        <f>(C27-E27)</f>
        <v/>
      </c>
      <c r="G27" s="30" t="n"/>
      <c r="H27" s="23" t="n"/>
      <c r="I27" s="31" t="n"/>
      <c r="J27" s="23" t="n"/>
      <c r="K27" s="23" t="n"/>
      <c r="L27" s="3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</row>
    <row r="28" ht="15.75" customHeight="1" s="75">
      <c r="A28" s="53" t="n">
        <v>7</v>
      </c>
      <c r="B28" s="33" t="inlineStr">
        <is>
          <t>SURVEYOR</t>
        </is>
      </c>
      <c r="C28" s="40" t="n"/>
      <c r="D28" s="25" t="n"/>
      <c r="E28" s="37" t="n"/>
      <c r="F28" s="28" t="n"/>
      <c r="G28" s="37" t="n"/>
      <c r="H28" s="23" t="n"/>
      <c r="I28" s="38" t="n"/>
      <c r="J28" s="23" t="n"/>
      <c r="K28" s="23" t="n"/>
      <c r="L28" s="39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</row>
    <row r="29" ht="15.75" customHeight="1" s="75">
      <c r="A29" s="25" t="n"/>
      <c r="B29" s="41" t="inlineStr">
        <is>
          <t>SURVEYOR-PERMANENT</t>
        </is>
      </c>
      <c r="C29" s="36" t="n">
        <v>11</v>
      </c>
      <c r="D29" s="25" t="n"/>
      <c r="E29" s="37" t="n">
        <v>6</v>
      </c>
      <c r="F29" s="28">
        <f>IF((C29-E29-G29)&gt;0,C29-E29-G29,"")</f>
        <v/>
      </c>
      <c r="G29" s="37" t="n">
        <v>2</v>
      </c>
      <c r="H29" s="23" t="n"/>
      <c r="I29" s="24">
        <f>IF(E29&gt;0, "PRESENT " &amp; E29&amp; " ", "") &amp; IF(G29&gt;0, ", LEAVE " &amp; G29 &amp; " ", "") &amp; IF(AND(F29&gt;0, F29&lt;&gt;""), ", ABSENT " &amp; F29, "")</f>
        <v/>
      </c>
      <c r="J29" s="23" t="n"/>
      <c r="K29" s="23" t="n"/>
      <c r="L29" s="39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</row>
    <row r="30" ht="15.75" customHeight="1" s="75">
      <c r="A30" s="25" t="n"/>
      <c r="B30" s="42" t="inlineStr">
        <is>
          <t>CASUAL -SURVEYOR</t>
        </is>
      </c>
      <c r="C30" s="27" t="n">
        <v>34</v>
      </c>
      <c r="D30" s="25" t="n"/>
      <c r="E30" s="28" t="n">
        <v>32</v>
      </c>
      <c r="F30" s="28">
        <f>IF((C30-E30)&gt;0,C30-E30,"")</f>
        <v/>
      </c>
      <c r="G30" s="28" t="inlineStr"/>
      <c r="H30" s="23" t="n"/>
      <c r="I30" s="24">
        <f>IF(E30&gt;0, "PRESENT " &amp; E30&amp; " ", "") &amp; IF(G30&gt;0, ", LEAVE " &amp; G30 &amp; " ", "") &amp; IF(F30&gt;0, ", ABSENT " &amp; F30, "")</f>
        <v/>
      </c>
      <c r="J30" s="23" t="n"/>
      <c r="K30" s="23" t="n"/>
      <c r="L30" s="18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</row>
    <row r="31" ht="15.75" customHeight="1" s="75">
      <c r="A31" s="53" t="n"/>
      <c r="B31" s="35" t="inlineStr">
        <is>
          <t>TOTAL(PERMANENT &amp; CASUAL)</t>
        </is>
      </c>
      <c r="C31" s="29">
        <f>SUM(C29:C30)</f>
        <v/>
      </c>
      <c r="D31" s="25" t="n"/>
      <c r="E31" s="43">
        <f>SUM(E29:E30)</f>
        <v/>
      </c>
      <c r="F31" s="30" t="n"/>
      <c r="G31" s="43" t="inlineStr">
        <is>
          <t xml:space="preserve"> </t>
        </is>
      </c>
      <c r="H31" s="23" t="n"/>
      <c r="I31" s="31" t="n"/>
      <c r="J31" s="23" t="n"/>
      <c r="K31" s="23" t="n"/>
      <c r="L31" s="3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</row>
    <row r="32" ht="15.75" customHeight="1" s="75">
      <c r="A32" s="53" t="n">
        <v>8</v>
      </c>
      <c r="B32" s="33" t="inlineStr">
        <is>
          <t>STORE</t>
        </is>
      </c>
      <c r="C32" s="3" t="n"/>
      <c r="D32" s="25" t="n"/>
      <c r="E32" s="44" t="n"/>
      <c r="F32" s="28" t="n"/>
      <c r="G32" s="44" t="n"/>
      <c r="H32" s="23" t="n"/>
      <c r="I32" s="24" t="n"/>
      <c r="J32" s="23" t="n"/>
      <c r="K32" s="23" t="n"/>
      <c r="L32" s="3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</row>
    <row r="33" ht="15.75" customHeight="1" s="75">
      <c r="A33" s="25" t="n"/>
      <c r="B33" s="42" t="inlineStr">
        <is>
          <t>STORE-PERMANENT</t>
        </is>
      </c>
      <c r="C33" s="27" t="n">
        <v>14</v>
      </c>
      <c r="D33" s="25" t="n"/>
      <c r="E33" s="28" t="n">
        <v>12</v>
      </c>
      <c r="F33" s="28">
        <f>IF((C33-E33-G33)&gt;0,C33-E33-G33,"")</f>
        <v/>
      </c>
      <c r="G33" s="44" t="n">
        <v>1</v>
      </c>
      <c r="H33" s="23" t="n"/>
      <c r="I33" s="24">
        <f>IF(E33&gt;0, "PRESENT " &amp; E33&amp; " ", "") &amp; IF(G33&gt;0, ", LEAVE " &amp; G33 &amp; " ", "") &amp; IF(AND(F33&gt;0, F33&lt;&gt;""), ", ABSENT " &amp; F33, "")</f>
        <v/>
      </c>
      <c r="J33" s="23" t="n"/>
      <c r="K33" s="23" t="n"/>
      <c r="L33" s="3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  <c r="AC33" s="12" t="n"/>
    </row>
    <row r="34" ht="15.75" customHeight="1" s="75">
      <c r="A34" s="25" t="n"/>
      <c r="B34" s="42" t="inlineStr">
        <is>
          <t>STORE-CASUAL</t>
        </is>
      </c>
      <c r="C34" s="27" t="n">
        <v>16</v>
      </c>
      <c r="D34" s="25" t="n"/>
      <c r="E34" s="28" t="n">
        <v>13</v>
      </c>
      <c r="F34" s="28">
        <f>IF((C34-E34)&gt;0,C34-E34,"")</f>
        <v/>
      </c>
      <c r="G34" s="44" t="inlineStr"/>
      <c r="H34" s="23" t="n"/>
      <c r="I34" s="24">
        <f>IF(E34&gt;0, "PRESENT " &amp; E34&amp; " ", "") &amp; IF(G34&gt;0, ", LEAVE " &amp; G34 &amp; " ", "") &amp; IF(AND(F34&gt;0, F34&lt;&gt;""), ", ABSENT " &amp; F34, "")</f>
        <v/>
      </c>
      <c r="J34" s="23" t="n"/>
      <c r="K34" s="23" t="n"/>
      <c r="L34" s="3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  <c r="AC34" s="12" t="n"/>
    </row>
    <row r="35" ht="15.75" customHeight="1" s="75">
      <c r="A35" s="25" t="n"/>
      <c r="B35" s="45" t="inlineStr">
        <is>
          <t>TOTAL(PERMANENT &amp; CASUAL)</t>
        </is>
      </c>
      <c r="C35" s="46">
        <f>SUM(C33:C34)</f>
        <v/>
      </c>
      <c r="D35" s="25" t="n"/>
      <c r="E35" s="47">
        <f>SUM(E33:E34)</f>
        <v/>
      </c>
      <c r="F35" s="47" t="n"/>
      <c r="G35" s="48" t="inlineStr">
        <is>
          <t xml:space="preserve"> </t>
        </is>
      </c>
      <c r="H35" s="23" t="n"/>
      <c r="I35" s="49" t="n"/>
      <c r="J35" s="23" t="n"/>
      <c r="K35" s="23" t="n"/>
      <c r="L35" s="3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</row>
    <row r="36" ht="15.75" customHeight="1" s="75">
      <c r="A36" s="25" t="n">
        <v>9</v>
      </c>
      <c r="B36" s="50" t="inlineStr">
        <is>
          <t>ELECTRICAL</t>
        </is>
      </c>
      <c r="C36" s="27" t="n"/>
      <c r="D36" s="25" t="n"/>
      <c r="E36" s="28" t="n"/>
      <c r="F36" s="28" t="n"/>
      <c r="G36" s="44" t="n"/>
      <c r="H36" s="23" t="n"/>
      <c r="I36" s="24" t="n"/>
      <c r="J36" s="23" t="n"/>
      <c r="K36" s="23" t="n"/>
      <c r="L36" s="3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</row>
    <row r="37" ht="15.75" customHeight="1" s="75">
      <c r="A37" s="25" t="n"/>
      <c r="B37" s="42" t="inlineStr">
        <is>
          <t>ELECTRICAL-PERMANENT</t>
        </is>
      </c>
      <c r="C37" s="27" t="n">
        <v>3</v>
      </c>
      <c r="D37" s="25" t="n"/>
      <c r="E37" s="28" t="n">
        <v>3</v>
      </c>
      <c r="F37" s="28">
        <f>IF((C37-E37-G37)&gt;0,C37-E37-G37,"")</f>
        <v/>
      </c>
      <c r="G37" s="44" t="inlineStr"/>
      <c r="H37" s="23" t="n"/>
      <c r="I37" s="24">
        <f>IF(E37&gt;0, "PRESENT " &amp; E37&amp; " ", "") &amp; IF(G37&gt;0, ", LEAVE " &amp; G37 &amp; " ", "") &amp; IF(AND(F37&gt;0, F37&lt;&gt;""), ", ABSENT " &amp; F37, "")</f>
        <v/>
      </c>
      <c r="J37" s="23" t="n"/>
      <c r="K37" s="23" t="n"/>
      <c r="L37" s="3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</row>
    <row r="38" ht="15.75" customHeight="1" s="75">
      <c r="A38" s="25" t="n"/>
      <c r="B38" s="42" t="inlineStr">
        <is>
          <t>ELECTRICAL-CASUAL</t>
        </is>
      </c>
      <c r="C38" s="27" t="n">
        <v>6</v>
      </c>
      <c r="D38" s="25" t="n"/>
      <c r="E38" s="28" t="n">
        <v>6</v>
      </c>
      <c r="F38" s="28">
        <f>IF((C38-E38)&gt;0,C38-E38,"")</f>
        <v/>
      </c>
      <c r="G38" s="44" t="inlineStr"/>
      <c r="H38" s="23" t="n"/>
      <c r="I38" s="24">
        <f>IF(E38&gt;0, "PRESENT " &amp; E38&amp; " ", "") &amp; IF(G38&gt;0, ", LEAVE " &amp; G38 &amp; " ", "") &amp; IF(AND(F38&gt;0, F38&lt;&gt;""), ", ABSENT " &amp; F38, "")</f>
        <v/>
      </c>
      <c r="J38" s="23" t="n"/>
      <c r="K38" s="23" t="n"/>
      <c r="L38" s="3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  <c r="AC38" s="12" t="n"/>
    </row>
    <row r="39" ht="15.75" customHeight="1" s="75">
      <c r="A39" s="53" t="n"/>
      <c r="B39" s="35" t="inlineStr">
        <is>
          <t>TOTAL(PERMANENT &amp; CASUAL)</t>
        </is>
      </c>
      <c r="C39" s="29">
        <f>SUM(C37:C38)</f>
        <v/>
      </c>
      <c r="D39" s="25" t="n"/>
      <c r="E39" s="43">
        <f>SUM(E37:E38)</f>
        <v/>
      </c>
      <c r="F39" s="30" t="n"/>
      <c r="G39" s="43" t="inlineStr">
        <is>
          <t xml:space="preserve"> </t>
        </is>
      </c>
      <c r="H39" s="23" t="n"/>
      <c r="I39" s="31" t="n"/>
      <c r="J39" s="23" t="n"/>
      <c r="K39" s="23" t="n"/>
      <c r="L39" s="3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  <c r="AC39" s="12" t="n"/>
    </row>
    <row r="40" ht="15.75" customHeight="1" s="75">
      <c r="A40" s="53" t="n">
        <v>10</v>
      </c>
      <c r="B40" s="33" t="inlineStr">
        <is>
          <t>SECURITY</t>
        </is>
      </c>
      <c r="C40" s="3" t="n"/>
      <c r="D40" s="25" t="n"/>
      <c r="E40" s="44" t="n"/>
      <c r="F40" s="28" t="n"/>
      <c r="G40" s="44" t="n"/>
      <c r="H40" s="23" t="n"/>
      <c r="I40" s="24" t="n"/>
      <c r="J40" s="23" t="n"/>
      <c r="K40" s="23" t="n"/>
      <c r="L40" s="3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  <c r="AC40" s="12" t="n"/>
    </row>
    <row r="41" ht="15.75" customHeight="1" s="75">
      <c r="A41" s="25" t="n"/>
      <c r="B41" s="42" t="inlineStr">
        <is>
          <t>SECURITY-PERMANENT</t>
        </is>
      </c>
      <c r="C41" s="27" t="n">
        <v>3</v>
      </c>
      <c r="D41" s="25" t="n"/>
      <c r="E41" s="28" t="n">
        <v>3</v>
      </c>
      <c r="F41" s="28">
        <f>IF((C41-E41-G41)&gt;0,C41-E41-G41,"")</f>
        <v/>
      </c>
      <c r="G41" s="44" t="inlineStr"/>
      <c r="H41" s="23" t="n"/>
      <c r="I41" s="24">
        <f>IF(E41&gt;0, "PRESENT " &amp; E41&amp; " ", "") &amp; IF(G41&gt;0, ", LEAVE " &amp; G41 &amp; " ", "") &amp; IF(AND(F41&gt;0, F41&lt;&gt;""), ", ABSENT " &amp; F41, "")</f>
        <v/>
      </c>
      <c r="J41" s="23" t="n"/>
      <c r="K41" s="23" t="n"/>
      <c r="L41" s="3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</row>
    <row r="42" ht="15.75" customHeight="1" s="75">
      <c r="A42" s="25" t="n"/>
      <c r="B42" s="42" t="inlineStr">
        <is>
          <t>SECURITY-CASUAL</t>
        </is>
      </c>
      <c r="C42" s="27" t="n">
        <v>15</v>
      </c>
      <c r="D42" s="25" t="n"/>
      <c r="E42" s="28" t="n">
        <v>15</v>
      </c>
      <c r="F42" s="28">
        <f>IF((C42-E42)&gt;0,C42-E42,"")</f>
        <v/>
      </c>
      <c r="G42" s="44" t="inlineStr"/>
      <c r="H42" s="23" t="n"/>
      <c r="I42" s="24">
        <f>IF(E42&gt;0, "PRESENT " &amp; E42&amp; " ", "") &amp; IF(G42&gt;0, ", LEAVE " &amp; G42 &amp; " ", "") &amp; IF(AND(F42&gt;0, F42&lt;&gt;""), ", ABSENT " &amp; F42, "")</f>
        <v/>
      </c>
      <c r="J42" s="23" t="n"/>
      <c r="K42" s="23" t="n"/>
      <c r="L42" s="3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  <c r="AC42" s="12" t="n"/>
    </row>
    <row r="43" ht="15.75" customHeight="1" s="75">
      <c r="A43" s="53" t="n"/>
      <c r="B43" s="35" t="inlineStr">
        <is>
          <t>TOTAL(PERMANENT &amp; CASUAL)</t>
        </is>
      </c>
      <c r="C43" s="29">
        <f>SUM(C41:C42)</f>
        <v/>
      </c>
      <c r="D43" s="25" t="n"/>
      <c r="E43" s="43">
        <f>SUM(E41:E42)</f>
        <v/>
      </c>
      <c r="F43" s="30" t="n"/>
      <c r="G43" s="43" t="n"/>
      <c r="H43" s="23" t="n"/>
      <c r="I43" s="51" t="n"/>
      <c r="J43" s="52" t="n"/>
      <c r="K43" s="52" t="n"/>
      <c r="L43" s="3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  <c r="AC43" s="12" t="n"/>
    </row>
    <row r="44" ht="15.75" customHeight="1" s="75">
      <c r="A44" s="53" t="n">
        <v>11</v>
      </c>
      <c r="B44" s="33" t="inlineStr">
        <is>
          <t>SHEQ</t>
        </is>
      </c>
      <c r="C44" s="3" t="n"/>
      <c r="D44" s="25" t="n"/>
      <c r="E44" s="44" t="n"/>
      <c r="F44" s="28" t="n"/>
      <c r="G44" s="44" t="n"/>
      <c r="H44" s="23" t="n"/>
      <c r="I44" s="24" t="n"/>
      <c r="J44" s="23" t="n"/>
      <c r="K44" s="23" t="n"/>
      <c r="L44" s="3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</row>
    <row r="45" ht="15.75" customHeight="1" s="75">
      <c r="A45" s="25" t="n"/>
      <c r="B45" s="42" t="inlineStr">
        <is>
          <t>SHEQ-PERMANENT</t>
        </is>
      </c>
      <c r="C45" s="27" t="n">
        <v>18</v>
      </c>
      <c r="D45" s="25" t="n"/>
      <c r="E45" s="28" t="n">
        <v>16</v>
      </c>
      <c r="F45" s="28">
        <f>IF((C45-E45)&gt;0,C45-E45,"")</f>
        <v/>
      </c>
      <c r="G45" s="44" t="n">
        <v>1</v>
      </c>
      <c r="H45" s="23" t="n"/>
      <c r="I45" s="24">
        <f>IF(E45&gt;0, "PRESENT " &amp; E45&amp; " ", "") &amp; IF(G45&gt;0, ", LEAVE " &amp; G45 &amp; " ", "") &amp; IF(AND(F45&gt;0, F45&lt;&gt;""), ", ABSENT " &amp; F45, "")</f>
        <v/>
      </c>
      <c r="J45" s="23" t="n"/>
      <c r="K45" s="23" t="n"/>
      <c r="L45" s="3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  <c r="AC45" s="12" t="n"/>
    </row>
    <row r="46" ht="15.75" customHeight="1" s="75">
      <c r="A46" s="25" t="n"/>
      <c r="B46" s="42" t="inlineStr">
        <is>
          <t>SHEQ-CASUAL</t>
        </is>
      </c>
      <c r="C46" s="27" t="n">
        <v>25</v>
      </c>
      <c r="D46" s="25" t="n"/>
      <c r="E46" s="28" t="n">
        <v>23</v>
      </c>
      <c r="F46" s="28">
        <f>IF((C46-E46)&gt;0,C46-E46,"")</f>
        <v/>
      </c>
      <c r="G46" s="44" t="inlineStr"/>
      <c r="H46" s="23" t="n"/>
      <c r="I46" s="24">
        <f>IF(E46&gt;0, "PRESENT " &amp; E46&amp; " ", "") &amp; IF(G46&gt;0, ", LEAVE " &amp; G46 &amp; " ", "") &amp; IF(AND(F46&gt;0, F46&lt;&gt;""), ", ABSENT " &amp; F46, "")</f>
        <v/>
      </c>
      <c r="J46" s="23" t="n"/>
      <c r="K46" s="23" t="n"/>
      <c r="L46" s="3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  <c r="AC46" s="12" t="n"/>
    </row>
    <row r="47" ht="15.75" customHeight="1" s="75">
      <c r="A47" s="53" t="n"/>
      <c r="B47" s="35" t="inlineStr">
        <is>
          <t>TOTAL(PERMANENT &amp; CASUAL)</t>
        </is>
      </c>
      <c r="C47" s="29">
        <f>SUM(C45:C46)</f>
        <v/>
      </c>
      <c r="D47" s="25" t="n"/>
      <c r="E47" s="43">
        <f>SUM(E45:E46)</f>
        <v/>
      </c>
      <c r="F47" s="30" t="n"/>
      <c r="G47" s="43" t="n"/>
      <c r="H47" s="23" t="n"/>
      <c r="I47" s="49">
        <f>IF(E47&gt;0, "PRESENT " &amp; E47&amp; " ", "") &amp; IF(G47&gt;0, ", LEAVE " &amp; G47 &amp; " ", "") &amp; IF(AND(F47&gt;0, F47&lt;&gt;""), ", ABSENT " &amp; F47, "")</f>
        <v/>
      </c>
      <c r="J47" s="52" t="n"/>
      <c r="K47" s="52" t="n"/>
      <c r="L47" s="3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  <c r="AA47" s="12" t="n"/>
      <c r="AB47" s="12" t="n"/>
      <c r="AC47" s="12" t="n"/>
    </row>
    <row r="48" ht="15.75" customHeight="1" s="75">
      <c r="A48" s="53" t="n">
        <v>12</v>
      </c>
      <c r="B48" s="33" t="inlineStr">
        <is>
          <t>IT</t>
        </is>
      </c>
      <c r="C48" s="3" t="n"/>
      <c r="D48" s="25" t="n"/>
      <c r="E48" s="44" t="n"/>
      <c r="F48" s="28" t="n"/>
      <c r="G48" s="44" t="n"/>
      <c r="H48" s="23" t="n"/>
      <c r="I48" s="24">
        <f>IF(E48&gt;0, "PRESENT " &amp; E48&amp; " ", "") &amp; IF(G48&gt;0, ", LEAVE " &amp; G48 &amp; " ", "") &amp; IF(AND(F48&gt;0, F48&lt;&gt;""), ", ABSENT " &amp; F48, "")</f>
        <v/>
      </c>
      <c r="J48" s="23" t="n"/>
      <c r="K48" s="23" t="n"/>
      <c r="L48" s="3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</row>
    <row r="49" ht="15.75" customHeight="1" s="75">
      <c r="A49" s="25" t="n"/>
      <c r="B49" s="42" t="inlineStr">
        <is>
          <t>IT-PERMANENT</t>
        </is>
      </c>
      <c r="C49" s="27" t="n">
        <v>2</v>
      </c>
      <c r="D49" s="25" t="n"/>
      <c r="E49" s="28" t="n">
        <v>1</v>
      </c>
      <c r="F49" s="28">
        <f>IF((C49-E49-G49)&gt;0,C49-E49-G49,"")</f>
        <v/>
      </c>
      <c r="G49" s="44" t="inlineStr"/>
      <c r="H49" s="23" t="n"/>
      <c r="I49" s="24">
        <f>IF(E49&gt;0, "PRESENT " &amp; E49&amp; " ", "") &amp; IF(G49&gt;0, ", LEAVE " &amp; G49 &amp; " ", "") &amp; IF(AND(F49&gt;0, F49&lt;&gt;""), ", ABSENT " &amp; F49, "")</f>
        <v/>
      </c>
      <c r="J49" s="23" t="n"/>
      <c r="K49" s="23" t="n"/>
      <c r="L49" s="3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</row>
    <row r="50" ht="15.75" customHeight="1" s="75">
      <c r="A50" s="25" t="n"/>
      <c r="B50" s="42" t="inlineStr">
        <is>
          <t>IT-CASUAL</t>
        </is>
      </c>
      <c r="C50" s="27" t="inlineStr"/>
      <c r="D50" s="25" t="n"/>
      <c r="E50" s="28" t="inlineStr"/>
      <c r="F50" s="28">
        <f>IF((C50-E50)&gt;0,C50-E50,"")</f>
        <v/>
      </c>
      <c r="G50" s="44" t="inlineStr"/>
      <c r="H50" s="23" t="n"/>
      <c r="I50" s="24">
        <f>IF(E50&gt;0, "PRESENT " &amp; E50&amp; " ", "") &amp; IF(G50&gt;0, ", LEAVE " &amp; G50 &amp; " ", "") &amp; IF(AND(F50&gt;0, F50&lt;&gt;""), ", ABSENT " &amp; F50, "")</f>
        <v/>
      </c>
      <c r="J50" s="23" t="n"/>
      <c r="K50" s="23" t="n"/>
      <c r="L50" s="3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</row>
    <row r="51" ht="15.75" customHeight="1" s="75">
      <c r="A51" s="53" t="n"/>
      <c r="B51" s="35" t="inlineStr">
        <is>
          <t>TOTAL(PERMANENT &amp; CASUAL)</t>
        </is>
      </c>
      <c r="C51" s="29">
        <f>SUM(C49:C50)</f>
        <v/>
      </c>
      <c r="D51" s="25" t="n"/>
      <c r="E51" s="43">
        <f>SUM(E49:E50)</f>
        <v/>
      </c>
      <c r="F51" s="30" t="n"/>
      <c r="G51" s="43" t="n"/>
      <c r="H51" s="23" t="n"/>
      <c r="I51" s="49">
        <f>IF(E51&gt;0, "PRESENT " &amp; E51&amp; " ", "") &amp; IF(G51&gt;0, ", LEAVE " &amp; G51 &amp; " ", "") &amp; IF(AND(F51&gt;0, F51&lt;&gt;""), ", ABSENT " &amp; F51, "")</f>
        <v/>
      </c>
      <c r="J51" s="52" t="n"/>
      <c r="K51" s="52" t="n"/>
      <c r="L51" s="3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</row>
    <row r="52" ht="15.75" customHeight="1" s="75">
      <c r="A52" s="53" t="n">
        <v>13</v>
      </c>
      <c r="B52" s="33" t="inlineStr">
        <is>
          <t>HUMAN RESOURCES</t>
        </is>
      </c>
      <c r="C52" s="3" t="n"/>
      <c r="D52" s="25" t="n"/>
      <c r="E52" s="44" t="n"/>
      <c r="F52" s="28" t="n"/>
      <c r="G52" s="44" t="n"/>
      <c r="H52" s="23" t="n"/>
      <c r="I52" s="24">
        <f>IF(E52&gt;0, "PRESENT " &amp; E52&amp; " ", "") &amp; IF(G52&gt;0, ", LEAVE " &amp; G52 &amp; " ", "") &amp; IF(AND(F52&gt;0, F52&lt;&gt;""), ", ABSENT " &amp; F52, "")</f>
        <v/>
      </c>
      <c r="J52" s="23" t="n"/>
      <c r="K52" s="23" t="n"/>
      <c r="L52" s="3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  <c r="AA52" s="12" t="n"/>
      <c r="AB52" s="12" t="n"/>
      <c r="AC52" s="12" t="n"/>
    </row>
    <row r="53" ht="15.75" customHeight="1" s="75">
      <c r="A53" s="25" t="n"/>
      <c r="B53" s="42" t="inlineStr">
        <is>
          <t>HR-PERMANENT</t>
        </is>
      </c>
      <c r="C53" s="27" t="n">
        <v>6</v>
      </c>
      <c r="D53" s="25" t="n"/>
      <c r="E53" s="28" t="n">
        <v>5</v>
      </c>
      <c r="F53" s="28">
        <f>IF((C53-E53-G53)&gt;0,C53-E53-G53,"")</f>
        <v/>
      </c>
      <c r="G53" s="44" t="n">
        <v>1</v>
      </c>
      <c r="H53" s="23" t="n"/>
      <c r="I53" s="24">
        <f>IF(E53&gt;0, "PRESENT " &amp; E53&amp; " ", "") &amp; IF(G53&gt;0, ", LEAVE " &amp; G53 &amp; " ", "") &amp; IF(AND(F53&gt;0, F53&lt;&gt;""), ", ABSENT " &amp; F53, "")</f>
        <v/>
      </c>
      <c r="J53" s="23" t="n"/>
      <c r="K53" s="23" t="n"/>
      <c r="L53" s="3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  <c r="AB53" s="12" t="n"/>
      <c r="AC53" s="12" t="n"/>
    </row>
    <row r="54" ht="15.75" customHeight="1" s="75">
      <c r="A54" s="25" t="n"/>
      <c r="B54" s="42" t="inlineStr">
        <is>
          <t>HR-CASUAL</t>
        </is>
      </c>
      <c r="C54" s="27" t="n">
        <v>1</v>
      </c>
      <c r="D54" s="25" t="n"/>
      <c r="E54" s="28" t="n">
        <v>1</v>
      </c>
      <c r="F54" s="28">
        <f>IF((C54-E54)&gt;0,C54-E54,"")</f>
        <v/>
      </c>
      <c r="G54" s="44" t="inlineStr"/>
      <c r="H54" s="23" t="n"/>
      <c r="I54" s="24">
        <f>IF(E54&gt;0, "PRESENT " &amp; E54&amp; " ", "") &amp; IF(G54&gt;0, ", LEAVE " &amp; G54 &amp; " ", "") &amp; IF(AND(F54&gt;0, F54&lt;&gt;""), ", ABSENT " &amp; F54, "")</f>
        <v/>
      </c>
      <c r="J54" s="23" t="n"/>
      <c r="K54" s="23" t="n"/>
      <c r="L54" s="3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  <c r="AB54" s="12" t="n"/>
      <c r="AC54" s="12" t="n"/>
    </row>
    <row r="55" ht="15.75" customFormat="1" customHeight="1" s="59">
      <c r="A55" s="53" t="n"/>
      <c r="B55" s="45" t="inlineStr">
        <is>
          <t>TOTAL(PERMANENT &amp; CASUAL)</t>
        </is>
      </c>
      <c r="C55" s="54">
        <f>SUM(C53:C54)</f>
        <v/>
      </c>
      <c r="D55" s="55" t="n"/>
      <c r="E55" s="48">
        <f>SUM(E53:E54)</f>
        <v/>
      </c>
      <c r="F55" s="47" t="n"/>
      <c r="G55" s="48" t="n"/>
      <c r="H55" s="56" t="n"/>
      <c r="I55" s="49">
        <f>IF(E55&gt;0, "PRESENT " &amp; E55&amp; " ", "") &amp; IF(G55&gt;0, ", LEAVE " &amp; G55 &amp; " ", "") &amp; IF(AND(F55&gt;0, F55&lt;&gt;""), ", ABSENT " &amp; F55, "")</f>
        <v/>
      </c>
      <c r="J55" s="52" t="n"/>
      <c r="K55" s="52" t="n"/>
      <c r="L55" s="57" t="n"/>
      <c r="M55" s="58" t="n"/>
      <c r="N55" s="58" t="n"/>
      <c r="O55" s="58" t="n"/>
      <c r="P55" s="58" t="n"/>
      <c r="Q55" s="58" t="n"/>
      <c r="R55" s="58" t="n"/>
      <c r="S55" s="58" t="n"/>
      <c r="T55" s="58" t="n"/>
      <c r="U55" s="58" t="n"/>
      <c r="V55" s="58" t="n"/>
      <c r="W55" s="58" t="n"/>
      <c r="X55" s="58" t="n"/>
      <c r="Y55" s="58" t="n"/>
      <c r="Z55" s="58" t="n"/>
      <c r="AA55" s="58" t="n"/>
      <c r="AB55" s="58" t="n"/>
      <c r="AC55" s="58" t="n"/>
    </row>
    <row r="56" ht="15.75" customHeight="1" s="75">
      <c r="A56" s="53" t="n">
        <v>14</v>
      </c>
      <c r="B56" s="33" t="inlineStr">
        <is>
          <t>FACTORY</t>
        </is>
      </c>
      <c r="C56" s="3" t="n"/>
      <c r="D56" s="25" t="n"/>
      <c r="E56" s="44" t="n"/>
      <c r="F56" s="28" t="n"/>
      <c r="G56" s="44" t="n"/>
      <c r="H56" s="23" t="n"/>
      <c r="I56" s="24">
        <f>IF(E56&gt;0, "PRESENT " &amp; E56&amp; " ", "") &amp; IF(G56&gt;0, ", LEAVE " &amp; G56 &amp; " ", "") &amp; IF(AND(F56&gt;0, F56&lt;&gt;""), ", ABSENT " &amp; F56, "")</f>
        <v/>
      </c>
      <c r="J56" s="23" t="n"/>
      <c r="K56" s="23" t="n"/>
      <c r="L56" s="3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2" t="n"/>
    </row>
    <row r="57" ht="15.75" customHeight="1" s="75">
      <c r="A57" s="25" t="n"/>
      <c r="B57" s="42" t="inlineStr">
        <is>
          <t>FACTORY-PERMANENT</t>
        </is>
      </c>
      <c r="C57" s="27" t="n">
        <v>1</v>
      </c>
      <c r="D57" s="25" t="n"/>
      <c r="E57" s="28" t="n">
        <v>1</v>
      </c>
      <c r="F57" s="28">
        <f>IF((C57-E57-G57)&gt;0,C57-E57-G57,"")</f>
        <v/>
      </c>
      <c r="G57" s="44" t="inlineStr"/>
      <c r="H57" s="23" t="n"/>
      <c r="I57" s="24">
        <f>IF(E57&gt;0, "PRESENT " &amp; E57&amp; " ", "") &amp; IF(G57&gt;0, ", LEAVE " &amp; G57 &amp; " ", "") &amp; IF(AND(F57&gt;0, F57&lt;&gt;""), ", ABSENT " &amp; F57, "")</f>
        <v/>
      </c>
      <c r="J57" s="23" t="n"/>
      <c r="K57" s="23" t="n"/>
      <c r="L57" s="3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  <c r="AB57" s="12" t="n"/>
      <c r="AC57" s="12" t="n"/>
    </row>
    <row r="58" ht="15.75" customHeight="1" s="75">
      <c r="A58" s="25" t="n"/>
      <c r="B58" s="42" t="inlineStr">
        <is>
          <t>FACTORY-CASUAL</t>
        </is>
      </c>
      <c r="C58" s="27" t="n">
        <v>20</v>
      </c>
      <c r="D58" s="25" t="n"/>
      <c r="E58" s="28" t="n">
        <v>19</v>
      </c>
      <c r="F58" s="28">
        <f>IF((C58-E58)&gt;0,C58-E58,"")</f>
        <v/>
      </c>
      <c r="G58" s="44" t="inlineStr"/>
      <c r="H58" s="23" t="n"/>
      <c r="I58" s="24">
        <f>IF(E58&gt;0, "PRESENT " &amp; E58&amp; " ", "") &amp; IF(G58&gt;0, ", LEAVE " &amp; G58 &amp; " ", "") &amp; IF(AND(F58&gt;0, F58&lt;&gt;""), ", ABSENT " &amp; F58, "")</f>
        <v/>
      </c>
      <c r="J58" s="23" t="n"/>
      <c r="K58" s="23" t="n"/>
      <c r="L58" s="3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  <c r="AB58" s="12" t="n"/>
      <c r="AC58" s="12" t="n"/>
    </row>
    <row r="59" ht="15.75" customFormat="1" customHeight="1" s="59">
      <c r="A59" s="53" t="n"/>
      <c r="B59" s="45" t="inlineStr">
        <is>
          <t>TOTAL(PERMANENT &amp; CASUAL)</t>
        </is>
      </c>
      <c r="C59" s="54">
        <f>SUM(C57:C58)</f>
        <v/>
      </c>
      <c r="D59" s="55" t="n"/>
      <c r="E59" s="48">
        <f>SUM(E57:E58)</f>
        <v/>
      </c>
      <c r="F59" s="47" t="n"/>
      <c r="G59" s="48" t="n"/>
      <c r="H59" s="56" t="n"/>
      <c r="I59" s="49">
        <f>IF(E59&gt;0, "PRESENT " &amp; E59&amp; " ", "") &amp; IF(G59&gt;0, ", LEAVE " &amp; G59 &amp; " ", "") &amp; IF(AND(F59&gt;0, F59&lt;&gt;""), ", ABSENT " &amp; F59, "")</f>
        <v/>
      </c>
      <c r="J59" s="52" t="n"/>
      <c r="K59" s="52" t="n"/>
      <c r="L59" s="57" t="n"/>
      <c r="M59" s="58" t="n"/>
      <c r="N59" s="58" t="n"/>
      <c r="O59" s="58" t="n"/>
      <c r="P59" s="58" t="n"/>
      <c r="Q59" s="58" t="n"/>
      <c r="R59" s="58" t="n"/>
      <c r="S59" s="58" t="n"/>
      <c r="T59" s="58" t="n"/>
      <c r="U59" s="58" t="n"/>
      <c r="V59" s="58" t="n"/>
      <c r="W59" s="58" t="n"/>
      <c r="X59" s="58" t="n"/>
      <c r="Y59" s="58" t="n"/>
      <c r="Z59" s="58" t="n"/>
      <c r="AA59" s="58" t="n"/>
      <c r="AB59" s="58" t="n"/>
      <c r="AC59" s="58" t="n"/>
    </row>
    <row r="60" ht="15.75" customFormat="1" customHeight="1" s="59">
      <c r="A60" s="53" t="n">
        <v>16</v>
      </c>
      <c r="B60" s="50" t="inlineStr">
        <is>
          <t>TRANSPORT</t>
        </is>
      </c>
      <c r="C60" s="3" t="n"/>
      <c r="D60" s="25" t="n"/>
      <c r="E60" s="44" t="n"/>
      <c r="F60" s="28" t="n"/>
      <c r="G60" s="44" t="n"/>
      <c r="H60" s="23" t="n"/>
      <c r="I60" s="24">
        <f>IF(E60&gt;0, "PRESENT " &amp; E60&amp; " ", "") &amp; IF(G60&gt;0, ", LEAVE " &amp; G60 &amp; " ", "") &amp; IF(AND(F60&gt;0, F60&lt;&gt;""), ", ABSENT " &amp; F60, "")</f>
        <v/>
      </c>
      <c r="J60" s="52" t="n"/>
      <c r="K60" s="52" t="n"/>
      <c r="L60" s="57" t="n"/>
      <c r="M60" s="58" t="n"/>
      <c r="N60" s="58" t="n"/>
      <c r="O60" s="58" t="n"/>
      <c r="P60" s="58" t="n"/>
      <c r="Q60" s="58" t="n"/>
      <c r="R60" s="58" t="n"/>
      <c r="S60" s="58" t="n"/>
      <c r="T60" s="58" t="n"/>
      <c r="U60" s="58" t="n"/>
      <c r="V60" s="58" t="n"/>
      <c r="W60" s="58" t="n"/>
      <c r="X60" s="58" t="n"/>
      <c r="Y60" s="58" t="n"/>
      <c r="Z60" s="58" t="n"/>
      <c r="AA60" s="58" t="n"/>
      <c r="AB60" s="58" t="n"/>
      <c r="AC60" s="58" t="n"/>
    </row>
    <row r="61" ht="15.75" customFormat="1" customHeight="1" s="59">
      <c r="A61" s="53" t="n"/>
      <c r="B61" s="42" t="inlineStr">
        <is>
          <t>TRANSPORT-PERMANENT</t>
        </is>
      </c>
      <c r="C61" s="3" t="n">
        <v>1</v>
      </c>
      <c r="D61" s="25" t="n"/>
      <c r="E61" s="44" t="n">
        <v>1</v>
      </c>
      <c r="F61" s="28">
        <f>IF((C61-E61-G61)&gt;0,C61-E61-G61,"")</f>
        <v/>
      </c>
      <c r="G61" s="44" t="inlineStr"/>
      <c r="H61" s="23" t="n"/>
      <c r="I61" s="24">
        <f>IF(E61&gt;0, "PRESENT " &amp; E61&amp; " ", "") &amp; IF(G61&gt;0, ", LEAVE " &amp; G61 &amp; " ", "") &amp; IF(AND(F61&gt;0, F61&lt;&gt;""), ", ABSENT " &amp; F61, "")</f>
        <v/>
      </c>
      <c r="J61" s="52" t="n"/>
      <c r="K61" s="52" t="n"/>
      <c r="L61" s="57" t="n"/>
      <c r="M61" s="58" t="n"/>
      <c r="N61" s="58" t="n"/>
      <c r="O61" s="58" t="n"/>
      <c r="P61" s="58" t="n"/>
      <c r="Q61" s="58" t="n"/>
      <c r="R61" s="58" t="n"/>
      <c r="S61" s="58" t="n"/>
      <c r="T61" s="58" t="n"/>
      <c r="U61" s="58" t="n"/>
      <c r="V61" s="58" t="n"/>
      <c r="W61" s="58" t="n"/>
      <c r="X61" s="58" t="n"/>
      <c r="Y61" s="58" t="n"/>
      <c r="Z61" s="58" t="n"/>
      <c r="AA61" s="58" t="n"/>
      <c r="AB61" s="58" t="n"/>
      <c r="AC61" s="58" t="n"/>
    </row>
    <row r="62" ht="15.75" customFormat="1" customHeight="1" s="59">
      <c r="A62" s="53" t="n"/>
      <c r="B62" s="42" t="inlineStr">
        <is>
          <t>TRANSPORT-CASUAL</t>
        </is>
      </c>
      <c r="C62" s="3" t="n">
        <v>12</v>
      </c>
      <c r="D62" s="25" t="n"/>
      <c r="E62" s="44" t="n">
        <v>11</v>
      </c>
      <c r="F62" s="28">
        <f>IF((C62-E62)&gt;0,C62-E62,"")</f>
        <v/>
      </c>
      <c r="G62" s="44" t="inlineStr"/>
      <c r="H62" s="23" t="n"/>
      <c r="I62" s="24">
        <f>IF(E62&gt;0, "PRESENT " &amp; E62&amp; " ", "") &amp; IF(G62&gt;0, ", LEAVE " &amp; G62 &amp; " ", "") &amp; IF(AND(F62&gt;0, F62&lt;&gt;""), ", ABSENT " &amp; F62, "")</f>
        <v/>
      </c>
      <c r="J62" s="52" t="n"/>
      <c r="K62" s="52" t="n"/>
      <c r="L62" s="57" t="n"/>
      <c r="M62" s="58" t="n"/>
      <c r="N62" s="58" t="n"/>
      <c r="O62" s="58" t="n"/>
      <c r="P62" s="58" t="n"/>
      <c r="Q62" s="58" t="n"/>
      <c r="R62" s="58" t="n"/>
      <c r="S62" s="58" t="n"/>
      <c r="T62" s="58" t="n"/>
      <c r="U62" s="58" t="n"/>
      <c r="V62" s="58" t="n"/>
      <c r="W62" s="58" t="n"/>
      <c r="X62" s="58" t="n"/>
      <c r="Y62" s="58" t="n"/>
      <c r="Z62" s="58" t="n"/>
      <c r="AA62" s="58" t="n"/>
      <c r="AB62" s="58" t="n"/>
      <c r="AC62" s="58" t="n"/>
    </row>
    <row r="63" ht="15.75" customFormat="1" customHeight="1" s="59">
      <c r="A63" s="53" t="n"/>
      <c r="B63" s="45" t="inlineStr">
        <is>
          <t>TOTAL(PERMANENT &amp; CASUAL)</t>
        </is>
      </c>
      <c r="C63" s="54">
        <f>SUM(C61:C62)</f>
        <v/>
      </c>
      <c r="D63" s="55" t="n"/>
      <c r="E63" s="48">
        <f>SUM(E61:E62)</f>
        <v/>
      </c>
      <c r="F63" s="47" t="n"/>
      <c r="G63" s="48" t="n"/>
      <c r="H63" s="56" t="n"/>
      <c r="I63" s="49">
        <f>IF(E63&gt;0, "PRESENT " &amp; E63&amp; " ", "") &amp; IF(G63&gt;0, ", LEAVE " &amp; G63 &amp; " ", "") &amp; IF(AND(F63&gt;0, F63&lt;&gt;""), ", ABSENT " &amp; F63, "")</f>
        <v/>
      </c>
      <c r="J63" s="52" t="n"/>
      <c r="K63" s="52" t="n"/>
      <c r="L63" s="57" t="n"/>
      <c r="M63" s="58" t="n"/>
      <c r="N63" s="58" t="n"/>
      <c r="O63" s="58" t="n"/>
      <c r="P63" s="58" t="n"/>
      <c r="Q63" s="58" t="n"/>
      <c r="R63" s="58" t="n"/>
      <c r="S63" s="58" t="n"/>
      <c r="T63" s="58" t="n"/>
      <c r="U63" s="58" t="n"/>
      <c r="V63" s="58" t="n"/>
      <c r="W63" s="58" t="n"/>
      <c r="X63" s="58" t="n"/>
      <c r="Y63" s="58" t="n"/>
      <c r="Z63" s="58" t="n"/>
      <c r="AA63" s="58" t="n"/>
      <c r="AB63" s="58" t="n"/>
      <c r="AC63" s="58" t="n"/>
    </row>
    <row r="64" ht="15.75" customFormat="1" customHeight="1" s="59">
      <c r="A64" s="53" t="n">
        <v>17</v>
      </c>
      <c r="B64" s="50" t="inlineStr">
        <is>
          <t>PROCUREMENT</t>
        </is>
      </c>
      <c r="C64" s="3" t="n"/>
      <c r="D64" s="25" t="n"/>
      <c r="E64" s="44" t="n"/>
      <c r="F64" s="28" t="n"/>
      <c r="G64" s="44" t="n"/>
      <c r="H64" s="23" t="n"/>
      <c r="I64" s="24">
        <f>IF(E64&gt;0, "PRESENT " &amp; E64&amp; " ", "") &amp; IF(G64&gt;0, ", LEAVE " &amp; G64 &amp; " ", "") &amp; IF(AND(F64&gt;0, F64&lt;&gt;""), ", ABSENT " &amp; F64, "")</f>
        <v/>
      </c>
      <c r="J64" s="52" t="n"/>
      <c r="K64" s="52" t="n"/>
      <c r="L64" s="57" t="n"/>
      <c r="M64" s="58" t="n"/>
      <c r="N64" s="58" t="n"/>
      <c r="O64" s="58" t="n"/>
      <c r="P64" s="58" t="n"/>
      <c r="Q64" s="58" t="n"/>
      <c r="R64" s="58" t="n"/>
      <c r="S64" s="58" t="n"/>
      <c r="T64" s="58" t="n"/>
      <c r="U64" s="58" t="n"/>
      <c r="V64" s="58" t="n"/>
      <c r="W64" s="58" t="n"/>
      <c r="X64" s="58" t="n"/>
      <c r="Y64" s="58" t="n"/>
      <c r="Z64" s="58" t="n"/>
      <c r="AA64" s="58" t="n"/>
      <c r="AB64" s="58" t="n"/>
      <c r="AC64" s="58" t="n"/>
    </row>
    <row r="65" ht="15.75" customFormat="1" customHeight="1" s="59">
      <c r="A65" s="53" t="n"/>
      <c r="B65" s="42" t="inlineStr">
        <is>
          <t>PROCUREMENT-PERMANENT</t>
        </is>
      </c>
      <c r="C65" s="3" t="n">
        <v>1</v>
      </c>
      <c r="D65" s="25" t="n"/>
      <c r="E65" s="44" t="inlineStr"/>
      <c r="F65" s="28" t="n">
        <v>1</v>
      </c>
      <c r="G65" s="44" t="inlineStr"/>
      <c r="H65" s="23" t="n"/>
      <c r="I65" s="24">
        <f>IF(E65&gt;0, "PRESENT " &amp; E65&amp; " ", "") &amp; IF(G65&gt;0, ", LEAVE " &amp; G65 &amp; " ", "") &amp; IF(AND(F65&gt;0, F65&lt;&gt;""), ", ABSENT " &amp; F65, "")</f>
        <v/>
      </c>
      <c r="J65" s="52" t="n"/>
      <c r="K65" s="52" t="n"/>
      <c r="L65" s="57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58" t="n"/>
      <c r="V65" s="58" t="n"/>
      <c r="W65" s="58" t="n"/>
      <c r="X65" s="58" t="n"/>
      <c r="Y65" s="58" t="n"/>
      <c r="Z65" s="58" t="n"/>
      <c r="AA65" s="58" t="n"/>
      <c r="AB65" s="58" t="n"/>
      <c r="AC65" s="58" t="n"/>
    </row>
    <row r="66" ht="15.75" customFormat="1" customHeight="1" s="59">
      <c r="A66" s="53" t="n"/>
      <c r="B66" s="42" t="inlineStr">
        <is>
          <t>PROCUREMENT-CASUAL</t>
        </is>
      </c>
      <c r="C66" s="3" t="n">
        <v>2</v>
      </c>
      <c r="D66" s="25" t="n"/>
      <c r="E66" s="44" t="n">
        <v>1</v>
      </c>
      <c r="F66" s="28">
        <f>IF((C66-E66)&gt;0,C66-E66,"")</f>
        <v/>
      </c>
      <c r="G66" s="44" t="inlineStr"/>
      <c r="H66" s="23" t="n"/>
      <c r="I66" s="24">
        <f>IF(E66&gt;0, "PRESENT " &amp; E66&amp; " ", "") &amp; IF(G66&gt;0, ", LEAVE " &amp; G66 &amp; " ", "") &amp; IF(AND(F66&gt;0, F66&lt;&gt;""), ", ABSENT " &amp; F66, "")</f>
        <v/>
      </c>
      <c r="J66" s="52" t="n"/>
      <c r="K66" s="52" t="n"/>
      <c r="L66" s="57" t="n"/>
      <c r="M66" s="58" t="n"/>
      <c r="N66" s="58" t="n"/>
      <c r="O66" s="58" t="n"/>
      <c r="P66" s="58" t="n"/>
      <c r="Q66" s="58" t="n"/>
      <c r="R66" s="58" t="n"/>
      <c r="S66" s="58" t="n"/>
      <c r="T66" s="58" t="n"/>
      <c r="U66" s="58" t="n"/>
      <c r="V66" s="58" t="n"/>
      <c r="W66" s="58" t="n"/>
      <c r="X66" s="58" t="n"/>
      <c r="Y66" s="58" t="n"/>
      <c r="Z66" s="58" t="n"/>
      <c r="AA66" s="58" t="n"/>
      <c r="AB66" s="58" t="n"/>
      <c r="AC66" s="58" t="n"/>
    </row>
    <row r="67" ht="15.75" customFormat="1" customHeight="1" s="59">
      <c r="A67" s="53" t="n"/>
      <c r="B67" s="45" t="inlineStr">
        <is>
          <t>TOTAL(PERMANENT &amp; CASUAL)</t>
        </is>
      </c>
      <c r="C67" s="54">
        <f>SUM(C65:C66)</f>
        <v/>
      </c>
      <c r="D67" s="55" t="n"/>
      <c r="E67" s="48">
        <f>SUM(E65:E66)</f>
        <v/>
      </c>
      <c r="F67" s="47" t="n"/>
      <c r="G67" s="48" t="n"/>
      <c r="H67" s="56" t="n"/>
      <c r="I67" s="49">
        <f>IF(E67&gt;0, "PRESENT " &amp; E67&amp; " ", "") &amp; IF(G67&gt;0, ", LEAVE " &amp; G67 &amp; " ", "") &amp; IF(AND(F67&gt;0, F67&lt;&gt;""), ", ABSENT " &amp; F67, "")</f>
        <v/>
      </c>
      <c r="J67" s="52" t="n"/>
      <c r="K67" s="52" t="n"/>
      <c r="L67" s="57" t="n"/>
      <c r="M67" s="58" t="n"/>
      <c r="N67" s="58" t="n"/>
      <c r="O67" s="58" t="n"/>
      <c r="P67" s="58" t="n"/>
      <c r="Q67" s="58" t="n"/>
      <c r="R67" s="58" t="n"/>
      <c r="S67" s="58" t="n"/>
      <c r="T67" s="58" t="n"/>
      <c r="U67" s="58" t="n"/>
      <c r="V67" s="58" t="n"/>
      <c r="W67" s="58" t="n"/>
      <c r="X67" s="58" t="n"/>
      <c r="Y67" s="58" t="n"/>
      <c r="Z67" s="58" t="n"/>
      <c r="AA67" s="58" t="n"/>
      <c r="AB67" s="58" t="n"/>
      <c r="AC67" s="58" t="n"/>
    </row>
    <row r="68" ht="15.75" customFormat="1" customHeight="1" s="59">
      <c r="A68" s="53" t="n">
        <v>18</v>
      </c>
      <c r="B68" s="60" t="inlineStr">
        <is>
          <t>MANAGERS AND EXPERTIES</t>
        </is>
      </c>
      <c r="C68" s="36" t="n">
        <v>18</v>
      </c>
      <c r="D68" s="25" t="n"/>
      <c r="E68" s="37" t="n">
        <v>11</v>
      </c>
      <c r="F68" s="37">
        <f>IF((C68-E68-G68)&gt;0,C68-E68-G68,"")</f>
        <v/>
      </c>
      <c r="G68" s="61" t="inlineStr"/>
      <c r="H68" s="23" t="n"/>
      <c r="I68" s="24">
        <f>IF(E68&gt;0, "PRESENT " &amp; E68&amp; " ", "") &amp; IF(G68&gt;0, ", LEAVE " &amp; G68 &amp; " ", "") &amp; IF(AND(F68&gt;0, F68&lt;&gt;""), ", ABSENT " &amp; F68, "")</f>
        <v/>
      </c>
      <c r="J68" s="52" t="n"/>
      <c r="K68" s="52" t="n"/>
      <c r="L68" s="57" t="n"/>
      <c r="M68" s="58" t="n"/>
      <c r="N68" s="58" t="n"/>
      <c r="O68" s="58" t="n"/>
      <c r="P68" s="58" t="n"/>
      <c r="Q68" s="58" t="n"/>
      <c r="R68" s="58" t="n"/>
      <c r="S68" s="58" t="n"/>
      <c r="T68" s="58" t="n"/>
      <c r="U68" s="58" t="n"/>
      <c r="V68" s="58" t="n"/>
      <c r="W68" s="58" t="n"/>
      <c r="X68" s="58" t="n"/>
      <c r="Y68" s="58" t="n"/>
      <c r="Z68" s="58" t="n"/>
      <c r="AA68" s="58" t="n"/>
      <c r="AB68" s="58" t="n"/>
      <c r="AC68" s="58" t="n"/>
    </row>
    <row r="69" ht="15.75" customFormat="1" customHeight="1" s="59">
      <c r="A69" s="53" t="n"/>
      <c r="B69" s="35" t="n"/>
      <c r="C69" s="29" t="n"/>
      <c r="D69" s="25" t="n"/>
      <c r="E69" s="43" t="n"/>
      <c r="F69" s="30" t="n"/>
      <c r="G69" s="43" t="n"/>
      <c r="H69" s="23" t="n"/>
      <c r="I69" s="51" t="n"/>
      <c r="J69" s="52" t="n"/>
      <c r="K69" s="52" t="n"/>
      <c r="L69" s="57" t="n"/>
      <c r="M69" s="58" t="n"/>
      <c r="N69" s="58" t="n"/>
      <c r="O69" s="58" t="n"/>
      <c r="P69" s="58" t="n"/>
      <c r="Q69" s="58" t="n"/>
      <c r="R69" s="58" t="n"/>
      <c r="S69" s="58" t="n"/>
      <c r="T69" s="58" t="n"/>
      <c r="U69" s="58" t="n"/>
      <c r="V69" s="58" t="n"/>
      <c r="W69" s="58" t="n"/>
      <c r="X69" s="58" t="n"/>
      <c r="Y69" s="58" t="n"/>
      <c r="Z69" s="58" t="n"/>
      <c r="AA69" s="58" t="n"/>
      <c r="AB69" s="58" t="n"/>
      <c r="AC69" s="58" t="n"/>
    </row>
    <row r="70" ht="15.75" customHeight="1" s="75">
      <c r="A70" s="25" t="n">
        <v>19</v>
      </c>
      <c r="B70" s="60" t="inlineStr">
        <is>
          <t>AIR SECURITY</t>
        </is>
      </c>
      <c r="C70" s="36" t="n">
        <v>68</v>
      </c>
      <c r="D70" s="25" t="n"/>
      <c r="E70" s="37" t="n">
        <v>60</v>
      </c>
      <c r="F70" s="37">
        <f>IF((C70-E70-G70)&gt;0,C70-E70-G70,"")</f>
        <v/>
      </c>
      <c r="G70" s="61" t="inlineStr"/>
      <c r="H70" s="23" t="n"/>
      <c r="I70" s="24">
        <f>IF(E70&gt;0, "PRESENT " &amp; E70&amp; " ", "") &amp; IF(G70&gt;0, ", LEAVE " &amp; G70 &amp; " ", "") &amp; IF(AND(F70&gt;0, F70&lt;&gt;""), ", ABSENT " &amp; F70, "")</f>
        <v/>
      </c>
      <c r="J70" s="23" t="n"/>
      <c r="K70" s="23" t="n"/>
      <c r="L70" s="3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  <c r="AB70" s="12" t="n"/>
      <c r="AC70" s="12" t="n"/>
    </row>
    <row r="71" ht="15.75" customHeight="1" s="75">
      <c r="A71" s="25" t="n"/>
      <c r="B71" s="35" t="n"/>
      <c r="C71" s="29" t="n"/>
      <c r="D71" s="25" t="n"/>
      <c r="E71" s="43" t="n"/>
      <c r="F71" s="30" t="n"/>
      <c r="G71" s="43" t="n"/>
      <c r="H71" s="23" t="n"/>
      <c r="I71" s="51" t="n"/>
      <c r="J71" s="23" t="n"/>
      <c r="K71" s="23" t="n"/>
      <c r="L71" s="3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  <c r="AB71" s="12" t="n"/>
      <c r="AC71" s="12" t="n"/>
    </row>
    <row r="72" ht="15.75" customHeight="1" s="75">
      <c r="A72" s="25" t="n">
        <v>20</v>
      </c>
      <c r="B72" s="60" t="inlineStr">
        <is>
          <t>INTERN/GRADUATES</t>
        </is>
      </c>
      <c r="C72" s="36" t="n">
        <v>16</v>
      </c>
      <c r="D72" s="25" t="n"/>
      <c r="E72" s="37" t="n">
        <v>12</v>
      </c>
      <c r="F72" s="37">
        <f>IF((C72-E72-G72)&gt;0,C72-E72-G72,"")</f>
        <v/>
      </c>
      <c r="G72" s="61" t="inlineStr"/>
      <c r="H72" s="23" t="n"/>
      <c r="I72" s="24">
        <f>IF(E72&gt;0, "PRESENT " &amp; E72&amp; " ", "") &amp; IF(G72&gt;0, ", LEAVE " &amp; G72 &amp; " ", "") &amp; IF(AND(F72&gt;0, F72&lt;&gt;""), ", ABSENT " &amp; F72, "")</f>
        <v/>
      </c>
      <c r="J72" s="23" t="n"/>
      <c r="K72" s="23" t="n"/>
      <c r="L72" s="3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  <c r="AB72" s="12" t="n"/>
      <c r="AC72" s="12" t="n"/>
    </row>
    <row r="73" ht="15.75" customHeight="1" s="75">
      <c r="A73" s="25" t="n"/>
      <c r="B73" s="35" t="n"/>
      <c r="C73" s="29" t="n"/>
      <c r="D73" s="25" t="n"/>
      <c r="E73" s="43" t="n"/>
      <c r="F73" s="30" t="n"/>
      <c r="G73" s="43" t="n"/>
      <c r="H73" s="23" t="n"/>
      <c r="I73" s="51" t="n"/>
      <c r="J73" s="52" t="n"/>
      <c r="K73" s="52" t="n"/>
      <c r="L73" s="3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</row>
    <row r="74" ht="40.5" customFormat="1" customHeight="1" s="66">
      <c r="A74" s="53" t="n"/>
      <c r="B74" s="62" t="inlineStr">
        <is>
          <t>TOTAL ( PERMANENT )</t>
        </is>
      </c>
      <c r="C74" s="3">
        <f>SUM(C68,C53,C49,C45,C41,C37,C33,C29,C25,C21,C17,C13,C9,C5,C57,C61,C65)</f>
        <v/>
      </c>
      <c r="D74" s="25" t="n"/>
      <c r="E74" s="44">
        <f>SUM(E5, E9, E13, E17, E21, E25, E29, E33, E37, E41, E45, E49, E53, E57, E61, E65, E68)</f>
        <v/>
      </c>
      <c r="F74" s="28">
        <f>SUM(F33,F29,F25,F21,F17,F13,G76,F9,F5,F53,F68,F49,F45,F41,F37,F57,F61,F65)</f>
        <v/>
      </c>
      <c r="G74" s="28">
        <f>SUM(G37+G33+G29+G25+G21+G17+G13+G9+G5+G53+G49+G45+G41+G57,G61,G65,G68)</f>
        <v/>
      </c>
      <c r="H74" s="23" t="n"/>
      <c r="I74" s="63">
        <f>IF(E74&gt;0, "PRESENT " &amp; E74&amp; " ", "") &amp; IF(G74&gt;0, ", LEAVE " &amp; G74 &amp; " ", "") &amp; IF(AND(F74&gt;0, F74&lt;&gt;""), ", ABSENT " &amp; F74, "")</f>
        <v/>
      </c>
      <c r="J74" s="64" t="n"/>
      <c r="K74" s="64" t="n"/>
      <c r="L74" s="65" t="n"/>
    </row>
    <row r="75" ht="36.75" customFormat="1" customHeight="1" s="66">
      <c r="A75" s="53" t="n"/>
      <c r="B75" s="67" t="inlineStr">
        <is>
          <t>TOTAL ( CASUAL )</t>
        </is>
      </c>
      <c r="C75" s="3">
        <f>SUM(C54,C50,C46,C42,C38,C34,C30,C26,C22,C18,C14,C10,C6,C72,C58,C70,C62,C66)</f>
        <v/>
      </c>
      <c r="D75" s="25" t="n"/>
      <c r="E75" s="44">
        <f>SUM(E6, E10, E14, E18, E22, E26, E30, E34, E38, E42, E46, E50, E54, E58, E62, E66, E70, E72)</f>
        <v/>
      </c>
      <c r="F75" s="28">
        <f>SUM(F72,F54,F50,F46,F42,F38,F34,F30,F26,F22,F18,F14,F10,F6,F58,F62,F66,F70)</f>
        <v/>
      </c>
      <c r="G75" s="28">
        <f>SUM(G34+G30+G26+G22+G18+G14+G10+G6+G54+G50+G46+G42+G58,G62,G66,G70,G72,G38)</f>
        <v/>
      </c>
      <c r="H75" s="23" t="n"/>
      <c r="I75" s="63">
        <f>IF(E75&gt;0, "PRESENT " &amp; E75&amp; " ", "") &amp; IF(G75&gt;0, ", LEAVE " &amp; G75 &amp; " ", "") &amp; IF(AND(F75&gt;0, F75&lt;&gt;""), ", ABSENT " &amp; F75, "")</f>
        <v/>
      </c>
      <c r="J75" s="64" t="n"/>
      <c r="K75" s="64" t="n"/>
      <c r="L75" s="65" t="n"/>
    </row>
    <row r="76" ht="42.75" customHeight="1" s="75">
      <c r="A76" s="12" t="n"/>
      <c r="B76" s="68" t="inlineStr">
        <is>
          <t>TOTAL (PERMANENT &amp; CASUAL)</t>
        </is>
      </c>
      <c r="C76" s="69">
        <f>C74+C75</f>
        <v/>
      </c>
      <c r="D76" s="25" t="n"/>
      <c r="E76" s="70">
        <f>SUM(E74:E75)</f>
        <v/>
      </c>
      <c r="F76" s="70">
        <f>SUM(F74:F75)</f>
        <v/>
      </c>
      <c r="G76" s="70">
        <f>SUM(G74:G75)</f>
        <v/>
      </c>
      <c r="H76" s="71" t="n"/>
      <c r="I76" s="72" t="n"/>
      <c r="J76" s="23" t="n"/>
      <c r="K76" s="23" t="n"/>
      <c r="L76" s="18" t="n"/>
    </row>
    <row r="77" ht="15.75" customHeight="1" s="75">
      <c r="F77" s="74" t="n"/>
      <c r="G77" s="74" t="n"/>
      <c r="H77" s="12" t="n"/>
    </row>
    <row r="78" ht="15.75" customHeight="1" s="75">
      <c r="F78" s="74" t="n"/>
      <c r="G78" s="74" t="n"/>
      <c r="H78" s="12" t="n"/>
    </row>
    <row r="79" ht="15.75" customHeight="1" s="75">
      <c r="F79" s="74" t="n"/>
      <c r="G79" s="74" t="n"/>
      <c r="H79" s="12" t="n"/>
    </row>
    <row r="80" ht="15.75" customHeight="1" s="75">
      <c r="F80" s="74" t="n"/>
      <c r="G80" s="74" t="n"/>
      <c r="H80" s="12" t="n"/>
    </row>
    <row r="81" ht="15.75" customHeight="1" s="75">
      <c r="F81" s="74" t="n"/>
      <c r="G81" s="74" t="n"/>
      <c r="H81" s="12" t="n"/>
    </row>
    <row r="82" ht="15.75" customHeight="1" s="75">
      <c r="F82" s="74" t="n"/>
      <c r="G82" s="74" t="n"/>
      <c r="H82" s="12" t="n"/>
    </row>
    <row r="83" ht="15.75" customHeight="1" s="75">
      <c r="F83" s="74" t="n"/>
      <c r="G83" s="74" t="n"/>
      <c r="H83" s="12" t="n"/>
    </row>
    <row r="84" ht="15.75" customHeight="1" s="75">
      <c r="F84" s="74" t="n"/>
      <c r="G84" s="74" t="n"/>
      <c r="H84" s="12" t="n"/>
    </row>
    <row r="85" ht="15.75" customHeight="1" s="75">
      <c r="F85" s="74" t="n"/>
      <c r="G85" s="74" t="n"/>
      <c r="H85" s="12" t="n"/>
    </row>
    <row r="86" ht="15.75" customHeight="1" s="75">
      <c r="F86" s="74" t="n"/>
      <c r="G86" s="74" t="n"/>
      <c r="H86" s="12" t="n"/>
    </row>
    <row r="87" ht="15.75" customHeight="1" s="75">
      <c r="F87" s="74" t="n"/>
      <c r="G87" s="74" t="n"/>
      <c r="H87" s="12" t="n"/>
    </row>
    <row r="88" ht="15.75" customHeight="1" s="75">
      <c r="F88" s="74" t="n"/>
      <c r="G88" s="74" t="n"/>
      <c r="H88" s="12" t="n"/>
    </row>
    <row r="89" ht="15.75" customHeight="1" s="75">
      <c r="F89" s="74" t="n"/>
      <c r="G89" s="74" t="n"/>
      <c r="H89" s="12" t="n"/>
    </row>
    <row r="90" ht="15.75" customHeight="1" s="75">
      <c r="F90" s="74" t="n"/>
      <c r="G90" s="74" t="n"/>
      <c r="H90" s="12" t="n"/>
    </row>
    <row r="91" ht="15.75" customHeight="1" s="75">
      <c r="F91" s="74" t="n"/>
      <c r="G91" s="74" t="n"/>
      <c r="H91" s="12" t="n"/>
    </row>
    <row r="92" ht="15.75" customHeight="1" s="75">
      <c r="F92" s="74" t="n"/>
      <c r="G92" s="74" t="n"/>
      <c r="H92" s="12" t="n"/>
    </row>
    <row r="93" ht="15.75" customHeight="1" s="75">
      <c r="F93" s="74" t="n"/>
      <c r="G93" s="74" t="n"/>
      <c r="H93" s="12" t="n"/>
    </row>
    <row r="94" ht="15.75" customHeight="1" s="75">
      <c r="F94" s="74" t="n"/>
      <c r="G94" s="74" t="n"/>
      <c r="H94" s="12" t="n"/>
    </row>
    <row r="95" ht="15.75" customHeight="1" s="75">
      <c r="F95" s="74" t="n"/>
      <c r="G95" s="74" t="n"/>
      <c r="H95" s="12" t="n"/>
    </row>
    <row r="96" ht="15.75" customHeight="1" s="75">
      <c r="F96" s="74" t="n"/>
      <c r="G96" s="74" t="n"/>
      <c r="H96" s="12" t="n"/>
    </row>
    <row r="97" ht="15.75" customHeight="1" s="75">
      <c r="F97" s="74" t="n"/>
      <c r="G97" s="74" t="n"/>
      <c r="H97" s="12" t="n"/>
    </row>
    <row r="98" ht="15.75" customHeight="1" s="75">
      <c r="F98" s="74" t="n"/>
      <c r="G98" s="74" t="n"/>
      <c r="H98" s="12" t="n"/>
    </row>
    <row r="99" ht="15.75" customHeight="1" s="75">
      <c r="F99" s="74" t="n"/>
      <c r="G99" s="74" t="n"/>
      <c r="H99" s="12" t="n"/>
    </row>
    <row r="100" ht="15.75" customHeight="1" s="75">
      <c r="F100" s="74" t="n"/>
      <c r="G100" s="74" t="n"/>
      <c r="H100" s="12" t="n"/>
    </row>
    <row r="101" ht="15.75" customHeight="1" s="75">
      <c r="F101" s="74" t="n"/>
      <c r="G101" s="74" t="n"/>
      <c r="H101" s="12" t="n"/>
    </row>
    <row r="102" ht="15.75" customHeight="1" s="75">
      <c r="F102" s="74" t="n"/>
      <c r="G102" s="74" t="n"/>
      <c r="H102" s="12" t="n"/>
    </row>
    <row r="103" ht="15.75" customHeight="1" s="75">
      <c r="F103" s="74" t="n"/>
      <c r="G103" s="74" t="n"/>
      <c r="H103" s="12" t="n"/>
    </row>
    <row r="104" ht="15.75" customHeight="1" s="75">
      <c r="F104" s="74" t="n"/>
      <c r="G104" s="74" t="n"/>
      <c r="H104" s="12" t="n"/>
    </row>
    <row r="105" ht="15.75" customHeight="1" s="75">
      <c r="F105" s="74" t="n"/>
      <c r="G105" s="74" t="n"/>
      <c r="H105" s="12" t="n"/>
    </row>
    <row r="106" ht="15.75" customHeight="1" s="75">
      <c r="F106" s="74" t="n"/>
      <c r="G106" s="74" t="n"/>
      <c r="H106" s="12" t="n"/>
    </row>
    <row r="107" ht="15.75" customHeight="1" s="75">
      <c r="F107" s="74" t="n"/>
      <c r="G107" s="74" t="n"/>
      <c r="H107" s="12" t="n"/>
    </row>
    <row r="108" ht="15.75" customHeight="1" s="75">
      <c r="F108" s="74" t="n"/>
      <c r="G108" s="74" t="n"/>
      <c r="H108" s="12" t="n"/>
    </row>
    <row r="109" ht="15.75" customHeight="1" s="75">
      <c r="F109" s="74" t="n"/>
      <c r="G109" s="74" t="n"/>
      <c r="H109" s="12" t="n"/>
    </row>
    <row r="110" ht="15.75" customHeight="1" s="75">
      <c r="F110" s="74" t="n"/>
      <c r="G110" s="74" t="n"/>
      <c r="H110" s="12" t="n"/>
    </row>
    <row r="111" ht="15.75" customHeight="1" s="75">
      <c r="F111" s="74" t="n"/>
      <c r="G111" s="74" t="n"/>
      <c r="H111" s="12" t="n"/>
    </row>
    <row r="112" ht="15.75" customHeight="1" s="75">
      <c r="F112" s="74" t="n"/>
      <c r="G112" s="74" t="n"/>
      <c r="H112" s="12" t="n"/>
    </row>
    <row r="113" ht="15.75" customHeight="1" s="75">
      <c r="F113" s="74" t="n"/>
      <c r="G113" s="74" t="n"/>
      <c r="H113" s="12" t="n"/>
    </row>
    <row r="114" ht="15.75" customHeight="1" s="75">
      <c r="F114" s="74" t="n"/>
      <c r="G114" s="74" t="n"/>
      <c r="H114" s="12" t="n"/>
    </row>
    <row r="115" ht="15.75" customHeight="1" s="75">
      <c r="F115" s="74" t="n"/>
      <c r="G115" s="74" t="n"/>
      <c r="H115" s="12" t="n"/>
    </row>
    <row r="116" ht="15.75" customHeight="1" s="75">
      <c r="F116" s="74" t="n"/>
      <c r="G116" s="74" t="n"/>
      <c r="H116" s="12" t="n"/>
    </row>
    <row r="117" ht="15.75" customHeight="1" s="75">
      <c r="F117" s="74" t="n"/>
      <c r="G117" s="74" t="n"/>
      <c r="H117" s="12" t="n"/>
    </row>
    <row r="118" ht="15.75" customHeight="1" s="75">
      <c r="F118" s="74" t="n"/>
      <c r="G118" s="74" t="n"/>
      <c r="H118" s="12" t="n"/>
    </row>
    <row r="119" ht="15.75" customHeight="1" s="75">
      <c r="F119" s="74" t="n"/>
      <c r="G119" s="74" t="n"/>
      <c r="H119" s="12" t="n"/>
    </row>
    <row r="120" ht="15.75" customHeight="1" s="75">
      <c r="F120" s="74" t="n"/>
      <c r="G120" s="74" t="n"/>
      <c r="H120" s="12" t="n"/>
    </row>
    <row r="121" ht="15.75" customHeight="1" s="75">
      <c r="F121" s="74" t="n"/>
      <c r="G121" s="74" t="n"/>
      <c r="H121" s="12" t="n"/>
    </row>
    <row r="122" ht="15.75" customHeight="1" s="75">
      <c r="F122" s="74" t="n"/>
      <c r="G122" s="74" t="n"/>
      <c r="H122" s="12" t="n"/>
    </row>
    <row r="123" ht="15.75" customHeight="1" s="75">
      <c r="F123" s="74" t="n"/>
      <c r="G123" s="74" t="n"/>
      <c r="H123" s="12" t="n"/>
    </row>
    <row r="124" ht="15.75" customHeight="1" s="75">
      <c r="F124" s="74" t="n"/>
      <c r="G124" s="74" t="n"/>
      <c r="H124" s="12" t="n"/>
    </row>
    <row r="125" ht="15.75" customHeight="1" s="75">
      <c r="F125" s="74" t="n"/>
      <c r="G125" s="74" t="n"/>
      <c r="H125" s="12" t="n"/>
    </row>
    <row r="126" ht="15.75" customHeight="1" s="75">
      <c r="F126" s="74" t="n"/>
      <c r="G126" s="74" t="n"/>
      <c r="H126" s="12" t="n"/>
    </row>
    <row r="127" ht="15.75" customHeight="1" s="75">
      <c r="F127" s="74" t="n"/>
      <c r="G127" s="74" t="n"/>
      <c r="H127" s="12" t="n"/>
    </row>
    <row r="128" ht="15.75" customHeight="1" s="75">
      <c r="F128" s="74" t="n"/>
      <c r="G128" s="74" t="n"/>
      <c r="H128" s="12" t="n"/>
    </row>
    <row r="129" ht="15.75" customHeight="1" s="75">
      <c r="F129" s="74" t="n"/>
      <c r="G129" s="74" t="n"/>
      <c r="H129" s="12" t="n"/>
    </row>
    <row r="130" ht="15.75" customHeight="1" s="75">
      <c r="F130" s="74" t="n"/>
      <c r="G130" s="74" t="n"/>
      <c r="H130" s="12" t="n"/>
    </row>
    <row r="131" ht="15.75" customHeight="1" s="75">
      <c r="F131" s="74" t="n"/>
      <c r="G131" s="74" t="n"/>
      <c r="H131" s="12" t="n"/>
    </row>
    <row r="132" ht="15.75" customHeight="1" s="75">
      <c r="F132" s="74" t="n"/>
      <c r="G132" s="74" t="n"/>
      <c r="H132" s="12" t="n"/>
    </row>
    <row r="133" ht="15.75" customHeight="1" s="75">
      <c r="F133" s="74" t="n"/>
      <c r="G133" s="74" t="n"/>
      <c r="H133" s="12" t="n"/>
    </row>
    <row r="134" ht="15.75" customHeight="1" s="75">
      <c r="F134" s="74" t="n"/>
      <c r="G134" s="74" t="n"/>
      <c r="H134" s="12" t="n"/>
    </row>
    <row r="135" ht="15.75" customHeight="1" s="75">
      <c r="F135" s="74" t="n"/>
      <c r="G135" s="74" t="n"/>
      <c r="H135" s="12" t="n"/>
    </row>
    <row r="136" ht="15.75" customHeight="1" s="75">
      <c r="F136" s="74" t="n"/>
      <c r="G136" s="74" t="n"/>
      <c r="H136" s="12" t="n"/>
    </row>
    <row r="137" ht="15.75" customHeight="1" s="75">
      <c r="F137" s="74" t="n"/>
      <c r="G137" s="74" t="n"/>
      <c r="H137" s="12" t="n"/>
    </row>
    <row r="138" ht="15.75" customHeight="1" s="75">
      <c r="F138" s="74" t="n"/>
      <c r="G138" s="74" t="n"/>
      <c r="H138" s="12" t="n"/>
    </row>
    <row r="139" ht="15.75" customHeight="1" s="75">
      <c r="F139" s="74" t="n"/>
      <c r="G139" s="74" t="n"/>
      <c r="H139" s="12" t="n"/>
    </row>
    <row r="140" ht="15.75" customHeight="1" s="75">
      <c r="F140" s="74" t="n"/>
      <c r="G140" s="74" t="n"/>
      <c r="H140" s="12" t="n"/>
    </row>
    <row r="141" ht="15.75" customHeight="1" s="75">
      <c r="F141" s="74" t="n"/>
      <c r="G141" s="74" t="n"/>
      <c r="H141" s="12" t="n"/>
    </row>
    <row r="142" ht="15.75" customHeight="1" s="75">
      <c r="F142" s="74" t="n"/>
      <c r="G142" s="74" t="n"/>
      <c r="H142" s="12" t="n"/>
    </row>
    <row r="143" ht="15.75" customHeight="1" s="75">
      <c r="F143" s="74" t="n"/>
      <c r="G143" s="74" t="n"/>
      <c r="H143" s="12" t="n"/>
    </row>
    <row r="144" ht="15.75" customHeight="1" s="75">
      <c r="F144" s="74" t="n"/>
      <c r="G144" s="74" t="n"/>
      <c r="H144" s="12" t="n"/>
    </row>
    <row r="145" ht="15.75" customHeight="1" s="75">
      <c r="F145" s="74" t="n"/>
      <c r="G145" s="74" t="n"/>
      <c r="H145" s="12" t="n"/>
    </row>
    <row r="146" ht="15.75" customHeight="1" s="75">
      <c r="F146" s="74" t="n"/>
      <c r="G146" s="74" t="n"/>
      <c r="H146" s="12" t="n"/>
    </row>
    <row r="147" ht="15.75" customHeight="1" s="75">
      <c r="F147" s="74" t="n"/>
      <c r="G147" s="74" t="n"/>
      <c r="H147" s="12" t="n"/>
    </row>
    <row r="148" ht="15.75" customHeight="1" s="75">
      <c r="F148" s="74" t="n"/>
      <c r="G148" s="74" t="n"/>
      <c r="H148" s="12" t="n"/>
    </row>
    <row r="149" ht="15.75" customHeight="1" s="75">
      <c r="F149" s="74" t="n"/>
      <c r="G149" s="74" t="n"/>
      <c r="H149" s="12" t="n"/>
    </row>
    <row r="150" ht="15.75" customHeight="1" s="75">
      <c r="F150" s="74" t="n"/>
      <c r="G150" s="74" t="n"/>
      <c r="H150" s="12" t="n"/>
    </row>
    <row r="151" ht="15.75" customHeight="1" s="75">
      <c r="F151" s="74" t="n"/>
      <c r="G151" s="74" t="n"/>
      <c r="H151" s="12" t="n"/>
    </row>
    <row r="152" ht="15.75" customHeight="1" s="75">
      <c r="F152" s="74" t="n"/>
      <c r="G152" s="74" t="n"/>
      <c r="H152" s="12" t="n"/>
    </row>
    <row r="153" ht="15.75" customHeight="1" s="75">
      <c r="F153" s="74" t="n"/>
      <c r="G153" s="74" t="n"/>
      <c r="H153" s="12" t="n"/>
    </row>
    <row r="154" ht="15.75" customHeight="1" s="75">
      <c r="F154" s="74" t="n"/>
      <c r="G154" s="74" t="n"/>
      <c r="H154" s="12" t="n"/>
    </row>
    <row r="155" ht="15.75" customHeight="1" s="75">
      <c r="F155" s="74" t="n"/>
      <c r="G155" s="74" t="n"/>
      <c r="H155" s="12" t="n"/>
    </row>
    <row r="156" ht="15.75" customHeight="1" s="75">
      <c r="F156" s="74" t="n"/>
      <c r="G156" s="74" t="n"/>
      <c r="H156" s="12" t="n"/>
    </row>
    <row r="157" ht="15.75" customHeight="1" s="75">
      <c r="F157" s="74" t="n"/>
      <c r="G157" s="74" t="n"/>
      <c r="H157" s="12" t="n"/>
    </row>
    <row r="158" ht="15.75" customHeight="1" s="75">
      <c r="F158" s="74" t="n"/>
      <c r="G158" s="74" t="n"/>
      <c r="H158" s="12" t="n"/>
    </row>
    <row r="159" ht="15.75" customHeight="1" s="75">
      <c r="F159" s="74" t="n"/>
      <c r="G159" s="74" t="n"/>
      <c r="H159" s="12" t="n"/>
    </row>
    <row r="160" ht="15.75" customHeight="1" s="75">
      <c r="F160" s="74" t="n"/>
      <c r="G160" s="74" t="n"/>
      <c r="H160" s="12" t="n"/>
    </row>
    <row r="161" ht="15.75" customHeight="1" s="75">
      <c r="F161" s="74" t="n"/>
      <c r="G161" s="74" t="n"/>
      <c r="H161" s="12" t="n"/>
    </row>
    <row r="162" ht="15.75" customHeight="1" s="75">
      <c r="F162" s="74" t="n"/>
      <c r="G162" s="74" t="n"/>
      <c r="H162" s="12" t="n"/>
    </row>
    <row r="163" ht="15.75" customHeight="1" s="75">
      <c r="F163" s="74" t="n"/>
      <c r="G163" s="74" t="n"/>
      <c r="H163" s="12" t="n"/>
    </row>
    <row r="164" ht="15.75" customHeight="1" s="75">
      <c r="F164" s="74" t="n"/>
      <c r="G164" s="74" t="n"/>
      <c r="H164" s="12" t="n"/>
    </row>
    <row r="165" ht="15.75" customHeight="1" s="75">
      <c r="F165" s="74" t="n"/>
      <c r="G165" s="74" t="n"/>
      <c r="H165" s="12" t="n"/>
    </row>
    <row r="166" ht="15.75" customHeight="1" s="75">
      <c r="F166" s="74" t="n"/>
      <c r="G166" s="74" t="n"/>
      <c r="H166" s="12" t="n"/>
    </row>
    <row r="167" ht="15.75" customHeight="1" s="75">
      <c r="F167" s="74" t="n"/>
      <c r="G167" s="74" t="n"/>
      <c r="H167" s="12" t="n"/>
    </row>
    <row r="168" ht="15.75" customHeight="1" s="75">
      <c r="F168" s="74" t="n"/>
      <c r="G168" s="74" t="n"/>
      <c r="H168" s="12" t="n"/>
    </row>
    <row r="169" ht="15.75" customHeight="1" s="75">
      <c r="F169" s="74" t="n"/>
      <c r="G169" s="74" t="n"/>
      <c r="H169" s="12" t="n"/>
    </row>
    <row r="170" ht="15.75" customHeight="1" s="75">
      <c r="F170" s="74" t="n"/>
      <c r="G170" s="74" t="n"/>
      <c r="H170" s="12" t="n"/>
    </row>
    <row r="171" ht="15.75" customHeight="1" s="75">
      <c r="F171" s="74" t="n"/>
      <c r="G171" s="74" t="n"/>
      <c r="H171" s="12" t="n"/>
    </row>
    <row r="172" ht="15.75" customHeight="1" s="75">
      <c r="F172" s="74" t="n"/>
      <c r="G172" s="74" t="n"/>
      <c r="H172" s="12" t="n"/>
    </row>
    <row r="173" ht="15.75" customHeight="1" s="75">
      <c r="F173" s="74" t="n"/>
      <c r="G173" s="74" t="n"/>
      <c r="H173" s="12" t="n"/>
    </row>
    <row r="174" ht="15.75" customHeight="1" s="75">
      <c r="F174" s="74" t="n"/>
      <c r="G174" s="74" t="n"/>
      <c r="H174" s="12" t="n"/>
    </row>
    <row r="175" ht="15.75" customHeight="1" s="75">
      <c r="F175" s="74" t="n"/>
      <c r="G175" s="74" t="n"/>
      <c r="H175" s="12" t="n"/>
    </row>
    <row r="176" ht="15.75" customHeight="1" s="75">
      <c r="F176" s="74" t="n"/>
      <c r="G176" s="74" t="n"/>
      <c r="H176" s="12" t="n"/>
    </row>
    <row r="177" ht="15.75" customHeight="1" s="75">
      <c r="F177" s="74" t="n"/>
      <c r="G177" s="74" t="n"/>
      <c r="H177" s="12" t="n"/>
    </row>
    <row r="178" ht="15.75" customHeight="1" s="75">
      <c r="F178" s="74" t="n"/>
      <c r="G178" s="74" t="n"/>
      <c r="H178" s="12" t="n"/>
    </row>
    <row r="179" ht="15.75" customHeight="1" s="75">
      <c r="F179" s="74" t="n"/>
      <c r="G179" s="74" t="n"/>
      <c r="H179" s="12" t="n"/>
    </row>
    <row r="180" ht="15.75" customHeight="1" s="75">
      <c r="F180" s="74" t="n"/>
      <c r="G180" s="74" t="n"/>
      <c r="H180" s="12" t="n"/>
    </row>
    <row r="181" ht="15.75" customHeight="1" s="75">
      <c r="F181" s="74" t="n"/>
      <c r="G181" s="74" t="n"/>
      <c r="H181" s="12" t="n"/>
    </row>
    <row r="182" ht="15.75" customHeight="1" s="75">
      <c r="F182" s="74" t="n"/>
      <c r="G182" s="74" t="n"/>
      <c r="H182" s="12" t="n"/>
    </row>
    <row r="183" ht="15.75" customHeight="1" s="75">
      <c r="F183" s="74" t="n"/>
      <c r="G183" s="74" t="n"/>
      <c r="H183" s="12" t="n"/>
    </row>
    <row r="184" ht="15.75" customHeight="1" s="75">
      <c r="F184" s="74" t="n"/>
      <c r="G184" s="74" t="n"/>
      <c r="H184" s="12" t="n"/>
    </row>
    <row r="185" ht="15.75" customHeight="1" s="75">
      <c r="F185" s="74" t="n"/>
      <c r="G185" s="74" t="n"/>
      <c r="H185" s="12" t="n"/>
    </row>
    <row r="186" ht="15.75" customHeight="1" s="75">
      <c r="F186" s="74" t="n"/>
      <c r="G186" s="74" t="n"/>
      <c r="H186" s="12" t="n"/>
    </row>
    <row r="187" ht="15.75" customHeight="1" s="75">
      <c r="F187" s="74" t="n"/>
      <c r="G187" s="74" t="n"/>
      <c r="H187" s="12" t="n"/>
    </row>
    <row r="188" ht="15.75" customHeight="1" s="75">
      <c r="F188" s="74" t="n"/>
      <c r="G188" s="74" t="n"/>
      <c r="H188" s="12" t="n"/>
    </row>
    <row r="189" ht="15.75" customHeight="1" s="75">
      <c r="F189" s="74" t="n"/>
      <c r="G189" s="74" t="n"/>
      <c r="H189" s="12" t="n"/>
    </row>
    <row r="190" ht="15.75" customHeight="1" s="75">
      <c r="F190" s="74" t="n"/>
      <c r="G190" s="74" t="n"/>
      <c r="H190" s="12" t="n"/>
    </row>
    <row r="191" ht="15.75" customHeight="1" s="75">
      <c r="F191" s="74" t="n"/>
      <c r="G191" s="74" t="n"/>
      <c r="H191" s="12" t="n"/>
    </row>
    <row r="192" ht="15.75" customHeight="1" s="75">
      <c r="F192" s="74" t="n"/>
      <c r="G192" s="74" t="n"/>
      <c r="H192" s="12" t="n"/>
    </row>
    <row r="193" ht="15.75" customHeight="1" s="75">
      <c r="F193" s="74" t="n"/>
      <c r="G193" s="74" t="n"/>
      <c r="H193" s="12" t="n"/>
    </row>
    <row r="194" ht="15.75" customHeight="1" s="75">
      <c r="F194" s="74" t="n"/>
      <c r="G194" s="74" t="n"/>
      <c r="H194" s="12" t="n"/>
    </row>
    <row r="195" ht="15.75" customHeight="1" s="75">
      <c r="F195" s="74" t="n"/>
      <c r="G195" s="74" t="n"/>
      <c r="H195" s="12" t="n"/>
    </row>
    <row r="196" ht="15.75" customHeight="1" s="75">
      <c r="F196" s="74" t="n"/>
      <c r="G196" s="74" t="n"/>
      <c r="H196" s="12" t="n"/>
    </row>
    <row r="197" ht="15.75" customHeight="1" s="75">
      <c r="F197" s="74" t="n"/>
      <c r="G197" s="74" t="n"/>
      <c r="H197" s="12" t="n"/>
    </row>
    <row r="198" ht="15.75" customHeight="1" s="75">
      <c r="F198" s="74" t="n"/>
      <c r="G198" s="74" t="n"/>
      <c r="H198" s="12" t="n"/>
    </row>
    <row r="199" ht="15.75" customHeight="1" s="75">
      <c r="F199" s="74" t="n"/>
      <c r="G199" s="74" t="n"/>
      <c r="H199" s="12" t="n"/>
    </row>
    <row r="200" ht="15.75" customHeight="1" s="75">
      <c r="F200" s="74" t="n"/>
      <c r="G200" s="74" t="n"/>
      <c r="H200" s="12" t="n"/>
    </row>
    <row r="201" ht="15.75" customHeight="1" s="75">
      <c r="F201" s="74" t="n"/>
      <c r="G201" s="74" t="n"/>
      <c r="H201" s="12" t="n"/>
    </row>
    <row r="202" ht="15.75" customHeight="1" s="75">
      <c r="F202" s="74" t="n"/>
      <c r="G202" s="74" t="n"/>
      <c r="H202" s="12" t="n"/>
    </row>
    <row r="203" ht="15.75" customHeight="1" s="75">
      <c r="F203" s="74" t="n"/>
      <c r="G203" s="74" t="n"/>
      <c r="H203" s="12" t="n"/>
    </row>
    <row r="204" ht="15.75" customHeight="1" s="75">
      <c r="F204" s="74" t="n"/>
      <c r="G204" s="74" t="n"/>
      <c r="H204" s="12" t="n"/>
    </row>
    <row r="205" ht="15.75" customHeight="1" s="75">
      <c r="F205" s="74" t="n"/>
      <c r="G205" s="74" t="n"/>
      <c r="H205" s="12" t="n"/>
    </row>
    <row r="206" ht="15.75" customHeight="1" s="75">
      <c r="F206" s="74" t="n"/>
      <c r="G206" s="74" t="n"/>
      <c r="H206" s="12" t="n"/>
    </row>
    <row r="207" ht="15.75" customHeight="1" s="75">
      <c r="F207" s="74" t="n"/>
      <c r="G207" s="74" t="n"/>
      <c r="H207" s="12" t="n"/>
    </row>
    <row r="208" ht="15.75" customHeight="1" s="75">
      <c r="F208" s="74" t="n"/>
      <c r="G208" s="74" t="n"/>
      <c r="H208" s="12" t="n"/>
    </row>
    <row r="209" ht="15.75" customHeight="1" s="75">
      <c r="F209" s="74" t="n"/>
      <c r="G209" s="74" t="n"/>
      <c r="H209" s="12" t="n"/>
    </row>
    <row r="210" ht="15.75" customHeight="1" s="75">
      <c r="F210" s="74" t="n"/>
      <c r="G210" s="74" t="n"/>
      <c r="H210" s="12" t="n"/>
    </row>
    <row r="211" ht="15.75" customHeight="1" s="75">
      <c r="F211" s="74" t="n"/>
      <c r="G211" s="74" t="n"/>
      <c r="H211" s="12" t="n"/>
    </row>
    <row r="212" ht="15.75" customHeight="1" s="75">
      <c r="F212" s="74" t="n"/>
      <c r="G212" s="74" t="n"/>
      <c r="H212" s="12" t="n"/>
    </row>
    <row r="213" ht="15.75" customHeight="1" s="75">
      <c r="F213" s="74" t="n"/>
      <c r="G213" s="74" t="n"/>
      <c r="H213" s="12" t="n"/>
    </row>
    <row r="214" ht="15.75" customHeight="1" s="75">
      <c r="F214" s="74" t="n"/>
      <c r="G214" s="74" t="n"/>
      <c r="H214" s="12" t="n"/>
    </row>
    <row r="215" ht="15.75" customHeight="1" s="75">
      <c r="F215" s="74" t="n"/>
      <c r="G215" s="74" t="n"/>
      <c r="H215" s="12" t="n"/>
    </row>
    <row r="216" ht="15.75" customHeight="1" s="75">
      <c r="F216" s="74" t="n"/>
      <c r="G216" s="74" t="n"/>
      <c r="H216" s="12" t="n"/>
    </row>
    <row r="217" ht="15.75" customHeight="1" s="75">
      <c r="F217" s="74" t="n"/>
      <c r="G217" s="74" t="n"/>
      <c r="H217" s="12" t="n"/>
    </row>
    <row r="218" ht="15.75" customHeight="1" s="75">
      <c r="F218" s="74" t="n"/>
      <c r="G218" s="74" t="n"/>
      <c r="H218" s="12" t="n"/>
    </row>
    <row r="219" ht="15.75" customHeight="1" s="75">
      <c r="F219" s="74" t="n"/>
      <c r="G219" s="74" t="n"/>
      <c r="H219" s="12" t="n"/>
    </row>
    <row r="220" ht="15.75" customHeight="1" s="75">
      <c r="F220" s="74" t="n"/>
      <c r="G220" s="74" t="n"/>
      <c r="H220" s="12" t="n"/>
    </row>
    <row r="221" ht="15.75" customHeight="1" s="75">
      <c r="F221" s="74" t="n"/>
      <c r="G221" s="74" t="n"/>
      <c r="H221" s="12" t="n"/>
    </row>
    <row r="222" ht="15.75" customHeight="1" s="75">
      <c r="F222" s="74" t="n"/>
      <c r="G222" s="74" t="n"/>
      <c r="H222" s="12" t="n"/>
    </row>
    <row r="223" ht="15.75" customHeight="1" s="75">
      <c r="F223" s="74" t="n"/>
      <c r="G223" s="74" t="n"/>
      <c r="H223" s="12" t="n"/>
    </row>
    <row r="224" ht="15.75" customHeight="1" s="75">
      <c r="F224" s="74" t="n"/>
      <c r="G224" s="74" t="n"/>
      <c r="H224" s="12" t="n"/>
    </row>
    <row r="225" ht="15.75" customHeight="1" s="75">
      <c r="F225" s="74" t="n"/>
      <c r="G225" s="74" t="n"/>
      <c r="H225" s="12" t="n"/>
    </row>
    <row r="226" ht="15.75" customHeight="1" s="75">
      <c r="F226" s="74" t="n"/>
      <c r="G226" s="74" t="n"/>
      <c r="H226" s="12" t="n"/>
    </row>
    <row r="227" ht="15.75" customHeight="1" s="75">
      <c r="F227" s="74" t="n"/>
      <c r="G227" s="74" t="n"/>
      <c r="H227" s="12" t="n"/>
    </row>
    <row r="228" ht="15.75" customHeight="1" s="75">
      <c r="F228" s="74" t="n"/>
      <c r="G228" s="74" t="n"/>
      <c r="H228" s="12" t="n"/>
    </row>
    <row r="229" ht="15.75" customHeight="1" s="75">
      <c r="F229" s="74" t="n"/>
      <c r="G229" s="74" t="n"/>
      <c r="H229" s="12" t="n"/>
    </row>
    <row r="230" ht="15.75" customHeight="1" s="75">
      <c r="F230" s="74" t="n"/>
      <c r="G230" s="74" t="n"/>
      <c r="H230" s="12" t="n"/>
    </row>
    <row r="231" ht="15.75" customHeight="1" s="75">
      <c r="F231" s="74" t="n"/>
      <c r="G231" s="74" t="n"/>
      <c r="H231" s="12" t="n"/>
    </row>
    <row r="232" ht="15.75" customHeight="1" s="75">
      <c r="F232" s="74" t="n"/>
      <c r="G232" s="74" t="n"/>
      <c r="H232" s="12" t="n"/>
    </row>
    <row r="233" ht="15.75" customHeight="1" s="75">
      <c r="F233" s="74" t="n"/>
      <c r="G233" s="74" t="n"/>
      <c r="H233" s="12" t="n"/>
    </row>
    <row r="234" ht="15.75" customHeight="1" s="75">
      <c r="F234" s="74" t="n"/>
      <c r="G234" s="74" t="n"/>
      <c r="H234" s="12" t="n"/>
    </row>
    <row r="235" ht="15.75" customHeight="1" s="75">
      <c r="F235" s="74" t="n"/>
      <c r="G235" s="74" t="n"/>
      <c r="H235" s="12" t="n"/>
    </row>
    <row r="236" ht="15.75" customHeight="1" s="75">
      <c r="F236" s="74" t="n"/>
      <c r="G236" s="74" t="n"/>
      <c r="H236" s="12" t="n"/>
    </row>
    <row r="237" ht="15.75" customHeight="1" s="75">
      <c r="F237" s="74" t="n"/>
      <c r="G237" s="74" t="n"/>
      <c r="H237" s="12" t="n"/>
    </row>
    <row r="238" ht="15.75" customHeight="1" s="75">
      <c r="F238" s="74" t="n"/>
      <c r="G238" s="74" t="n"/>
      <c r="H238" s="12" t="n"/>
    </row>
    <row r="239" ht="15.75" customHeight="1" s="75">
      <c r="F239" s="74" t="n"/>
      <c r="G239" s="74" t="n"/>
      <c r="H239" s="12" t="n"/>
    </row>
    <row r="240" ht="15.75" customHeight="1" s="75">
      <c r="F240" s="74" t="n"/>
      <c r="G240" s="74" t="n"/>
      <c r="H240" s="12" t="n"/>
    </row>
    <row r="241" ht="15.75" customHeight="1" s="75">
      <c r="F241" s="74" t="n"/>
      <c r="G241" s="74" t="n"/>
      <c r="H241" s="12" t="n"/>
    </row>
    <row r="242" ht="15.75" customHeight="1" s="75">
      <c r="F242" s="74" t="n"/>
      <c r="G242" s="74" t="n"/>
      <c r="H242" s="12" t="n"/>
    </row>
    <row r="243" ht="15.75" customHeight="1" s="75">
      <c r="F243" s="74" t="n"/>
      <c r="G243" s="74" t="n"/>
      <c r="H243" s="12" t="n"/>
    </row>
    <row r="244" ht="15.75" customHeight="1" s="75">
      <c r="F244" s="74" t="n"/>
      <c r="G244" s="74" t="n"/>
      <c r="H244" s="12" t="n"/>
    </row>
    <row r="245" ht="15.75" customHeight="1" s="75">
      <c r="F245" s="74" t="n"/>
      <c r="G245" s="74" t="n"/>
      <c r="H245" s="12" t="n"/>
    </row>
    <row r="246" ht="15.75" customHeight="1" s="75">
      <c r="F246" s="74" t="n"/>
      <c r="G246" s="74" t="n"/>
      <c r="H246" s="12" t="n"/>
    </row>
    <row r="247" ht="15.75" customHeight="1" s="75">
      <c r="F247" s="74" t="n"/>
      <c r="G247" s="74" t="n"/>
      <c r="H247" s="12" t="n"/>
    </row>
    <row r="248" ht="15.75" customHeight="1" s="75">
      <c r="F248" s="74" t="n"/>
      <c r="G248" s="74" t="n"/>
      <c r="H248" s="12" t="n"/>
    </row>
    <row r="249" ht="15.75" customHeight="1" s="75">
      <c r="F249" s="74" t="n"/>
      <c r="G249" s="74" t="n"/>
      <c r="H249" s="12" t="n"/>
    </row>
    <row r="250" ht="15.75" customHeight="1" s="75">
      <c r="F250" s="74" t="n"/>
      <c r="G250" s="74" t="n"/>
      <c r="H250" s="12" t="n"/>
    </row>
    <row r="251" ht="15.75" customHeight="1" s="75">
      <c r="F251" s="74" t="n"/>
      <c r="G251" s="74" t="n"/>
      <c r="H251" s="12" t="n"/>
    </row>
    <row r="252" ht="15.75" customHeight="1" s="75">
      <c r="F252" s="74" t="n"/>
      <c r="G252" s="74" t="n"/>
      <c r="H252" s="12" t="n"/>
    </row>
    <row r="253" ht="15.75" customHeight="1" s="75">
      <c r="F253" s="74" t="n"/>
      <c r="G253" s="74" t="n"/>
      <c r="H253" s="12" t="n"/>
    </row>
    <row r="254" ht="15.75" customHeight="1" s="75">
      <c r="F254" s="74" t="n"/>
      <c r="G254" s="74" t="n"/>
      <c r="H254" s="12" t="n"/>
    </row>
    <row r="255" ht="15.75" customHeight="1" s="75">
      <c r="F255" s="74" t="n"/>
      <c r="G255" s="74" t="n"/>
      <c r="H255" s="12" t="n"/>
    </row>
    <row r="256" ht="15.75" customHeight="1" s="75">
      <c r="F256" s="74" t="n"/>
      <c r="G256" s="74" t="n"/>
      <c r="H256" s="12" t="n"/>
    </row>
    <row r="257" ht="15.75" customHeight="1" s="75">
      <c r="F257" s="74" t="n"/>
      <c r="G257" s="74" t="n"/>
      <c r="H257" s="12" t="n"/>
    </row>
    <row r="258" ht="15.75" customHeight="1" s="75">
      <c r="F258" s="74" t="n"/>
      <c r="G258" s="74" t="n"/>
      <c r="H258" s="12" t="n"/>
    </row>
    <row r="259" ht="15.75" customHeight="1" s="75">
      <c r="F259" s="74" t="n"/>
      <c r="G259" s="74" t="n"/>
      <c r="H259" s="12" t="n"/>
    </row>
    <row r="260" ht="15.75" customHeight="1" s="75">
      <c r="F260" s="74" t="n"/>
      <c r="G260" s="74" t="n"/>
      <c r="H260" s="12" t="n"/>
    </row>
    <row r="261" ht="15.75" customHeight="1" s="75">
      <c r="F261" s="74" t="n"/>
      <c r="G261" s="74" t="n"/>
      <c r="H261" s="12" t="n"/>
    </row>
    <row r="262" ht="15.75" customHeight="1" s="75">
      <c r="F262" s="74" t="n"/>
      <c r="G262" s="74" t="n"/>
      <c r="H262" s="12" t="n"/>
    </row>
    <row r="263" ht="15.75" customHeight="1" s="75">
      <c r="F263" s="74" t="n"/>
      <c r="G263" s="74" t="n"/>
      <c r="H263" s="12" t="n"/>
    </row>
    <row r="264" ht="15.75" customHeight="1" s="75">
      <c r="F264" s="74" t="n"/>
      <c r="G264" s="74" t="n"/>
      <c r="H264" s="12" t="n"/>
    </row>
    <row r="265" ht="15.75" customHeight="1" s="75">
      <c r="F265" s="74" t="n"/>
      <c r="G265" s="74" t="n"/>
      <c r="H265" s="12" t="n"/>
    </row>
    <row r="266" ht="15.75" customHeight="1" s="75">
      <c r="F266" s="74" t="n"/>
      <c r="G266" s="74" t="n"/>
      <c r="H266" s="12" t="n"/>
    </row>
    <row r="267" ht="15.75" customHeight="1" s="75">
      <c r="F267" s="74" t="n"/>
      <c r="G267" s="74" t="n"/>
      <c r="H267" s="12" t="n"/>
    </row>
    <row r="268" ht="15.75" customHeight="1" s="75">
      <c r="F268" s="74" t="n"/>
      <c r="G268" s="74" t="n"/>
      <c r="H268" s="12" t="n"/>
    </row>
    <row r="269" ht="15.75" customHeight="1" s="75">
      <c r="F269" s="74" t="n"/>
      <c r="G269" s="74" t="n"/>
      <c r="H269" s="12" t="n"/>
    </row>
    <row r="270" ht="15.75" customHeight="1" s="75">
      <c r="F270" s="74" t="n"/>
      <c r="G270" s="74" t="n"/>
      <c r="H270" s="12" t="n"/>
    </row>
    <row r="271" ht="15.75" customHeight="1" s="75">
      <c r="F271" s="74" t="n"/>
      <c r="G271" s="74" t="n"/>
      <c r="H271" s="12" t="n"/>
    </row>
    <row r="272" ht="15.75" customHeight="1" s="75">
      <c r="F272" s="74" t="n"/>
      <c r="G272" s="74" t="n"/>
      <c r="H272" s="12" t="n"/>
    </row>
    <row r="273" ht="15.75" customHeight="1" s="75">
      <c r="F273" s="74" t="n"/>
      <c r="G273" s="74" t="n"/>
      <c r="H273" s="12" t="n"/>
    </row>
    <row r="274" ht="15.75" customHeight="1" s="75">
      <c r="F274" s="74" t="n"/>
      <c r="G274" s="74" t="n"/>
      <c r="H274" s="12" t="n"/>
    </row>
    <row r="275" ht="15.75" customHeight="1" s="75">
      <c r="F275" s="74" t="n"/>
      <c r="G275" s="74" t="n"/>
      <c r="H275" s="12" t="n"/>
    </row>
    <row r="276" ht="15.75" customHeight="1" s="75"/>
    <row r="277" ht="15.75" customHeight="1" s="75"/>
    <row r="278" ht="15.75" customHeight="1" s="75"/>
    <row r="279" ht="15.75" customHeight="1" s="75"/>
    <row r="280" ht="15.75" customHeight="1" s="75"/>
    <row r="281" ht="15.75" customHeight="1" s="75"/>
    <row r="282" ht="15.75" customHeight="1" s="75"/>
    <row r="283" ht="15.75" customHeight="1" s="75"/>
    <row r="284" ht="15.75" customHeight="1" s="75"/>
    <row r="285" ht="15.75" customHeight="1" s="75"/>
    <row r="286" ht="15.75" customHeight="1" s="75"/>
    <row r="287" ht="15.75" customHeight="1" s="75"/>
    <row r="288" ht="15.75" customHeight="1" s="75"/>
    <row r="289" ht="15.75" customHeight="1" s="75"/>
    <row r="290" ht="15.75" customHeight="1" s="75"/>
    <row r="291" ht="15.75" customHeight="1" s="75"/>
    <row r="292" ht="15.75" customHeight="1" s="75"/>
    <row r="293" ht="15.75" customHeight="1" s="75"/>
    <row r="294" ht="15.75" customHeight="1" s="75"/>
    <row r="295" ht="15.75" customHeight="1" s="75"/>
    <row r="296" ht="15.75" customHeight="1" s="75"/>
    <row r="297" ht="15.75" customHeight="1" s="75"/>
    <row r="298" ht="15.75" customHeight="1" s="75"/>
    <row r="299" ht="15.75" customHeight="1" s="75"/>
    <row r="300" ht="15.75" customHeight="1" s="75"/>
    <row r="301" ht="15.75" customHeight="1" s="75"/>
    <row r="302" ht="15.75" customHeight="1" s="75"/>
    <row r="303" ht="15.75" customHeight="1" s="75"/>
    <row r="304" ht="15.75" customHeight="1" s="75"/>
    <row r="305" ht="15.75" customHeight="1" s="75"/>
    <row r="306" ht="15.75" customHeight="1" s="75"/>
    <row r="307" ht="15.75" customHeight="1" s="75"/>
    <row r="308" ht="15.75" customHeight="1" s="75"/>
    <row r="309" ht="15.75" customHeight="1" s="75"/>
    <row r="310" ht="15.75" customHeight="1" s="75"/>
    <row r="311" ht="15.75" customHeight="1" s="75"/>
    <row r="312" ht="15.75" customHeight="1" s="75"/>
    <row r="313" ht="15.75" customHeight="1" s="75"/>
    <row r="314" ht="15.75" customHeight="1" s="75"/>
    <row r="315" ht="15.75" customHeight="1" s="75"/>
    <row r="316" ht="15.75" customHeight="1" s="75"/>
    <row r="317" ht="15.75" customHeight="1" s="75"/>
    <row r="318" ht="15.75" customHeight="1" s="75"/>
    <row r="319" ht="15.75" customHeight="1" s="75"/>
    <row r="320" ht="15.75" customHeight="1" s="75"/>
    <row r="321" ht="15.75" customHeight="1" s="75"/>
    <row r="322" ht="15.75" customHeight="1" s="75"/>
    <row r="323" ht="15.75" customHeight="1" s="75"/>
    <row r="324" ht="15.75" customHeight="1" s="75"/>
    <row r="325" ht="15.75" customHeight="1" s="75"/>
    <row r="326" ht="15.75" customHeight="1" s="75"/>
    <row r="327" ht="15.75" customHeight="1" s="75"/>
    <row r="328" ht="15.75" customHeight="1" s="75"/>
    <row r="329" ht="15.75" customHeight="1" s="75"/>
    <row r="330" ht="15.75" customHeight="1" s="75"/>
    <row r="331" ht="15.75" customHeight="1" s="75"/>
    <row r="332" ht="15.75" customHeight="1" s="75"/>
    <row r="333" ht="15.75" customHeight="1" s="75"/>
    <row r="334" ht="15.75" customHeight="1" s="75"/>
    <row r="335" ht="15.75" customHeight="1" s="75"/>
    <row r="336" ht="15.75" customHeight="1" s="75"/>
    <row r="337" ht="15.75" customHeight="1" s="75"/>
    <row r="338" ht="15.75" customHeight="1" s="75"/>
    <row r="339" ht="15.75" customHeight="1" s="75"/>
    <row r="340" ht="15.75" customHeight="1" s="75"/>
    <row r="341" ht="15.75" customHeight="1" s="75"/>
    <row r="342" ht="15.75" customHeight="1" s="75"/>
    <row r="343" ht="15.75" customHeight="1" s="75"/>
    <row r="344" ht="15.75" customHeight="1" s="75"/>
    <row r="345" ht="15.75" customHeight="1" s="75"/>
    <row r="346" ht="15.75" customHeight="1" s="75"/>
    <row r="347" ht="15.75" customHeight="1" s="75"/>
    <row r="348" ht="15.75" customHeight="1" s="75"/>
    <row r="349" ht="15.75" customHeight="1" s="75"/>
    <row r="350" ht="15.75" customHeight="1" s="75"/>
    <row r="351" ht="15.75" customHeight="1" s="75"/>
    <row r="352" ht="15.75" customHeight="1" s="75"/>
    <row r="353" ht="15.75" customHeight="1" s="75"/>
    <row r="354" ht="15.75" customHeight="1" s="75"/>
    <row r="355" ht="15.75" customHeight="1" s="75"/>
    <row r="356" ht="15.75" customHeight="1" s="75"/>
    <row r="357" ht="15.75" customHeight="1" s="75"/>
    <row r="358" ht="15.75" customHeight="1" s="75"/>
    <row r="359" ht="15.75" customHeight="1" s="75"/>
    <row r="360" ht="15.75" customHeight="1" s="75"/>
    <row r="361" ht="15.75" customHeight="1" s="75"/>
    <row r="362" ht="15.75" customHeight="1" s="75"/>
    <row r="363" ht="15.75" customHeight="1" s="75"/>
    <row r="364" ht="15.75" customHeight="1" s="75"/>
    <row r="365" ht="15.75" customHeight="1" s="75"/>
    <row r="366" ht="15.75" customHeight="1" s="75"/>
    <row r="367" ht="15.75" customHeight="1" s="75"/>
    <row r="368" ht="15.75" customHeight="1" s="75"/>
    <row r="369" ht="15.75" customHeight="1" s="75"/>
    <row r="370" ht="15.75" customHeight="1" s="75"/>
    <row r="371" ht="15.75" customHeight="1" s="75"/>
    <row r="372" ht="15.75" customHeight="1" s="75"/>
    <row r="373" ht="15.75" customHeight="1" s="75"/>
    <row r="374" ht="15.75" customHeight="1" s="75"/>
    <row r="375" ht="15.75" customHeight="1" s="75"/>
    <row r="376" ht="15.75" customHeight="1" s="75"/>
    <row r="377" ht="15.75" customHeight="1" s="75"/>
    <row r="378" ht="15.75" customHeight="1" s="75"/>
    <row r="379" ht="15.75" customHeight="1" s="75"/>
    <row r="380" ht="15.75" customHeight="1" s="75"/>
    <row r="381" ht="15.75" customHeight="1" s="75"/>
    <row r="382" ht="15.75" customHeight="1" s="75"/>
    <row r="383" ht="15.75" customHeight="1" s="75"/>
    <row r="384" ht="15.75" customHeight="1" s="75"/>
    <row r="385" ht="15.75" customHeight="1" s="75"/>
    <row r="386" ht="15.75" customHeight="1" s="75"/>
    <row r="387" ht="15.75" customHeight="1" s="75"/>
    <row r="388" ht="15.75" customHeight="1" s="75"/>
    <row r="389" ht="15.75" customHeight="1" s="75"/>
    <row r="390" ht="15.75" customHeight="1" s="75"/>
    <row r="391" ht="15.75" customHeight="1" s="75"/>
    <row r="392" ht="15.75" customHeight="1" s="75"/>
    <row r="393" ht="15.75" customHeight="1" s="75"/>
    <row r="394" ht="15.75" customHeight="1" s="75"/>
    <row r="395" ht="15.75" customHeight="1" s="75"/>
    <row r="396" ht="15.75" customHeight="1" s="75"/>
    <row r="397" ht="15.75" customHeight="1" s="75"/>
    <row r="398" ht="15.75" customHeight="1" s="75"/>
    <row r="399" ht="15.75" customHeight="1" s="75"/>
    <row r="400" ht="15.75" customHeight="1" s="75"/>
    <row r="401" ht="15.75" customHeight="1" s="75"/>
    <row r="402" ht="15.75" customHeight="1" s="75"/>
    <row r="403" ht="15.75" customHeight="1" s="75"/>
    <row r="404" ht="15.75" customHeight="1" s="75"/>
    <row r="405" ht="15.75" customHeight="1" s="75"/>
    <row r="406" ht="15.75" customHeight="1" s="75"/>
    <row r="407" ht="15.75" customHeight="1" s="75"/>
    <row r="408" ht="15.75" customHeight="1" s="75"/>
    <row r="409" ht="15.75" customHeight="1" s="75"/>
    <row r="410" ht="15.75" customHeight="1" s="75"/>
    <row r="411" ht="15.75" customHeight="1" s="75"/>
    <row r="412" ht="15.75" customHeight="1" s="75"/>
    <row r="413" ht="15.75" customHeight="1" s="75"/>
    <row r="414" ht="15.75" customHeight="1" s="75"/>
    <row r="415" ht="15.75" customHeight="1" s="75"/>
    <row r="416" ht="15.75" customHeight="1" s="75"/>
    <row r="417" ht="15.75" customHeight="1" s="75"/>
    <row r="418" ht="15.75" customHeight="1" s="75"/>
    <row r="419" ht="15.75" customHeight="1" s="75"/>
    <row r="420" ht="15.75" customHeight="1" s="75"/>
    <row r="421" ht="15.75" customHeight="1" s="75"/>
    <row r="422" ht="15.75" customHeight="1" s="75"/>
    <row r="423" ht="15.75" customHeight="1" s="75"/>
    <row r="424" ht="15.75" customHeight="1" s="75"/>
    <row r="425" ht="15.75" customHeight="1" s="75"/>
    <row r="426" ht="15.75" customHeight="1" s="75"/>
    <row r="427" ht="15.75" customHeight="1" s="75"/>
    <row r="428" ht="15.75" customHeight="1" s="75"/>
    <row r="429" ht="15.75" customHeight="1" s="75"/>
    <row r="430" ht="15.75" customHeight="1" s="75"/>
    <row r="431" ht="15.75" customHeight="1" s="75"/>
    <row r="432" ht="15.75" customHeight="1" s="75"/>
    <row r="433" ht="15.75" customHeight="1" s="75"/>
    <row r="434" ht="15.75" customHeight="1" s="75"/>
    <row r="435" ht="15.75" customHeight="1" s="75"/>
    <row r="436" ht="15.75" customHeight="1" s="75"/>
    <row r="437" ht="15.75" customHeight="1" s="75"/>
    <row r="438" ht="15.75" customHeight="1" s="75"/>
    <row r="439" ht="15.75" customHeight="1" s="75"/>
    <row r="440" ht="15.75" customHeight="1" s="75"/>
    <row r="441" ht="15.75" customHeight="1" s="75"/>
    <row r="442" ht="15.75" customHeight="1" s="75"/>
    <row r="443" ht="15.75" customHeight="1" s="75"/>
    <row r="444" ht="15.75" customHeight="1" s="75"/>
    <row r="445" ht="15.75" customHeight="1" s="75"/>
    <row r="446" ht="15.75" customHeight="1" s="75"/>
    <row r="447" ht="15.75" customHeight="1" s="75"/>
    <row r="448" ht="15.75" customHeight="1" s="75"/>
    <row r="449" ht="15.75" customHeight="1" s="75"/>
    <row r="450" ht="15.75" customHeight="1" s="75"/>
    <row r="451" ht="15.75" customHeight="1" s="75"/>
    <row r="452" ht="15.75" customHeight="1" s="75"/>
    <row r="453" ht="15.75" customHeight="1" s="75"/>
    <row r="454" ht="15.75" customHeight="1" s="75"/>
    <row r="455" ht="15.75" customHeight="1" s="75"/>
    <row r="456" ht="15.75" customHeight="1" s="75"/>
    <row r="457" ht="15.75" customHeight="1" s="75"/>
    <row r="458" ht="15.75" customHeight="1" s="75"/>
    <row r="459" ht="15.75" customHeight="1" s="75"/>
    <row r="460" ht="15.75" customHeight="1" s="75"/>
    <row r="461" ht="15.75" customHeight="1" s="75"/>
    <row r="462" ht="15.75" customHeight="1" s="75"/>
    <row r="463" ht="15.75" customHeight="1" s="75"/>
    <row r="464" ht="15.75" customHeight="1" s="75"/>
    <row r="465" ht="15.75" customHeight="1" s="75"/>
    <row r="466" ht="15.75" customHeight="1" s="75"/>
    <row r="467" ht="15.75" customHeight="1" s="75"/>
    <row r="468" ht="15.75" customHeight="1" s="75"/>
    <row r="469" ht="15.75" customHeight="1" s="75"/>
    <row r="470" ht="15.75" customHeight="1" s="75"/>
    <row r="471" ht="15.75" customHeight="1" s="75"/>
    <row r="472" ht="15.75" customHeight="1" s="75"/>
    <row r="473" ht="15.75" customHeight="1" s="75"/>
    <row r="474" ht="15.75" customHeight="1" s="75"/>
    <row r="475" ht="15.75" customHeight="1" s="75"/>
    <row r="476" ht="15.75" customHeight="1" s="75"/>
    <row r="477" ht="15.75" customHeight="1" s="75"/>
    <row r="478" ht="15.75" customHeight="1" s="75"/>
    <row r="479" ht="15.75" customHeight="1" s="75"/>
    <row r="480" ht="15.75" customHeight="1" s="75"/>
    <row r="481" ht="15.75" customHeight="1" s="75"/>
    <row r="482" ht="15.75" customHeight="1" s="75"/>
    <row r="483" ht="15.75" customHeight="1" s="75"/>
    <row r="484" ht="15.75" customHeight="1" s="75"/>
    <row r="485" ht="15.75" customHeight="1" s="75"/>
    <row r="486" ht="15.75" customHeight="1" s="75"/>
    <row r="487" ht="15.75" customHeight="1" s="75"/>
    <row r="488" ht="15.75" customHeight="1" s="75"/>
    <row r="489" ht="15.75" customHeight="1" s="75"/>
    <row r="490" ht="15.75" customHeight="1" s="75"/>
    <row r="491" ht="15.75" customHeight="1" s="75"/>
    <row r="492" ht="15.75" customHeight="1" s="75"/>
    <row r="493" ht="15.75" customHeight="1" s="75"/>
    <row r="494" ht="15.75" customHeight="1" s="75"/>
    <row r="495" ht="15.75" customHeight="1" s="75"/>
    <row r="496" ht="15.75" customHeight="1" s="75"/>
    <row r="497" ht="15.75" customHeight="1" s="75"/>
    <row r="498" ht="15.75" customHeight="1" s="75"/>
    <row r="499" ht="15.75" customHeight="1" s="75"/>
    <row r="500" ht="15.75" customHeight="1" s="75"/>
    <row r="501" ht="15.75" customHeight="1" s="75"/>
    <row r="502" ht="15.75" customHeight="1" s="75"/>
    <row r="503" ht="15.75" customHeight="1" s="75"/>
    <row r="504" ht="15.75" customHeight="1" s="75"/>
    <row r="505" ht="15.75" customHeight="1" s="75"/>
    <row r="506" ht="15.75" customHeight="1" s="75"/>
    <row r="507" ht="15.75" customHeight="1" s="75"/>
    <row r="508" ht="15.75" customHeight="1" s="75"/>
    <row r="509" ht="15.75" customHeight="1" s="75"/>
    <row r="510" ht="15.75" customHeight="1" s="75"/>
    <row r="511" ht="15.75" customHeight="1" s="75"/>
    <row r="512" ht="15.75" customHeight="1" s="75"/>
    <row r="513" ht="15.75" customHeight="1" s="75"/>
    <row r="514" ht="15.75" customHeight="1" s="75"/>
    <row r="515" ht="15.75" customHeight="1" s="75"/>
    <row r="516" ht="15.75" customHeight="1" s="75"/>
    <row r="517" ht="15.75" customHeight="1" s="75"/>
    <row r="518" ht="15.75" customHeight="1" s="75"/>
    <row r="519" ht="15.75" customHeight="1" s="75"/>
    <row r="520" ht="15.75" customHeight="1" s="75"/>
    <row r="521" ht="15.75" customHeight="1" s="75"/>
    <row r="522" ht="15.75" customHeight="1" s="75"/>
    <row r="523" ht="15.75" customHeight="1" s="75"/>
    <row r="524" ht="15.75" customHeight="1" s="75"/>
    <row r="525" ht="15.75" customHeight="1" s="75"/>
    <row r="526" ht="15.75" customHeight="1" s="75"/>
    <row r="527" ht="15.75" customHeight="1" s="75"/>
    <row r="528" ht="15.75" customHeight="1" s="75"/>
    <row r="529" ht="15.75" customHeight="1" s="75"/>
    <row r="530" ht="15.75" customHeight="1" s="75"/>
    <row r="531" ht="15.75" customHeight="1" s="75"/>
    <row r="532" ht="15.75" customHeight="1" s="75"/>
    <row r="533" ht="15.75" customHeight="1" s="75"/>
    <row r="534" ht="15.75" customHeight="1" s="75"/>
    <row r="535" ht="15.75" customHeight="1" s="75"/>
    <row r="536" ht="15.75" customHeight="1" s="75"/>
    <row r="537" ht="15.75" customHeight="1" s="75"/>
    <row r="538" ht="15.75" customHeight="1" s="75"/>
    <row r="539" ht="15.75" customHeight="1" s="75"/>
    <row r="540" ht="15.75" customHeight="1" s="75"/>
    <row r="541" ht="15.75" customHeight="1" s="75"/>
    <row r="542" ht="15.75" customHeight="1" s="75"/>
    <row r="543" ht="15.75" customHeight="1" s="75"/>
    <row r="544" ht="15.75" customHeight="1" s="75"/>
    <row r="545" ht="15.75" customHeight="1" s="75"/>
    <row r="546" ht="15.75" customHeight="1" s="75"/>
    <row r="547" ht="15.75" customHeight="1" s="75"/>
    <row r="548" ht="15.75" customHeight="1" s="75"/>
    <row r="549" ht="15.75" customHeight="1" s="75"/>
    <row r="550" ht="15.75" customHeight="1" s="75"/>
    <row r="551" ht="15.75" customHeight="1" s="75"/>
    <row r="552" ht="15.75" customHeight="1" s="75"/>
    <row r="553" ht="15.75" customHeight="1" s="75"/>
    <row r="554" ht="15.75" customHeight="1" s="75"/>
    <row r="555" ht="15.75" customHeight="1" s="75"/>
    <row r="556" ht="15.75" customHeight="1" s="75"/>
    <row r="557" ht="15.75" customHeight="1" s="75"/>
    <row r="558" ht="15.75" customHeight="1" s="75"/>
    <row r="559" ht="15.75" customHeight="1" s="75"/>
    <row r="560" ht="15.75" customHeight="1" s="75"/>
    <row r="561" ht="15.75" customHeight="1" s="75"/>
    <row r="562" ht="15.75" customHeight="1" s="75"/>
    <row r="563" ht="15.75" customHeight="1" s="75"/>
    <row r="564" ht="15.75" customHeight="1" s="75"/>
    <row r="565" ht="15.75" customHeight="1" s="75"/>
    <row r="566" ht="15.75" customHeight="1" s="75"/>
    <row r="567" ht="15.75" customHeight="1" s="75"/>
    <row r="568" ht="15.75" customHeight="1" s="75"/>
    <row r="569" ht="15.75" customHeight="1" s="75"/>
    <row r="570" ht="15.75" customHeight="1" s="75"/>
    <row r="571" ht="15.75" customHeight="1" s="75"/>
    <row r="572" ht="15.75" customHeight="1" s="75"/>
    <row r="573" ht="15.75" customHeight="1" s="75"/>
    <row r="574" ht="15.75" customHeight="1" s="75"/>
    <row r="575" ht="15.75" customHeight="1" s="75"/>
    <row r="576" ht="15.75" customHeight="1" s="75"/>
    <row r="577" ht="15.75" customHeight="1" s="75"/>
    <row r="578" ht="15.75" customHeight="1" s="75"/>
    <row r="579" ht="15.75" customHeight="1" s="75"/>
    <row r="580" ht="15.75" customHeight="1" s="75"/>
    <row r="581" ht="15.75" customHeight="1" s="75"/>
    <row r="582" ht="15.75" customHeight="1" s="75"/>
    <row r="583" ht="15.75" customHeight="1" s="75"/>
    <row r="584" ht="15.75" customHeight="1" s="75"/>
    <row r="585" ht="15.75" customHeight="1" s="75"/>
    <row r="586" ht="15.75" customHeight="1" s="75"/>
    <row r="587" ht="15.75" customHeight="1" s="75"/>
    <row r="588" ht="15.75" customHeight="1" s="75"/>
    <row r="589" ht="15.75" customHeight="1" s="75"/>
    <row r="590" ht="15.75" customHeight="1" s="75"/>
    <row r="591" ht="15.75" customHeight="1" s="75"/>
    <row r="592" ht="15.75" customHeight="1" s="75"/>
    <row r="593" ht="15.75" customHeight="1" s="75"/>
    <row r="594" ht="15.75" customHeight="1" s="75"/>
    <row r="595" ht="15.75" customHeight="1" s="75"/>
    <row r="596" ht="15.75" customHeight="1" s="75"/>
    <row r="597" ht="15.75" customHeight="1" s="75"/>
    <row r="598" ht="15.75" customHeight="1" s="75"/>
    <row r="599" ht="15.75" customHeight="1" s="75"/>
    <row r="600" ht="15.75" customHeight="1" s="75"/>
    <row r="601" ht="15.75" customHeight="1" s="75"/>
    <row r="602" ht="15.75" customHeight="1" s="75"/>
    <row r="603" ht="15.75" customHeight="1" s="75"/>
    <row r="604" ht="15.75" customHeight="1" s="75"/>
    <row r="605" ht="15.75" customHeight="1" s="75"/>
    <row r="606" ht="15.75" customHeight="1" s="75"/>
    <row r="607" ht="15.75" customHeight="1" s="75"/>
    <row r="608" ht="15.75" customHeight="1" s="75"/>
    <row r="609" ht="15.75" customHeight="1" s="75"/>
    <row r="610" ht="15.75" customHeight="1" s="75"/>
    <row r="611" ht="15.75" customHeight="1" s="75"/>
    <row r="612" ht="15.75" customHeight="1" s="75"/>
    <row r="613" ht="15.75" customHeight="1" s="75"/>
    <row r="614" ht="15.75" customHeight="1" s="75"/>
    <row r="615" ht="15.75" customHeight="1" s="75"/>
    <row r="616" ht="15.75" customHeight="1" s="75"/>
    <row r="617" ht="15.75" customHeight="1" s="75"/>
    <row r="618" ht="15.75" customHeight="1" s="75"/>
    <row r="619" ht="15.75" customHeight="1" s="75"/>
    <row r="620" ht="15.75" customHeight="1" s="75"/>
    <row r="621" ht="15.75" customHeight="1" s="75"/>
    <row r="622" ht="15.75" customHeight="1" s="75"/>
    <row r="623" ht="15.75" customHeight="1" s="75"/>
    <row r="624" ht="15.75" customHeight="1" s="75"/>
    <row r="625" ht="15.75" customHeight="1" s="75"/>
    <row r="626" ht="15.75" customHeight="1" s="75"/>
    <row r="627" ht="15.75" customHeight="1" s="75"/>
    <row r="628" ht="15.75" customHeight="1" s="75"/>
    <row r="629" ht="15.75" customHeight="1" s="75"/>
    <row r="630" ht="15.75" customHeight="1" s="75"/>
    <row r="631" ht="15.75" customHeight="1" s="75"/>
    <row r="632" ht="15.75" customHeight="1" s="75"/>
    <row r="633" ht="15.75" customHeight="1" s="75"/>
    <row r="634" ht="15.75" customHeight="1" s="75"/>
    <row r="635" ht="15.75" customHeight="1" s="75"/>
    <row r="636" ht="15.75" customHeight="1" s="75"/>
    <row r="637" ht="15.75" customHeight="1" s="75"/>
    <row r="638" ht="15.75" customHeight="1" s="75"/>
    <row r="639" ht="15.75" customHeight="1" s="75"/>
    <row r="640" ht="15.75" customHeight="1" s="75"/>
    <row r="641" ht="15.75" customHeight="1" s="75"/>
    <row r="642" ht="15.75" customHeight="1" s="75"/>
    <row r="643" ht="15.75" customHeight="1" s="75"/>
    <row r="644" ht="15.75" customHeight="1" s="75"/>
    <row r="645" ht="15.75" customHeight="1" s="75"/>
    <row r="646" ht="15.75" customHeight="1" s="75"/>
    <row r="647" ht="15.75" customHeight="1" s="75"/>
    <row r="648" ht="15.75" customHeight="1" s="75"/>
    <row r="649" ht="15.75" customHeight="1" s="75"/>
    <row r="650" ht="15.75" customHeight="1" s="75"/>
    <row r="651" ht="15.75" customHeight="1" s="75"/>
    <row r="652" ht="15.75" customHeight="1" s="75"/>
    <row r="653" ht="15.75" customHeight="1" s="75"/>
    <row r="654" ht="15.75" customHeight="1" s="75"/>
    <row r="655" ht="15.75" customHeight="1" s="75"/>
    <row r="656" ht="15.75" customHeight="1" s="75"/>
    <row r="657" ht="15.75" customHeight="1" s="75"/>
    <row r="658" ht="15.75" customHeight="1" s="75"/>
    <row r="659" ht="15.75" customHeight="1" s="75"/>
    <row r="660" ht="15.75" customHeight="1" s="75"/>
    <row r="661" ht="15.75" customHeight="1" s="75"/>
    <row r="662" ht="15.75" customHeight="1" s="75"/>
    <row r="663" ht="15.75" customHeight="1" s="75"/>
    <row r="664" ht="15.75" customHeight="1" s="75"/>
    <row r="665" ht="15.75" customHeight="1" s="75"/>
    <row r="666" ht="15.75" customHeight="1" s="75"/>
    <row r="667" ht="15.75" customHeight="1" s="75"/>
    <row r="668" ht="15.75" customHeight="1" s="75"/>
    <row r="669" ht="15.75" customHeight="1" s="75"/>
    <row r="670" ht="15.75" customHeight="1" s="75"/>
    <row r="671" ht="15.75" customHeight="1" s="75"/>
    <row r="672" ht="15.75" customHeight="1" s="75"/>
    <row r="673" ht="15.75" customHeight="1" s="75"/>
    <row r="674" ht="15.75" customHeight="1" s="75"/>
    <row r="675" ht="15.75" customHeight="1" s="75"/>
    <row r="676" ht="15.75" customHeight="1" s="75"/>
    <row r="677" ht="15.75" customHeight="1" s="75"/>
    <row r="678" ht="15.75" customHeight="1" s="75"/>
    <row r="679" ht="15.75" customHeight="1" s="75"/>
    <row r="680" ht="15.75" customHeight="1" s="75"/>
    <row r="681" ht="15.75" customHeight="1" s="75"/>
    <row r="682" ht="15.75" customHeight="1" s="75"/>
    <row r="683" ht="15.75" customHeight="1" s="75"/>
    <row r="684" ht="15.75" customHeight="1" s="75"/>
    <row r="685" ht="15.75" customHeight="1" s="75"/>
    <row r="686" ht="15.75" customHeight="1" s="75"/>
    <row r="687" ht="15.75" customHeight="1" s="75"/>
    <row r="688" ht="15.75" customHeight="1" s="75"/>
    <row r="689" ht="15.75" customHeight="1" s="75"/>
    <row r="690" ht="15.75" customHeight="1" s="75"/>
    <row r="691" ht="15.75" customHeight="1" s="75"/>
    <row r="692" ht="15.75" customHeight="1" s="75"/>
    <row r="693" ht="15.75" customHeight="1" s="75"/>
    <row r="694" ht="15.75" customHeight="1" s="75"/>
    <row r="695" ht="15.75" customHeight="1" s="75"/>
    <row r="696" ht="15.75" customHeight="1" s="75"/>
    <row r="697" ht="15.75" customHeight="1" s="75"/>
    <row r="698" ht="15.75" customHeight="1" s="75"/>
    <row r="699" ht="15.75" customHeight="1" s="75"/>
    <row r="700" ht="15.75" customHeight="1" s="75"/>
    <row r="701" ht="15.75" customHeight="1" s="75"/>
    <row r="702" ht="15.75" customHeight="1" s="75"/>
    <row r="703" ht="15.75" customHeight="1" s="75"/>
    <row r="704" ht="15.75" customHeight="1" s="75"/>
    <row r="705" ht="15.75" customHeight="1" s="75"/>
    <row r="706" ht="15.75" customHeight="1" s="75"/>
    <row r="707" ht="15.75" customHeight="1" s="75"/>
    <row r="708" ht="15.75" customHeight="1" s="75"/>
    <row r="709" ht="15.75" customHeight="1" s="75"/>
    <row r="710" ht="15.75" customHeight="1" s="75"/>
    <row r="711" ht="15.75" customHeight="1" s="75"/>
    <row r="712" ht="15.75" customHeight="1" s="75"/>
    <row r="713" ht="15.75" customHeight="1" s="75"/>
    <row r="714" ht="15.75" customHeight="1" s="75"/>
    <row r="715" ht="15.75" customHeight="1" s="75"/>
    <row r="716" ht="15.75" customHeight="1" s="75"/>
    <row r="717" ht="15.75" customHeight="1" s="75"/>
    <row r="718" ht="15.75" customHeight="1" s="75"/>
    <row r="719" ht="15.75" customHeight="1" s="75"/>
    <row r="720" ht="15.75" customHeight="1" s="75"/>
    <row r="721" ht="15.75" customHeight="1" s="75"/>
    <row r="722" ht="15.75" customHeight="1" s="75"/>
    <row r="723" ht="15.75" customHeight="1" s="75"/>
    <row r="724" ht="15.75" customHeight="1" s="75"/>
    <row r="725" ht="15.75" customHeight="1" s="75"/>
    <row r="726" ht="15.75" customHeight="1" s="75"/>
    <row r="727" ht="15.75" customHeight="1" s="75"/>
    <row r="728" ht="15.75" customHeight="1" s="75"/>
    <row r="729" ht="15.75" customHeight="1" s="75"/>
    <row r="730" ht="15.75" customHeight="1" s="75"/>
    <row r="731" ht="15.75" customHeight="1" s="75"/>
    <row r="732" ht="15.75" customHeight="1" s="75"/>
    <row r="733" ht="15.75" customHeight="1" s="75"/>
    <row r="734" ht="15.75" customHeight="1" s="75"/>
    <row r="735" ht="15.75" customHeight="1" s="75"/>
    <row r="736" ht="15.75" customHeight="1" s="75"/>
    <row r="737" ht="15.75" customHeight="1" s="75"/>
    <row r="738" ht="15.75" customHeight="1" s="75"/>
    <row r="739" ht="15.75" customHeight="1" s="75"/>
    <row r="740" ht="15.75" customHeight="1" s="75"/>
    <row r="741" ht="15.75" customHeight="1" s="75"/>
    <row r="742" ht="15.75" customHeight="1" s="75"/>
    <row r="743" ht="15.75" customHeight="1" s="75"/>
    <row r="744" ht="15.75" customHeight="1" s="75"/>
    <row r="745" ht="15.75" customHeight="1" s="75"/>
    <row r="746" ht="15.75" customHeight="1" s="75"/>
    <row r="747" ht="15.75" customHeight="1" s="75"/>
    <row r="748" ht="15.75" customHeight="1" s="75"/>
    <row r="749" ht="15.75" customHeight="1" s="75"/>
    <row r="750" ht="15.75" customHeight="1" s="75"/>
    <row r="751" ht="15.75" customHeight="1" s="75"/>
    <row r="752" ht="15.75" customHeight="1" s="75"/>
    <row r="753" ht="15.75" customHeight="1" s="75"/>
    <row r="754" ht="15.75" customHeight="1" s="75"/>
    <row r="755" ht="15.75" customHeight="1" s="75"/>
    <row r="756" ht="15.75" customHeight="1" s="75"/>
    <row r="757" ht="15.75" customHeight="1" s="75"/>
    <row r="758" ht="15.75" customHeight="1" s="75"/>
    <row r="759" ht="15.75" customHeight="1" s="75"/>
    <row r="760" ht="15.75" customHeight="1" s="75"/>
    <row r="761" ht="15.75" customHeight="1" s="75"/>
    <row r="762" ht="15.75" customHeight="1" s="75"/>
    <row r="763" ht="15.75" customHeight="1" s="75"/>
    <row r="764" ht="15.75" customHeight="1" s="75"/>
    <row r="765" ht="15.75" customHeight="1" s="75"/>
    <row r="766" ht="15.75" customHeight="1" s="75"/>
    <row r="767" ht="15.75" customHeight="1" s="75"/>
    <row r="768" ht="15.75" customHeight="1" s="75"/>
    <row r="769" ht="15.75" customHeight="1" s="75"/>
    <row r="770" ht="15.75" customHeight="1" s="75"/>
    <row r="771" ht="15.75" customHeight="1" s="75"/>
    <row r="772" ht="15.75" customHeight="1" s="75"/>
    <row r="773" ht="15.75" customHeight="1" s="75"/>
    <row r="774" ht="15.75" customHeight="1" s="75"/>
    <row r="775" ht="15.75" customHeight="1" s="75"/>
    <row r="776" ht="15.75" customHeight="1" s="75"/>
    <row r="777" ht="15.75" customHeight="1" s="75"/>
    <row r="778" ht="15.75" customHeight="1" s="75"/>
    <row r="779" ht="15.75" customHeight="1" s="75"/>
    <row r="780" ht="15.75" customHeight="1" s="75"/>
    <row r="781" ht="15.75" customHeight="1" s="75"/>
    <row r="782" ht="15.75" customHeight="1" s="75"/>
    <row r="783" ht="15.75" customHeight="1" s="75"/>
    <row r="784" ht="15.75" customHeight="1" s="75"/>
    <row r="785" ht="15.75" customHeight="1" s="75"/>
    <row r="786" ht="15.75" customHeight="1" s="75"/>
    <row r="787" ht="15.75" customHeight="1" s="75"/>
    <row r="788" ht="15.75" customHeight="1" s="75"/>
    <row r="789" ht="15.75" customHeight="1" s="75"/>
    <row r="790" ht="15.75" customHeight="1" s="75"/>
    <row r="791" ht="15.75" customHeight="1" s="75"/>
    <row r="792" ht="15.75" customHeight="1" s="75"/>
    <row r="793" ht="15.75" customHeight="1" s="75"/>
    <row r="794" ht="15.75" customHeight="1" s="75"/>
    <row r="795" ht="15.75" customHeight="1" s="75"/>
    <row r="796" ht="15.75" customHeight="1" s="75"/>
    <row r="797" ht="15.75" customHeight="1" s="75"/>
    <row r="798" ht="15.75" customHeight="1" s="75"/>
    <row r="799" ht="15.75" customHeight="1" s="75"/>
    <row r="800" ht="15.75" customHeight="1" s="75"/>
    <row r="801" ht="15.75" customHeight="1" s="75"/>
    <row r="802" ht="15.75" customHeight="1" s="75"/>
    <row r="803" ht="15.75" customHeight="1" s="75"/>
    <row r="804" ht="15.75" customHeight="1" s="75"/>
    <row r="805" ht="15.75" customHeight="1" s="75"/>
    <row r="806" ht="15.75" customHeight="1" s="75"/>
    <row r="807" ht="15.75" customHeight="1" s="75"/>
    <row r="808" ht="15.75" customHeight="1" s="75"/>
    <row r="809" ht="15.75" customHeight="1" s="75"/>
    <row r="810" ht="15.75" customHeight="1" s="75"/>
    <row r="811" ht="15.75" customHeight="1" s="75"/>
    <row r="812" ht="15.75" customHeight="1" s="75"/>
    <row r="813" ht="15.75" customHeight="1" s="75"/>
    <row r="814" ht="15.75" customHeight="1" s="75"/>
    <row r="815" ht="15.75" customHeight="1" s="75"/>
    <row r="816" ht="15.75" customHeight="1" s="75"/>
    <row r="817" ht="15.75" customHeight="1" s="75"/>
    <row r="818" ht="15.75" customHeight="1" s="75"/>
    <row r="819" ht="15.75" customHeight="1" s="75"/>
    <row r="820" ht="15.75" customHeight="1" s="75"/>
    <row r="821" ht="15.75" customHeight="1" s="75"/>
    <row r="822" ht="15.75" customHeight="1" s="75"/>
    <row r="823" ht="15.75" customHeight="1" s="75"/>
    <row r="824" ht="15.75" customHeight="1" s="75"/>
    <row r="825" ht="15.75" customHeight="1" s="75"/>
    <row r="826" ht="15.75" customHeight="1" s="75"/>
    <row r="827" ht="15.75" customHeight="1" s="75"/>
    <row r="828" ht="15.75" customHeight="1" s="75"/>
    <row r="829" ht="15.75" customHeight="1" s="75"/>
    <row r="830" ht="15.75" customHeight="1" s="75"/>
    <row r="831" ht="15.75" customHeight="1" s="75"/>
    <row r="832" ht="15.75" customHeight="1" s="75"/>
    <row r="833" ht="15.75" customHeight="1" s="75"/>
    <row r="834" ht="15.75" customHeight="1" s="75"/>
    <row r="835" ht="15.75" customHeight="1" s="75"/>
    <row r="836" ht="15.75" customHeight="1" s="75"/>
    <row r="837" ht="15.75" customHeight="1" s="75"/>
    <row r="838" ht="15.75" customHeight="1" s="75"/>
    <row r="839" ht="15.75" customHeight="1" s="75"/>
    <row r="840" ht="15.75" customHeight="1" s="75"/>
    <row r="841" ht="15.75" customHeight="1" s="75"/>
    <row r="842" ht="15.75" customHeight="1" s="75"/>
    <row r="843" ht="15.75" customHeight="1" s="75"/>
    <row r="844" ht="15.75" customHeight="1" s="75"/>
    <row r="845" ht="15.75" customHeight="1" s="75"/>
    <row r="846" ht="15.75" customHeight="1" s="75"/>
    <row r="847" ht="15.75" customHeight="1" s="75"/>
    <row r="848" ht="15.75" customHeight="1" s="75"/>
    <row r="849" ht="15.75" customHeight="1" s="75"/>
    <row r="850" ht="15.75" customHeight="1" s="75"/>
    <row r="851" ht="15.75" customHeight="1" s="75"/>
    <row r="852" ht="15.75" customHeight="1" s="75"/>
    <row r="853" ht="15.75" customHeight="1" s="75"/>
    <row r="854" ht="15.75" customHeight="1" s="75"/>
    <row r="855" ht="15.75" customHeight="1" s="75"/>
    <row r="856" ht="15.75" customHeight="1" s="75"/>
    <row r="857" ht="15.75" customHeight="1" s="75"/>
    <row r="858" ht="15.75" customHeight="1" s="75"/>
    <row r="859" ht="15.75" customHeight="1" s="75"/>
    <row r="860" ht="15.75" customHeight="1" s="75"/>
    <row r="861" ht="15.75" customHeight="1" s="75"/>
    <row r="862" ht="15.75" customHeight="1" s="75"/>
    <row r="863" ht="15.75" customHeight="1" s="75"/>
    <row r="864" ht="15.75" customHeight="1" s="75"/>
    <row r="865" ht="15.75" customHeight="1" s="75"/>
    <row r="866" ht="15.75" customHeight="1" s="75"/>
    <row r="867" ht="15.75" customHeight="1" s="75"/>
    <row r="868" ht="15.75" customHeight="1" s="75"/>
    <row r="869" ht="15.75" customHeight="1" s="75"/>
    <row r="870" ht="15.75" customHeight="1" s="75"/>
    <row r="871" ht="15.75" customHeight="1" s="75"/>
    <row r="872" ht="15.75" customHeight="1" s="75"/>
    <row r="873" ht="15.75" customHeight="1" s="75"/>
    <row r="874" ht="15.75" customHeight="1" s="75"/>
    <row r="875" ht="15.75" customHeight="1" s="75"/>
    <row r="876" ht="15.75" customHeight="1" s="75"/>
    <row r="877" ht="15.75" customHeight="1" s="75"/>
    <row r="878" ht="15.75" customHeight="1" s="75"/>
    <row r="879" ht="15.75" customHeight="1" s="75"/>
    <row r="880" ht="15.75" customHeight="1" s="75"/>
    <row r="881" ht="15.75" customHeight="1" s="75"/>
    <row r="882" ht="15.75" customHeight="1" s="75"/>
    <row r="883" ht="15.75" customHeight="1" s="75"/>
    <row r="884" ht="15.75" customHeight="1" s="75"/>
    <row r="885" ht="15.75" customHeight="1" s="75"/>
    <row r="886" ht="15.75" customHeight="1" s="75"/>
    <row r="887" ht="15.75" customHeight="1" s="75"/>
    <row r="888" ht="15.75" customHeight="1" s="75"/>
    <row r="889" ht="15.75" customHeight="1" s="75"/>
    <row r="890" ht="15.75" customHeight="1" s="75"/>
    <row r="891" ht="15.75" customHeight="1" s="75"/>
    <row r="892" ht="15.75" customHeight="1" s="75"/>
    <row r="893" ht="15.75" customHeight="1" s="75"/>
    <row r="894" ht="15.75" customHeight="1" s="75"/>
    <row r="895" ht="15.75" customHeight="1" s="75"/>
    <row r="896" ht="15.75" customHeight="1" s="75"/>
    <row r="897" ht="15.75" customHeight="1" s="75"/>
    <row r="898" ht="15.75" customHeight="1" s="75"/>
    <row r="899" ht="15.75" customHeight="1" s="75"/>
    <row r="900" ht="15.75" customHeight="1" s="75"/>
    <row r="901" ht="15.75" customHeight="1" s="75"/>
    <row r="902" ht="15.75" customHeight="1" s="75"/>
    <row r="903" ht="15.75" customHeight="1" s="75"/>
    <row r="904" ht="15.75" customHeight="1" s="75"/>
    <row r="905" ht="15.75" customHeight="1" s="75"/>
    <row r="906" ht="15.75" customHeight="1" s="75"/>
    <row r="907" ht="15.75" customHeight="1" s="75"/>
    <row r="908" ht="15.75" customHeight="1" s="75"/>
    <row r="909" ht="15.75" customHeight="1" s="75"/>
    <row r="910" ht="15.75" customHeight="1" s="75"/>
    <row r="911" ht="15.75" customHeight="1" s="75"/>
    <row r="912" ht="15.75" customHeight="1" s="75"/>
    <row r="913" ht="15.75" customHeight="1" s="75"/>
    <row r="914" ht="15.75" customHeight="1" s="75"/>
    <row r="915" ht="15.75" customHeight="1" s="75"/>
    <row r="916" ht="15.75" customHeight="1" s="75"/>
    <row r="917" ht="15.75" customHeight="1" s="75"/>
    <row r="918" ht="15.75" customHeight="1" s="75"/>
    <row r="919" ht="15.75" customHeight="1" s="75"/>
    <row r="920" ht="15.75" customHeight="1" s="75"/>
    <row r="921" ht="15.75" customHeight="1" s="75"/>
    <row r="922" ht="15.75" customHeight="1" s="75"/>
    <row r="923" ht="15.75" customHeight="1" s="75"/>
    <row r="924" ht="15.75" customHeight="1" s="75"/>
    <row r="925" ht="15.75" customHeight="1" s="75"/>
    <row r="926" ht="15.75" customHeight="1" s="75"/>
    <row r="927" ht="15.75" customHeight="1" s="75"/>
    <row r="928" ht="15.75" customHeight="1" s="75"/>
    <row r="929" ht="15.75" customHeight="1" s="75"/>
    <row r="930" ht="15.75" customHeight="1" s="75"/>
    <row r="931" ht="15.75" customHeight="1" s="75"/>
    <row r="932" ht="15.75" customHeight="1" s="75"/>
    <row r="933" ht="15.75" customHeight="1" s="75"/>
    <row r="934" ht="15.75" customHeight="1" s="75"/>
    <row r="935" ht="15.75" customHeight="1" s="75"/>
    <row r="936" ht="15.75" customHeight="1" s="75"/>
    <row r="937" ht="15.75" customHeight="1" s="75"/>
    <row r="938" ht="15.75" customHeight="1" s="75"/>
    <row r="939" ht="15.75" customHeight="1" s="75"/>
    <row r="940" ht="15.75" customHeight="1" s="75"/>
    <row r="941" ht="15.75" customHeight="1" s="75"/>
    <row r="942" ht="15.75" customHeight="1" s="75"/>
    <row r="943" ht="15.75" customHeight="1" s="75"/>
    <row r="944" ht="15.75" customHeight="1" s="75"/>
    <row r="945" ht="15.75" customHeight="1" s="75"/>
    <row r="946" ht="15.75" customHeight="1" s="75"/>
    <row r="947" ht="15.75" customHeight="1" s="75"/>
    <row r="948" ht="15.75" customHeight="1" s="75"/>
    <row r="949" ht="15.75" customHeight="1" s="75"/>
    <row r="950" ht="15.75" customHeight="1" s="75"/>
    <row r="951" ht="15.75" customHeight="1" s="75"/>
    <row r="952" ht="15.75" customHeight="1" s="75"/>
    <row r="953" ht="15.75" customHeight="1" s="75"/>
    <row r="954" ht="15.75" customHeight="1" s="75"/>
    <row r="955" ht="15.75" customHeight="1" s="75"/>
    <row r="956" ht="15.75" customHeight="1" s="75"/>
    <row r="957" ht="15.75" customHeight="1" s="75"/>
    <row r="958" ht="15.75" customHeight="1" s="75"/>
    <row r="959" ht="15.75" customHeight="1" s="75"/>
    <row r="960" ht="15.75" customHeight="1" s="75"/>
    <row r="961" ht="15.75" customHeight="1" s="75"/>
    <row r="962" ht="15.75" customHeight="1" s="75"/>
    <row r="963" ht="15.75" customHeight="1" s="75"/>
    <row r="964" ht="15.75" customHeight="1" s="75"/>
    <row r="965" ht="15.75" customHeight="1" s="75"/>
    <row r="966" ht="15.75" customHeight="1" s="75"/>
    <row r="967" ht="15.75" customHeight="1" s="75"/>
    <row r="968" ht="15.75" customHeight="1" s="75"/>
    <row r="969" ht="15.75" customHeight="1" s="75"/>
    <row r="970" ht="15.75" customHeight="1" s="75"/>
    <row r="971" ht="15.75" customHeight="1" s="75"/>
    <row r="972" ht="15.75" customHeight="1" s="75"/>
    <row r="973" ht="15.75" customHeight="1" s="75"/>
    <row r="974" ht="15.75" customHeight="1" s="75"/>
    <row r="975" ht="15.75" customHeight="1" s="75"/>
    <row r="976" ht="15.75" customHeight="1" s="75"/>
    <row r="977" ht="15.75" customHeight="1" s="75"/>
    <row r="978" ht="15.75" customHeight="1" s="75"/>
    <row r="979" ht="15.75" customHeight="1" s="75"/>
    <row r="980" ht="15.75" customHeight="1" s="75"/>
    <row r="981" ht="15.75" customHeight="1" s="75"/>
    <row r="982" ht="15.75" customHeight="1" s="75"/>
    <row r="983" ht="15.75" customHeight="1" s="75"/>
    <row r="984" ht="15.75" customHeight="1" s="75"/>
    <row r="985" ht="15.75" customHeight="1" s="75"/>
    <row r="986" ht="15.75" customHeight="1" s="75"/>
    <row r="987" ht="15.75" customHeight="1" s="75"/>
    <row r="988" ht="15.75" customHeight="1" s="75"/>
    <row r="989" ht="15.75" customHeight="1" s="75"/>
    <row r="990" ht="15.75" customHeight="1" s="75"/>
    <row r="991" ht="15.75" customHeight="1" s="75"/>
    <row r="992" ht="15.75" customHeight="1" s="75"/>
    <row r="993" ht="15.75" customHeight="1" s="75"/>
    <row r="994" ht="15.75" customHeight="1" s="75"/>
    <row r="995" ht="15.75" customHeight="1" s="75"/>
    <row r="996" ht="15.75" customHeight="1" s="75"/>
    <row r="997" ht="15.75" customHeight="1" s="75"/>
    <row r="998" ht="15.75" customHeight="1" s="75"/>
    <row r="999" ht="15.75" customHeight="1" s="75"/>
    <row r="1000" ht="15.75" customHeight="1" s="75"/>
    <row r="1001" ht="15.75" customHeight="1" s="75"/>
    <row r="1002" ht="15.75" customHeight="1" s="75"/>
    <row r="1003" ht="15.75" customHeight="1" s="75"/>
    <row r="1004" ht="15.75" customHeight="1" s="75"/>
    <row r="1005" ht="15.75" customHeight="1" s="75"/>
    <row r="1006" ht="15.75" customHeight="1" s="75"/>
    <row r="1007" ht="15.75" customHeight="1" s="75"/>
    <row r="1008" ht="15.75" customHeight="1" s="75"/>
    <row r="1009" ht="15.75" customHeight="1" s="75"/>
    <row r="1010" ht="15.75" customHeight="1" s="75"/>
    <row r="1011" ht="15.75" customHeight="1" s="75"/>
    <row r="1012" ht="15.75" customHeight="1" s="75"/>
    <row r="1013" ht="15.75" customHeight="1" s="75"/>
    <row r="1014" ht="15.75" customHeight="1" s="75"/>
    <row r="1015" ht="15.75" customHeight="1" s="75"/>
    <row r="1016" ht="15.75" customHeight="1" s="75"/>
    <row r="1017" ht="15.75" customHeight="1" s="75"/>
    <row r="1018" ht="15.75" customHeight="1" s="75"/>
    <row r="1019" ht="15.75" customHeight="1" s="75"/>
    <row r="1020" ht="15.75" customHeight="1" s="75"/>
    <row r="1021" ht="15.75" customHeight="1" s="75"/>
    <row r="1022" ht="15.75" customHeight="1" s="75"/>
    <row r="1023" ht="15.75" customHeight="1" s="75"/>
    <row r="1024" ht="15.75" customHeight="1" s="75"/>
    <row r="1025" ht="15.75" customHeight="1" s="75"/>
    <row r="1026" ht="15.75" customHeight="1" s="75"/>
    <row r="1027" ht="15.75" customHeight="1" s="75"/>
    <row r="1028" ht="15.75" customHeight="1" s="75"/>
    <row r="1029" ht="15.75" customHeight="1" s="75"/>
    <row r="1030" ht="15.75" customHeight="1" s="75"/>
    <row r="1031" ht="15.75" customHeight="1" s="75"/>
    <row r="1032" ht="15.75" customHeight="1" s="75"/>
    <row r="1033" ht="15.75" customHeight="1" s="75"/>
    <row r="1034" ht="15.75" customHeight="1" s="75"/>
  </sheetData>
  <mergeCells count="1">
    <mergeCell ref="B1:I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2025-08-03T04:19:54Z</dcterms:created>
  <dcterms:modified xmlns:dcterms="http://purl.org/dc/terms/" xmlns:xsi="http://www.w3.org/2001/XMLSchema-instance" xsi:type="dcterms:W3CDTF">2025-09-14T08:02:27Z</dcterms:modified>
  <cp:lastModifiedBy>lenovo</cp:lastModifiedBy>
</cp:coreProperties>
</file>