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4"/>
  <workbookPr codeName="ThisWorkbook"/>
  <mc:AlternateContent xmlns:mc="http://schemas.openxmlformats.org/markup-compatibility/2006">
    <mc:Choice Requires="x15">
      <x15ac:absPath xmlns:x15ac="http://schemas.microsoft.com/office/spreadsheetml/2010/11/ac" url="https://worldhealthorg-my.sharepoint.com/personal/jsaintpierre_who_int/Documents/WHDH Program/Emergency fix/"/>
    </mc:Choice>
  </mc:AlternateContent>
  <xr:revisionPtr revIDLastSave="217" documentId="8_{0569CA52-98EB-C843-8947-04379B0AC1B1}" xr6:coauthVersionLast="47" xr6:coauthVersionMax="47" xr10:uidLastSave="{5464653C-1D1D-1E41-B41F-BEA37C37B0B3}"/>
  <bookViews>
    <workbookView xWindow="43240" yWindow="2000" windowWidth="35360" windowHeight="21840" activeTab="6" xr2:uid="{00000000-000D-0000-FFFF-FFFF00000000}"/>
  </bookViews>
  <sheets>
    <sheet name="EN (Old)" sheetId="12" state="hidden" r:id="rId1"/>
    <sheet name="EN" sheetId="6" r:id="rId2"/>
    <sheet name="AR" sheetId="7" r:id="rId3"/>
    <sheet name="ES" sheetId="8" r:id="rId4"/>
    <sheet name="RU" sheetId="9" r:id="rId5"/>
    <sheet name="FR" sheetId="10" r:id="rId6"/>
    <sheet name="ZH" sheetId="11" r:id="rId7"/>
    <sheet name="Translations" sheetId="13" r:id="rId8"/>
    <sheet name="REF_POPULATION" sheetId="14" r:id="rId9"/>
    <sheet name="REF_WBIG" sheetId="15" r:id="rId10"/>
    <sheet name="WBIG Translations" sheetId="17" r:id="rId11"/>
    <sheet name="2022Data" sheetId="18" r:id="rId12"/>
  </sheets>
  <definedNames>
    <definedName name="_xlnm._FilterDatabase" localSheetId="1" hidden="1">EN!$A$1:$N$198</definedName>
    <definedName name="_xlnm._FilterDatabase" localSheetId="0" hidden="1">'EN (Old)'!$A$1:$Z$198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1" l="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P111" i="11"/>
  <c r="P112" i="11"/>
  <c r="P113" i="11"/>
  <c r="P114" i="11"/>
  <c r="P115" i="11"/>
  <c r="P116" i="11"/>
  <c r="P117" i="11"/>
  <c r="P118" i="11"/>
  <c r="P119" i="11"/>
  <c r="P120" i="11"/>
  <c r="P121" i="11"/>
  <c r="P122" i="11"/>
  <c r="P123" i="11"/>
  <c r="P124" i="11"/>
  <c r="P125" i="11"/>
  <c r="P126" i="11"/>
  <c r="P127" i="11"/>
  <c r="P128" i="11"/>
  <c r="P129" i="11"/>
  <c r="P130" i="11"/>
  <c r="P131" i="11"/>
  <c r="P132" i="11"/>
  <c r="P133" i="11"/>
  <c r="P134" i="11"/>
  <c r="P135" i="11"/>
  <c r="P136" i="11"/>
  <c r="P137" i="11"/>
  <c r="P138" i="11"/>
  <c r="P139" i="11"/>
  <c r="P140" i="11"/>
  <c r="P141" i="11"/>
  <c r="P142" i="11"/>
  <c r="P143" i="11"/>
  <c r="P144" i="11"/>
  <c r="P145" i="11"/>
  <c r="P146" i="11"/>
  <c r="P147" i="11"/>
  <c r="P148" i="11"/>
  <c r="P149" i="11"/>
  <c r="P150" i="11"/>
  <c r="P151" i="11"/>
  <c r="P152" i="11"/>
  <c r="P153" i="11"/>
  <c r="P154" i="11"/>
  <c r="P155" i="11"/>
  <c r="P156" i="11"/>
  <c r="P157" i="11"/>
  <c r="P158" i="11"/>
  <c r="P159" i="11"/>
  <c r="P160" i="11"/>
  <c r="P161" i="11"/>
  <c r="P162" i="11"/>
  <c r="P163" i="11"/>
  <c r="P164" i="11"/>
  <c r="P165" i="11"/>
  <c r="P166" i="11"/>
  <c r="P167" i="11"/>
  <c r="P168" i="11"/>
  <c r="P169" i="11"/>
  <c r="P170" i="11"/>
  <c r="P171" i="11"/>
  <c r="P172" i="11"/>
  <c r="P173" i="11"/>
  <c r="P174" i="11"/>
  <c r="P175" i="11"/>
  <c r="P176" i="11"/>
  <c r="P177" i="11"/>
  <c r="P178" i="11"/>
  <c r="P179" i="11"/>
  <c r="P180" i="11"/>
  <c r="P181" i="11"/>
  <c r="P182" i="11"/>
  <c r="P183" i="11"/>
  <c r="P184" i="11"/>
  <c r="P185" i="11"/>
  <c r="P186" i="11"/>
  <c r="P187" i="11"/>
  <c r="P188" i="11"/>
  <c r="P189" i="11"/>
  <c r="P190" i="11"/>
  <c r="P191" i="11"/>
  <c r="P192" i="11"/>
  <c r="P193" i="11"/>
  <c r="P194" i="11"/>
  <c r="P195" i="11"/>
  <c r="P2" i="11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1" i="10"/>
  <c r="P142" i="10"/>
  <c r="P143" i="10"/>
  <c r="P144" i="10"/>
  <c r="P145" i="10"/>
  <c r="P146" i="10"/>
  <c r="P147" i="10"/>
  <c r="P148" i="10"/>
  <c r="P149" i="10"/>
  <c r="P150" i="10"/>
  <c r="P151" i="10"/>
  <c r="P152" i="10"/>
  <c r="P153" i="10"/>
  <c r="P154" i="10"/>
  <c r="P155" i="10"/>
  <c r="P156" i="10"/>
  <c r="P157" i="10"/>
  <c r="P158" i="10"/>
  <c r="P159" i="10"/>
  <c r="P160" i="10"/>
  <c r="P161" i="10"/>
  <c r="P162" i="10"/>
  <c r="P163" i="10"/>
  <c r="P164" i="10"/>
  <c r="P165" i="10"/>
  <c r="P166" i="10"/>
  <c r="P167" i="10"/>
  <c r="P168" i="10"/>
  <c r="P169" i="10"/>
  <c r="P170" i="10"/>
  <c r="P171" i="10"/>
  <c r="P172" i="10"/>
  <c r="P173" i="10"/>
  <c r="P174" i="10"/>
  <c r="P175" i="10"/>
  <c r="P176" i="10"/>
  <c r="P177" i="10"/>
  <c r="P178" i="10"/>
  <c r="P179" i="10"/>
  <c r="P180" i="10"/>
  <c r="P181" i="10"/>
  <c r="P182" i="10"/>
  <c r="P183" i="10"/>
  <c r="P184" i="10"/>
  <c r="P185" i="10"/>
  <c r="P186" i="10"/>
  <c r="P187" i="10"/>
  <c r="P188" i="10"/>
  <c r="P189" i="10"/>
  <c r="P190" i="10"/>
  <c r="P191" i="10"/>
  <c r="P192" i="10"/>
  <c r="P193" i="10"/>
  <c r="P194" i="10"/>
  <c r="P195" i="10"/>
  <c r="P2" i="10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33" i="9"/>
  <c r="P134" i="9"/>
  <c r="P135" i="9"/>
  <c r="P136" i="9"/>
  <c r="P137" i="9"/>
  <c r="P138" i="9"/>
  <c r="P139" i="9"/>
  <c r="P140" i="9"/>
  <c r="P141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2" i="9"/>
  <c r="P163" i="9"/>
  <c r="P164" i="9"/>
  <c r="P165" i="9"/>
  <c r="P166" i="9"/>
  <c r="P167" i="9"/>
  <c r="P168" i="9"/>
  <c r="P169" i="9"/>
  <c r="P170" i="9"/>
  <c r="P171" i="9"/>
  <c r="P172" i="9"/>
  <c r="P173" i="9"/>
  <c r="P174" i="9"/>
  <c r="P175" i="9"/>
  <c r="P176" i="9"/>
  <c r="P177" i="9"/>
  <c r="P178" i="9"/>
  <c r="P179" i="9"/>
  <c r="P180" i="9"/>
  <c r="P181" i="9"/>
  <c r="P182" i="9"/>
  <c r="P183" i="9"/>
  <c r="P184" i="9"/>
  <c r="P185" i="9"/>
  <c r="P186" i="9"/>
  <c r="P187" i="9"/>
  <c r="P188" i="9"/>
  <c r="P189" i="9"/>
  <c r="P190" i="9"/>
  <c r="P191" i="9"/>
  <c r="P192" i="9"/>
  <c r="P193" i="9"/>
  <c r="P194" i="9"/>
  <c r="P195" i="9"/>
  <c r="P2" i="9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2" i="8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2" i="7"/>
  <c r="L11" i="17"/>
  <c r="K11" i="17"/>
  <c r="T195" i="6"/>
  <c r="T183" i="6"/>
  <c r="T145" i="6"/>
  <c r="T132" i="6"/>
  <c r="T128" i="6"/>
  <c r="T113" i="6"/>
  <c r="T89" i="6"/>
  <c r="T80" i="6"/>
  <c r="T79" i="6"/>
  <c r="T73" i="6"/>
  <c r="T72" i="6"/>
  <c r="T54" i="6"/>
  <c r="T43" i="6"/>
  <c r="T26" i="6"/>
  <c r="T4" i="6"/>
  <c r="S33" i="6"/>
  <c r="S104" i="6"/>
  <c r="S105" i="6"/>
  <c r="P195" i="6"/>
  <c r="S195" i="6" s="1"/>
  <c r="P194" i="6"/>
  <c r="S194" i="6" s="1"/>
  <c r="P193" i="6"/>
  <c r="S193" i="6" s="1"/>
  <c r="P192" i="6"/>
  <c r="S192" i="6" s="1"/>
  <c r="P191" i="6"/>
  <c r="S191" i="6" s="1"/>
  <c r="P190" i="6"/>
  <c r="S190" i="6" s="1"/>
  <c r="P189" i="6"/>
  <c r="S189" i="6" s="1"/>
  <c r="P188" i="6"/>
  <c r="S188" i="6" s="1"/>
  <c r="P187" i="6"/>
  <c r="S187" i="6" s="1"/>
  <c r="P186" i="6"/>
  <c r="S186" i="6" s="1"/>
  <c r="P185" i="6"/>
  <c r="S185" i="6" s="1"/>
  <c r="P184" i="6"/>
  <c r="S184" i="6" s="1"/>
  <c r="P183" i="6"/>
  <c r="S183" i="6" s="1"/>
  <c r="P182" i="6"/>
  <c r="S182" i="6" s="1"/>
  <c r="P181" i="6"/>
  <c r="S181" i="6" s="1"/>
  <c r="P180" i="6"/>
  <c r="S180" i="6" s="1"/>
  <c r="P179" i="6"/>
  <c r="S179" i="6" s="1"/>
  <c r="P178" i="6"/>
  <c r="S178" i="6" s="1"/>
  <c r="P177" i="6"/>
  <c r="S177" i="6" s="1"/>
  <c r="P176" i="6"/>
  <c r="S176" i="6" s="1"/>
  <c r="P175" i="6"/>
  <c r="S175" i="6" s="1"/>
  <c r="P174" i="6"/>
  <c r="S174" i="6" s="1"/>
  <c r="P173" i="6"/>
  <c r="S173" i="6" s="1"/>
  <c r="P172" i="6"/>
  <c r="S172" i="6" s="1"/>
  <c r="P171" i="6"/>
  <c r="S171" i="6" s="1"/>
  <c r="P170" i="6"/>
  <c r="S170" i="6" s="1"/>
  <c r="P169" i="6"/>
  <c r="S169" i="6" s="1"/>
  <c r="P168" i="6"/>
  <c r="S168" i="6" s="1"/>
  <c r="P167" i="6"/>
  <c r="S167" i="6" s="1"/>
  <c r="P166" i="6"/>
  <c r="S166" i="6" s="1"/>
  <c r="P165" i="6"/>
  <c r="S165" i="6" s="1"/>
  <c r="P164" i="6"/>
  <c r="S164" i="6" s="1"/>
  <c r="P163" i="6"/>
  <c r="S163" i="6" s="1"/>
  <c r="P162" i="6"/>
  <c r="S162" i="6" s="1"/>
  <c r="P161" i="6"/>
  <c r="S161" i="6" s="1"/>
  <c r="P160" i="6"/>
  <c r="S160" i="6" s="1"/>
  <c r="P159" i="6"/>
  <c r="S159" i="6" s="1"/>
  <c r="P158" i="6"/>
  <c r="S158" i="6" s="1"/>
  <c r="P157" i="6"/>
  <c r="S157" i="6" s="1"/>
  <c r="P156" i="6"/>
  <c r="S156" i="6" s="1"/>
  <c r="P155" i="6"/>
  <c r="S155" i="6" s="1"/>
  <c r="P154" i="6"/>
  <c r="S154" i="6" s="1"/>
  <c r="P153" i="6"/>
  <c r="S153" i="6" s="1"/>
  <c r="P152" i="6"/>
  <c r="S152" i="6" s="1"/>
  <c r="P151" i="6"/>
  <c r="S151" i="6" s="1"/>
  <c r="P150" i="6"/>
  <c r="S150" i="6" s="1"/>
  <c r="P149" i="6"/>
  <c r="S149" i="6" s="1"/>
  <c r="P148" i="6"/>
  <c r="S148" i="6" s="1"/>
  <c r="P147" i="6"/>
  <c r="S147" i="6" s="1"/>
  <c r="P146" i="6"/>
  <c r="S146" i="6" s="1"/>
  <c r="P145" i="6"/>
  <c r="S145" i="6" s="1"/>
  <c r="P144" i="6"/>
  <c r="S144" i="6" s="1"/>
  <c r="P143" i="6"/>
  <c r="S143" i="6" s="1"/>
  <c r="P142" i="6"/>
  <c r="S142" i="6" s="1"/>
  <c r="P141" i="6"/>
  <c r="S141" i="6" s="1"/>
  <c r="P140" i="6"/>
  <c r="S140" i="6" s="1"/>
  <c r="P139" i="6"/>
  <c r="S139" i="6" s="1"/>
  <c r="P138" i="6"/>
  <c r="S138" i="6" s="1"/>
  <c r="P137" i="6"/>
  <c r="S137" i="6" s="1"/>
  <c r="P136" i="6"/>
  <c r="S136" i="6" s="1"/>
  <c r="P135" i="6"/>
  <c r="S135" i="6" s="1"/>
  <c r="P134" i="6"/>
  <c r="S134" i="6" s="1"/>
  <c r="P133" i="6"/>
  <c r="S133" i="6" s="1"/>
  <c r="P132" i="6"/>
  <c r="S132" i="6" s="1"/>
  <c r="P131" i="6"/>
  <c r="S131" i="6" s="1"/>
  <c r="P130" i="6"/>
  <c r="S130" i="6" s="1"/>
  <c r="P129" i="6"/>
  <c r="S129" i="6" s="1"/>
  <c r="P128" i="6"/>
  <c r="S128" i="6" s="1"/>
  <c r="P127" i="6"/>
  <c r="S127" i="6" s="1"/>
  <c r="P126" i="6"/>
  <c r="S126" i="6" s="1"/>
  <c r="P125" i="6"/>
  <c r="S125" i="6" s="1"/>
  <c r="P124" i="6"/>
  <c r="S124" i="6" s="1"/>
  <c r="P123" i="6"/>
  <c r="S123" i="6" s="1"/>
  <c r="P122" i="6"/>
  <c r="S122" i="6" s="1"/>
  <c r="P121" i="6"/>
  <c r="S121" i="6" s="1"/>
  <c r="P120" i="6"/>
  <c r="S120" i="6" s="1"/>
  <c r="P119" i="6"/>
  <c r="S119" i="6" s="1"/>
  <c r="P118" i="6"/>
  <c r="S118" i="6" s="1"/>
  <c r="P117" i="6"/>
  <c r="S117" i="6" s="1"/>
  <c r="P116" i="6"/>
  <c r="S116" i="6" s="1"/>
  <c r="P115" i="6"/>
  <c r="S115" i="6" s="1"/>
  <c r="P114" i="6"/>
  <c r="S114" i="6" s="1"/>
  <c r="P113" i="6"/>
  <c r="S113" i="6" s="1"/>
  <c r="P112" i="6"/>
  <c r="S112" i="6" s="1"/>
  <c r="P111" i="6"/>
  <c r="S111" i="6" s="1"/>
  <c r="P110" i="6"/>
  <c r="S110" i="6" s="1"/>
  <c r="P109" i="6"/>
  <c r="S109" i="6" s="1"/>
  <c r="P108" i="6"/>
  <c r="S108" i="6" s="1"/>
  <c r="P107" i="6"/>
  <c r="S107" i="6" s="1"/>
  <c r="P106" i="6"/>
  <c r="S106" i="6" s="1"/>
  <c r="P105" i="6"/>
  <c r="P104" i="6"/>
  <c r="P103" i="6"/>
  <c r="S103" i="6" s="1"/>
  <c r="P102" i="6"/>
  <c r="S102" i="6" s="1"/>
  <c r="P101" i="6"/>
  <c r="S101" i="6" s="1"/>
  <c r="P100" i="6"/>
  <c r="S100" i="6" s="1"/>
  <c r="P99" i="6"/>
  <c r="S99" i="6" s="1"/>
  <c r="P98" i="6"/>
  <c r="S98" i="6" s="1"/>
  <c r="P97" i="6"/>
  <c r="S97" i="6" s="1"/>
  <c r="P96" i="6"/>
  <c r="S96" i="6" s="1"/>
  <c r="P95" i="6"/>
  <c r="S95" i="6" s="1"/>
  <c r="P94" i="6"/>
  <c r="S94" i="6" s="1"/>
  <c r="P93" i="6"/>
  <c r="S93" i="6" s="1"/>
  <c r="P92" i="6"/>
  <c r="S92" i="6" s="1"/>
  <c r="P91" i="6"/>
  <c r="S91" i="6" s="1"/>
  <c r="P90" i="6"/>
  <c r="S90" i="6" s="1"/>
  <c r="P89" i="6"/>
  <c r="S89" i="6" s="1"/>
  <c r="P88" i="6"/>
  <c r="S88" i="6" s="1"/>
  <c r="P87" i="6"/>
  <c r="S87" i="6" s="1"/>
  <c r="P86" i="6"/>
  <c r="S86" i="6" s="1"/>
  <c r="P85" i="6"/>
  <c r="S85" i="6" s="1"/>
  <c r="P84" i="6"/>
  <c r="S84" i="6" s="1"/>
  <c r="P83" i="6"/>
  <c r="S83" i="6" s="1"/>
  <c r="P82" i="6"/>
  <c r="S82" i="6" s="1"/>
  <c r="P81" i="6"/>
  <c r="S81" i="6" s="1"/>
  <c r="P80" i="6"/>
  <c r="S80" i="6" s="1"/>
  <c r="P79" i="6"/>
  <c r="S79" i="6" s="1"/>
  <c r="P78" i="6"/>
  <c r="S78" i="6" s="1"/>
  <c r="P77" i="6"/>
  <c r="S77" i="6" s="1"/>
  <c r="P76" i="6"/>
  <c r="S76" i="6" s="1"/>
  <c r="P75" i="6"/>
  <c r="S75" i="6" s="1"/>
  <c r="P74" i="6"/>
  <c r="S74" i="6" s="1"/>
  <c r="P73" i="6"/>
  <c r="S73" i="6" s="1"/>
  <c r="P72" i="6"/>
  <c r="S72" i="6" s="1"/>
  <c r="P71" i="6"/>
  <c r="S71" i="6" s="1"/>
  <c r="P70" i="6"/>
  <c r="S70" i="6" s="1"/>
  <c r="P69" i="6"/>
  <c r="S69" i="6" s="1"/>
  <c r="P68" i="6"/>
  <c r="S68" i="6" s="1"/>
  <c r="P67" i="6"/>
  <c r="S67" i="6" s="1"/>
  <c r="P66" i="6"/>
  <c r="S66" i="6" s="1"/>
  <c r="P65" i="6"/>
  <c r="S65" i="6" s="1"/>
  <c r="P64" i="6"/>
  <c r="S64" i="6" s="1"/>
  <c r="P63" i="6"/>
  <c r="S63" i="6" s="1"/>
  <c r="P62" i="6"/>
  <c r="S62" i="6" s="1"/>
  <c r="P61" i="6"/>
  <c r="S61" i="6" s="1"/>
  <c r="P60" i="6"/>
  <c r="S60" i="6" s="1"/>
  <c r="P59" i="6"/>
  <c r="S59" i="6" s="1"/>
  <c r="P58" i="6"/>
  <c r="S58" i="6" s="1"/>
  <c r="P57" i="6"/>
  <c r="S57" i="6" s="1"/>
  <c r="P56" i="6"/>
  <c r="S56" i="6" s="1"/>
  <c r="P55" i="6"/>
  <c r="S55" i="6" s="1"/>
  <c r="P54" i="6"/>
  <c r="S54" i="6" s="1"/>
  <c r="P53" i="6"/>
  <c r="S53" i="6" s="1"/>
  <c r="P52" i="6"/>
  <c r="S52" i="6" s="1"/>
  <c r="P51" i="6"/>
  <c r="S51" i="6" s="1"/>
  <c r="P50" i="6"/>
  <c r="S50" i="6" s="1"/>
  <c r="P49" i="6"/>
  <c r="S49" i="6" s="1"/>
  <c r="P48" i="6"/>
  <c r="S48" i="6" s="1"/>
  <c r="P47" i="6"/>
  <c r="S47" i="6" s="1"/>
  <c r="P46" i="6"/>
  <c r="S46" i="6" s="1"/>
  <c r="P45" i="6"/>
  <c r="S45" i="6" s="1"/>
  <c r="P44" i="6"/>
  <c r="S44" i="6" s="1"/>
  <c r="P43" i="6"/>
  <c r="S43" i="6" s="1"/>
  <c r="P42" i="6"/>
  <c r="S42" i="6" s="1"/>
  <c r="P41" i="6"/>
  <c r="S41" i="6" s="1"/>
  <c r="P40" i="6"/>
  <c r="S40" i="6" s="1"/>
  <c r="P39" i="6"/>
  <c r="S39" i="6" s="1"/>
  <c r="P38" i="6"/>
  <c r="S38" i="6" s="1"/>
  <c r="P37" i="6"/>
  <c r="S37" i="6" s="1"/>
  <c r="P36" i="6"/>
  <c r="S36" i="6" s="1"/>
  <c r="P35" i="6"/>
  <c r="S35" i="6" s="1"/>
  <c r="P34" i="6"/>
  <c r="S34" i="6" s="1"/>
  <c r="P33" i="6"/>
  <c r="P32" i="6"/>
  <c r="S32" i="6" s="1"/>
  <c r="P31" i="6"/>
  <c r="S31" i="6" s="1"/>
  <c r="P30" i="6"/>
  <c r="S30" i="6" s="1"/>
  <c r="P29" i="6"/>
  <c r="S29" i="6" s="1"/>
  <c r="P28" i="6"/>
  <c r="S28" i="6" s="1"/>
  <c r="P27" i="6"/>
  <c r="S27" i="6" s="1"/>
  <c r="P26" i="6"/>
  <c r="S26" i="6" s="1"/>
  <c r="P25" i="6"/>
  <c r="S25" i="6" s="1"/>
  <c r="P24" i="6"/>
  <c r="S24" i="6" s="1"/>
  <c r="P23" i="6"/>
  <c r="S23" i="6" s="1"/>
  <c r="P22" i="6"/>
  <c r="S22" i="6" s="1"/>
  <c r="P21" i="6"/>
  <c r="S21" i="6" s="1"/>
  <c r="P20" i="6"/>
  <c r="S20" i="6" s="1"/>
  <c r="P19" i="6"/>
  <c r="S19" i="6" s="1"/>
  <c r="P18" i="6"/>
  <c r="S18" i="6" s="1"/>
  <c r="P17" i="6"/>
  <c r="S17" i="6" s="1"/>
  <c r="P16" i="6"/>
  <c r="S16" i="6" s="1"/>
  <c r="P15" i="6"/>
  <c r="S15" i="6" s="1"/>
  <c r="P14" i="6"/>
  <c r="S14" i="6" s="1"/>
  <c r="P13" i="6"/>
  <c r="S13" i="6" s="1"/>
  <c r="P12" i="6"/>
  <c r="S12" i="6" s="1"/>
  <c r="P11" i="6"/>
  <c r="S11" i="6" s="1"/>
  <c r="P10" i="6"/>
  <c r="S10" i="6" s="1"/>
  <c r="P9" i="6"/>
  <c r="S9" i="6" s="1"/>
  <c r="P8" i="6"/>
  <c r="S8" i="6" s="1"/>
  <c r="P7" i="6"/>
  <c r="S7" i="6" s="1"/>
  <c r="P6" i="6"/>
  <c r="S6" i="6" s="1"/>
  <c r="P5" i="6"/>
  <c r="S5" i="6" s="1"/>
  <c r="P4" i="6"/>
  <c r="S4" i="6" s="1"/>
  <c r="P3" i="6"/>
  <c r="S3" i="6" s="1"/>
  <c r="P2" i="6"/>
  <c r="S2" i="6" s="1"/>
  <c r="O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2" i="7"/>
  <c r="C3" i="8" l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2" i="8"/>
  <c r="C2" i="9"/>
  <c r="C2" i="10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tc={C056D3CC-5192-42DC-A8BA-778B4EC720C9}</author>
  </authors>
  <commentList>
    <comment ref="K187" authorId="0" shapeId="0" xr:uid="{C056D3CC-5192-42DC-A8BA-778B4EC720C9}">
      <text>
        <t>[Threaded comment]
Your version of Excel allows you to read this threaded comment; however, any edits to it will get removed if the file is opened in a newer version of Excel. Learn more: https://go.microsoft.com/fwlink/?linkid=870924
Comment:
    @SAINT-PIERRE, Jean-François is this ok?
Reply:
    Good catch - no it’s not.. and it seems to be across all languages</t>
      </text>
    </comment>
  </commentList>
</comments>
</file>

<file path=xl/sharedStrings.xml><?xml version="1.0" encoding="utf-8"?>
<sst xmlns="http://schemas.openxmlformats.org/spreadsheetml/2006/main" count="20285" uniqueCount="7292">
  <si>
    <t>M49</t>
  </si>
  <si>
    <t>Country</t>
  </si>
  <si>
    <t>POPULATION_VALUE</t>
  </si>
  <si>
    <t>POPULATION_YEAR</t>
  </si>
  <si>
    <t>CHE_VALUE</t>
  </si>
  <si>
    <t>CHE_YEAR</t>
  </si>
  <si>
    <t>Emergency</t>
  </si>
  <si>
    <t>Further Links</t>
  </si>
  <si>
    <t>Afghanistan</t>
  </si>
  <si>
    <t>41 128 769</t>
  </si>
  <si>
    <t>&lt;a href="https://data.who.int/dashboards/covid19" target="_blank"&gt;WHO COVID-19 dashboard, %%COUNTRY%%&lt;/a&gt;</t>
  </si>
  <si>
    <t>&lt;a href=https://worldhealthorg.shinyapps.io/mpx_global/ class="external-link" target="_blank"&gt;Mpox global trends&lt;/a&gt;</t>
  </si>
  <si>
    <t>&lt;a href=https://extranet.who.int/publicemergency class="external-link" target="_blank"&gt;WHO Health Emergency dashboard&lt;/a&gt;</t>
  </si>
  <si>
    <t>&lt;a target="_blank"  href=http://www.nsia.gov.af class="external-link"&gt;National Statistics Office&lt;/a&gt;</t>
  </si>
  <si>
    <t>&lt;a target="_blank"  href=https://www.emro.who.int/countries/afg/index.html class="external-link"&gt;WHO country website&lt;/a&gt;</t>
  </si>
  <si>
    <t>&lt;a target="_blank"  href=http://www.emro.who.int/index.html class="external-link"&gt;WHO Eastern Mediterranean&lt;/a&gt;</t>
  </si>
  <si>
    <t>&lt;a target="_blank"  href=https://www.who.int/countries/AFG class="external-link"&gt;WHO Global country page&lt;/a&gt;</t>
  </si>
  <si>
    <t>&lt;a target="_blank"  href=https://www.who.int class="external-link"&gt;WHO Global&lt;/a&gt;</t>
  </si>
  <si>
    <t>Albania</t>
  </si>
  <si>
    <t>2 842 324</t>
  </si>
  <si>
    <t>&lt;a target="_blank"  href=http://www.instat.gov.al class="external-link"&gt;National Statistics Office&lt;/a&gt;</t>
  </si>
  <si>
    <t>&lt;a target="_blank"  href=https://www.who.int/albania class="external-link"&gt;WHO country website&lt;/a&gt;</t>
  </si>
  <si>
    <t>&lt;a target="_blank"  href=https://www.who.int/europe class="external-link"&gt;WHO Europe&lt;/a&gt;</t>
  </si>
  <si>
    <t>&lt;a target="_blank"  href=https://www.who.int/countries/ALB class="external-link"&gt;WHO Global country page&lt;/a&gt;</t>
  </si>
  <si>
    <t>Algeria</t>
  </si>
  <si>
    <t>44 903 223</t>
  </si>
  <si>
    <t>&lt;a target="_blank"  href=http://www.ons.dz class="external-link"&gt;National Statistics Office&lt;/a&gt;</t>
  </si>
  <si>
    <t>&lt;a target="_blank"  href=https://www.afro.who.int/fr/countries/algeria class="external-link"&gt;WHO country website&lt;/a&gt;</t>
  </si>
  <si>
    <t>&lt;a target="_blank"  href=https://www.afro.who.int class="external-link"&gt;WHO Africa&lt;/a&gt;</t>
  </si>
  <si>
    <t>&lt;a target="_blank"  href=https://www.who.int/countries/DZA class="external-link"&gt;WHO Global country page&lt;/a&gt;</t>
  </si>
  <si>
    <t>Andorra</t>
  </si>
  <si>
    <t>79 829</t>
  </si>
  <si>
    <t>&lt;a target="_blank"  href=https://www.estadistica.ad class="external-link"&gt;National Statistics Office&lt;/a&gt;</t>
  </si>
  <si>
    <t>&lt;a target="_blank"  href=https://www.who.int/andorra class="external-link"&gt;WHO country website&lt;/a&gt;</t>
  </si>
  <si>
    <t>&lt;a target="_blank"  href=https://www.who.int/countries/AND class="external-link"&gt;WHO Global country page&lt;/a&gt;</t>
  </si>
  <si>
    <t>Angola</t>
  </si>
  <si>
    <t>35 588 985</t>
  </si>
  <si>
    <t>&lt;a target="_blank"  href=http://www.ine.gov.ao class="external-link"&gt;National Statistics Office&lt;/a&gt;</t>
  </si>
  <si>
    <t>&lt;a target="_blank"  href=https://www.afro.who.int/pt/countries/angola class="external-link"&gt;WHO country website&lt;/a&gt;</t>
  </si>
  <si>
    <t>&lt;a target="_blank"  href=https://www.who.int/countries/AGO class="external-link"&gt;WHO Global country page&lt;/a&gt;</t>
  </si>
  <si>
    <t>Antigua and Barbuda</t>
  </si>
  <si>
    <t>93 759</t>
  </si>
  <si>
    <t>&lt;a target="_blank"  href=http://www.statistics.gov.ag class="external-link"&gt;National Statistics Office&lt;/a&gt;</t>
  </si>
  <si>
    <t>&lt;a target="_blank"  href=https://www.paho.org/en/antigua-and-barbuda class="external-link"&gt;WHO country website&lt;/a&gt;</t>
  </si>
  <si>
    <t>&lt;a target="_blank"  href=https://www.paho.org/hq/index.php?lang=en class="external-link"&gt;WHO Americas&lt;/a&gt;</t>
  </si>
  <si>
    <t>&lt;a target="_blank"  href=https://www.who.int/countries/ATG class="external-link"&gt;WHO Global country page&lt;/a&gt;</t>
  </si>
  <si>
    <t>Azerbaijan</t>
  </si>
  <si>
    <t>10 358 069</t>
  </si>
  <si>
    <t>&lt;a target="_blank"  href=https://www.indec.gob.ar class="external-link"&gt;National Statistics Office&lt;/a&gt;</t>
  </si>
  <si>
    <t>&lt;a target="_blank"  href=https://www.paho.org/es/argentina class="external-link"&gt;WHO country website&lt;/a&gt;</t>
  </si>
  <si>
    <t>&lt;a target="_blank"  href=https://www.who.int/countries/ARG class="external-link"&gt;WHO Global country page&lt;/a&gt;</t>
  </si>
  <si>
    <t>Argentina</t>
  </si>
  <si>
    <t>45 510 314</t>
  </si>
  <si>
    <t>&lt;a target="_blank"  href=https://www.armstat.am class="external-link"&gt;National Statistics Office&lt;/a&gt;</t>
  </si>
  <si>
    <t>&lt;a target="_blank"  href=https://www.who.int/armenia class="external-link"&gt;WHO country website&lt;/a&gt;</t>
  </si>
  <si>
    <t>&lt;a target="_blank"  href=https://www.who.int/countries/ARM class="external-link"&gt;WHO Global country page&lt;/a&gt;</t>
  </si>
  <si>
    <t>Australia</t>
  </si>
  <si>
    <t>26 177 408</t>
  </si>
  <si>
    <t>&lt;a target="_blank"  href=https://www.abs.gov.au class="external-link"&gt;National Statistics Office&lt;/a&gt;</t>
  </si>
  <si>
    <t>&lt;a target="_blank"  href=https://www.who.int/Australia class="external-link"&gt;WHO country website&lt;/a&gt;</t>
  </si>
  <si>
    <t>&lt;a target="_blank"  href=https://www.who.int/westernpacific class="external-link"&gt;WHO Western Pacific&lt;/a&gt;</t>
  </si>
  <si>
    <t>&lt;a target="_blank"  href=https://www.who.int/countries/AUS class="external-link"&gt;WHO Global country page&lt;/a&gt;</t>
  </si>
  <si>
    <t>Austria</t>
  </si>
  <si>
    <t>8 939 615</t>
  </si>
  <si>
    <t>&lt;a target="_blank"  href=https://www.statistik.at/en/ class="external-link"&gt;National Statistics Office&lt;/a&gt;</t>
  </si>
  <si>
    <t>&lt;a target="_blank"  href=https://www.who.int/austria class="external-link"&gt;WHO country website&lt;/a&gt;</t>
  </si>
  <si>
    <t>&lt;a target="_blank"  href=https://www.who.int/countries/AUT class="external-link"&gt;WHO Global country page&lt;/a&gt;</t>
  </si>
  <si>
    <t>Bahamas</t>
  </si>
  <si>
    <t>409 986</t>
  </si>
  <si>
    <t>&lt;a target="_blank"  href=https://www.stat.gov.az class="external-link"&gt;National Statistics Office&lt;/a&gt;</t>
  </si>
  <si>
    <t>&lt;a target="_blank"  href=https://www.who.int/azerbaijan class="external-link"&gt;WHO country website&lt;/a&gt;</t>
  </si>
  <si>
    <t>&lt;a target="_blank"  href=https://www.who.int/countries/AZE class="external-link"&gt;WHO Global country page&lt;/a&gt;</t>
  </si>
  <si>
    <t>Bahrain</t>
  </si>
  <si>
    <t>1 472 228</t>
  </si>
  <si>
    <t>&lt;a target="_blank"  href=http://www.bahamas.gov.bs/statistics class="external-link"&gt;National Statistics Office&lt;/a&gt;</t>
  </si>
  <si>
    <t>&lt;a target="_blank"  href=https://www.paho.org/en/bahamas class="external-link"&gt;WHO country website&lt;/a&gt;</t>
  </si>
  <si>
    <t>&lt;a target="_blank"  href=https://www.who.int/countries/BHS class="external-link"&gt;WHO Global country page&lt;/a&gt;</t>
  </si>
  <si>
    <t>Bangladesh</t>
  </si>
  <si>
    <t>171 186 365</t>
  </si>
  <si>
    <t>&lt;a target="_blank"  href=http://www.data.gov.bh class="external-link"&gt;National Statistics Office&lt;/a&gt;</t>
  </si>
  <si>
    <t>&lt;a target="_blank"  href=https://www.emro.who.int/countries/bahrain/index.html class="external-link"&gt;WHO country website&lt;/a&gt;</t>
  </si>
  <si>
    <t>&lt;a target="_blank"  href=https://www.who.int/countries/BHR class="external-link"&gt;WHO Global country page&lt;/a&gt;</t>
  </si>
  <si>
    <t>Armenia</t>
  </si>
  <si>
    <t>2 780 472</t>
  </si>
  <si>
    <t>&lt;a target="_blank"  href=http://www.bbs.gov.bd class="external-link"&gt;National Statistics Office&lt;/a&gt;</t>
  </si>
  <si>
    <t>&lt;a target="_blank"  href=https://www.who.int/Bangladesh class="external-link"&gt;WHO country website&lt;/a&gt;</t>
  </si>
  <si>
    <t>&lt;a target="_blank"  href=https://www.who.int/southeastasia class="external-link"&gt;WHO South-East Asia&lt;/a&gt;</t>
  </si>
  <si>
    <t>&lt;a target="_blank"  href=https://www.who.int/countries/BGD class="external-link"&gt;WHO Global country page&lt;/a&gt;</t>
  </si>
  <si>
    <t>Barbados</t>
  </si>
  <si>
    <t>281 637</t>
  </si>
  <si>
    <t>&lt;a target="_blank"  href=https://stats.gov.bb/ class="external-link"&gt;National Statistics Office&lt;/a&gt;</t>
  </si>
  <si>
    <t>&lt;a target="_blank"  href=https://www.paho.org/en/barbados class="external-link"&gt;WHO country website&lt;/a&gt;</t>
  </si>
  <si>
    <t>&lt;a target="_blank"  href=https://www.who.int/countries/BRB class="external-link"&gt;WHO Global country page&lt;/a&gt;</t>
  </si>
  <si>
    <t>Belgium</t>
  </si>
  <si>
    <t>11 655 923</t>
  </si>
  <si>
    <t>&lt;a target="_blank"  href=https://www.belstat.gov.by class="external-link"&gt;National Statistics Office&lt;/a&gt;</t>
  </si>
  <si>
    <t>&lt;a target="_blank"  href=https://www.who.int/belarus class="external-link"&gt;WHO country website&lt;/a&gt;</t>
  </si>
  <si>
    <t>&lt;a target="_blank"  href=https://www.who.int/countries/BLR class="external-link"&gt;WHO Global country page&lt;/a&gt;</t>
  </si>
  <si>
    <t>Bhutan</t>
  </si>
  <si>
    <t>782 448</t>
  </si>
  <si>
    <t>&lt;a target="_blank"  href=https://statbel.fgov.be/en class="external-link"&gt;National Statistics Office&lt;/a&gt;</t>
  </si>
  <si>
    <t>&lt;a target="_blank"  href=https://www.who.int/belgium class="external-link"&gt;WHO country website&lt;/a&gt;</t>
  </si>
  <si>
    <t>&lt;a target="_blank"  href=https://www.who.int/countries/BEL class="external-link"&gt;WHO Global country page&lt;/a&gt;</t>
  </si>
  <si>
    <t>Bolivia (Plurinational State of)</t>
  </si>
  <si>
    <t>12 224 106</t>
  </si>
  <si>
    <t>&lt;a target="_blank"  href=http://sib.org.bz/statistics class="external-link"&gt;National Statistics Office&lt;/a&gt;</t>
  </si>
  <si>
    <t>&lt;a target="_blank"  href=https://www.paho.org/en/belize class="external-link"&gt;WHO country website&lt;/a&gt;</t>
  </si>
  <si>
    <t>&lt;a target="_blank"  href=https://www.who.int/countries/BLZ class="external-link"&gt;WHO Global country page&lt;/a&gt;</t>
  </si>
  <si>
    <t>Bosnia and Herzegovina</t>
  </si>
  <si>
    <t>3 233 523</t>
  </si>
  <si>
    <t>&lt;a target="_blank"  href=http://www.insae-bj.org class="external-link"&gt;National Statistics Office&lt;/a&gt;</t>
  </si>
  <si>
    <t>&lt;a target="_blank"  href=https://www.afro.who.int/countries/benin class="external-link"&gt;WHO country website&lt;/a&gt;</t>
  </si>
  <si>
    <t>&lt;a target="_blank"  href=https://www.who.int/countries/BEN class="external-link"&gt;WHO Global country page&lt;/a&gt;</t>
  </si>
  <si>
    <t>Botswana</t>
  </si>
  <si>
    <t>2 630 292</t>
  </si>
  <si>
    <t>&lt;a target="_blank"  href=http://www.nsb.gov.bt class="external-link"&gt;National Statistics Office&lt;/a&gt;</t>
  </si>
  <si>
    <t>&lt;a target="_blank"  href=https://www.who.int/Bhutan class="external-link"&gt;WHO country website&lt;/a&gt;</t>
  </si>
  <si>
    <t>&lt;a target="_blank"  href=https://www.who.int/countries/BTN class="external-link"&gt;WHO Global country page&lt;/a&gt;</t>
  </si>
  <si>
    <t>Brazil</t>
  </si>
  <si>
    <t>215 313 502</t>
  </si>
  <si>
    <t>&lt;a target="_blank"  href=https://www.ine.gob.bo class="external-link"&gt;National Statistics Office&lt;/a&gt;</t>
  </si>
  <si>
    <t>&lt;a target="_blank"  href=https://www.paho.org/en/bolivia class="external-link"&gt;WHO country website&lt;/a&gt;</t>
  </si>
  <si>
    <t>&lt;a target="_blank"  href=https://www.who.int/countries/BOL class="external-link"&gt;WHO Global country page&lt;/a&gt;</t>
  </si>
  <si>
    <t>Belize</t>
  </si>
  <si>
    <t>405 273</t>
  </si>
  <si>
    <t>&lt;a target="_blank"  href=http://www.bhas.ba class="external-link"&gt;National Statistics Office&lt;/a&gt;</t>
  </si>
  <si>
    <t>&lt;a target="_blank"  href=https://www.who.int/bosnia-and-herzegovina class="external-link"&gt;WHO country website&lt;/a&gt;</t>
  </si>
  <si>
    <t>&lt;a target="_blank"  href=https://www.who.int/countries/BIH class="external-link"&gt;WHO Global country page&lt;/a&gt;</t>
  </si>
  <si>
    <t>Solomon Islands</t>
  </si>
  <si>
    <t>724 270</t>
  </si>
  <si>
    <t>&lt;a target="_blank"  href=http://www.statsbots.org.bw class="external-link"&gt;National Statistics Office&lt;/a&gt;</t>
  </si>
  <si>
    <t>&lt;a target="_blank"  href=https://www.afro.who.int/countries/botswana class="external-link"&gt;WHO country website&lt;/a&gt;</t>
  </si>
  <si>
    <t>&lt;a target="_blank"  href=https://www.who.int/countries/BWA class="external-link"&gt;WHO Global country page&lt;/a&gt;</t>
  </si>
  <si>
    <t>Brunei Darussalam</t>
  </si>
  <si>
    <t>449 006</t>
  </si>
  <si>
    <t>&lt;a target="_blank"  href=https://www.ibge.gov.br class="external-link"&gt;National Statistics Office&lt;/a&gt;</t>
  </si>
  <si>
    <t>&lt;a target="_blank"  href=https://www.paho.org/en/brazil class="external-link"&gt;WHO country website&lt;/a&gt;</t>
  </si>
  <si>
    <t>&lt;a target="_blank"  href=https://www.who.int/countries/BRA class="external-link"&gt;WHO Global country page&lt;/a&gt;</t>
  </si>
  <si>
    <t>Bulgaria</t>
  </si>
  <si>
    <t>6 781 956</t>
  </si>
  <si>
    <t>&lt;a target="_blank"  href=https://deps.mofe.gov.bn/Theme/Home.aspx class="external-link"&gt;National Statistics Office&lt;/a&gt;</t>
  </si>
  <si>
    <t>&lt;a target="_blank"  href=https://www.who.int/brunei/ class="external-link"&gt;WHO country website&lt;/a&gt;</t>
  </si>
  <si>
    <t>&lt;a target="_blank"  href=https://www.who.int/countries/BRN class="external-link"&gt;WHO Global country page&lt;/a&gt;</t>
  </si>
  <si>
    <t>Myanmar</t>
  </si>
  <si>
    <t>54 179 300</t>
  </si>
  <si>
    <t>&lt;a target="_blank"  href=http://www.nsi.bg class="external-link"&gt;National Statistics Office&lt;/a&gt;</t>
  </si>
  <si>
    <t>&lt;a target="_blank"  href=https://www.who.int/bulgaria class="external-link"&gt;WHO country website&lt;/a&gt;</t>
  </si>
  <si>
    <t>&lt;a target="_blank"  href=https://www.who.int/countries/BGR class="external-link"&gt;WHO Global country page&lt;/a&gt;</t>
  </si>
  <si>
    <t>Burundi</t>
  </si>
  <si>
    <t>12 889 581</t>
  </si>
  <si>
    <t>&lt;a target="_blank"  href=http://www.insd.bf class="external-link"&gt;National Statistics Office&lt;/a&gt;</t>
  </si>
  <si>
    <t>&lt;a target="_blank"  href=https://www.afro.who.int/countries/burkina-faso class="external-link"&gt;WHO country website&lt;/a&gt;</t>
  </si>
  <si>
    <t>&lt;a target="_blank"  href=https://www.who.int/countries/BFA class="external-link"&gt;WHO Global country page&lt;/a&gt;</t>
  </si>
  <si>
    <t>Belarus</t>
  </si>
  <si>
    <t>9 534 953</t>
  </si>
  <si>
    <t>&lt;a target="_blank"  href=https://www.afro.who.int/countries/burundi class="external-link"&gt;WHO country website&lt;/a&gt;</t>
  </si>
  <si>
    <t>&lt;a target="_blank"  href=https://www.who.int/countries/BDI class="external-link"&gt;WHO Global country page&lt;/a&gt;</t>
  </si>
  <si>
    <t>Cambodia</t>
  </si>
  <si>
    <t>16 767 847</t>
  </si>
  <si>
    <t>&lt;a target="_blank"  href=http://www.ine.cv class="external-link"&gt;National Statistics Office&lt;/a&gt;</t>
  </si>
  <si>
    <t>&lt;a target="_blank"  href=https://www.afro.who.int/pt/countries/cabo-verde class="external-link"&gt;WHO country website&lt;/a&gt;</t>
  </si>
  <si>
    <t>&lt;a target="_blank"  href=https://www.who.int/countries/CPV class="external-link"&gt;WHO Global country page&lt;/a&gt;</t>
  </si>
  <si>
    <t>Cameroon</t>
  </si>
  <si>
    <t>27 914 536</t>
  </si>
  <si>
    <t>&lt;a target="_blank"  href=https://www.nis.gov.kh class="external-link"&gt;National Statistics Office&lt;/a&gt;</t>
  </si>
  <si>
    <t>&lt;a target="_blank"  href=https://www.who.int/Cambodia class="external-link"&gt;WHO country website&lt;/a&gt;</t>
  </si>
  <si>
    <t>&lt;a target="_blank"  href=https://www.who.int/countries/KHM class="external-link"&gt;WHO Global country page&lt;/a&gt;</t>
  </si>
  <si>
    <t>Canada</t>
  </si>
  <si>
    <t>38 454 320</t>
  </si>
  <si>
    <t>&lt;a target="_blank"  href=http://www.statistics-cameroon.org class="external-link"&gt;National Statistics Office&lt;/a&gt;</t>
  </si>
  <si>
    <t>&lt;a target="_blank"  href=https://www.afro.who.int/countries/cameroon class="external-link"&gt;WHO country website&lt;/a&gt;</t>
  </si>
  <si>
    <t>&lt;a target="_blank"  href=https://www.who.int/countries/CMR class="external-link"&gt;WHO Global country page&lt;/a&gt;</t>
  </si>
  <si>
    <t>Cabo Verde</t>
  </si>
  <si>
    <t>593 148</t>
  </si>
  <si>
    <t>&lt;a target="_blank"  href=https://www.statcan.gc.ca/ class="external-link"&gt;National Statistics Office&lt;/a&gt;</t>
  </si>
  <si>
    <t>&lt;a target="_blank"  href=https://www.paho.org/en/canada class="external-link"&gt;WHO country website&lt;/a&gt;</t>
  </si>
  <si>
    <t>&lt;a target="_blank"  href=https://www.who.int/countries/CAN class="external-link"&gt;WHO Global country page&lt;/a&gt;</t>
  </si>
  <si>
    <t>Central African Republic</t>
  </si>
  <si>
    <t>5 579 139</t>
  </si>
  <si>
    <t>&lt;a target="_blank"  href=http://www.icasees.org class="external-link"&gt;National Statistics Office&lt;/a&gt;</t>
  </si>
  <si>
    <t>&lt;a target="_blank"  href=https://www.afro.who.int/countries/central-african-republic class="external-link"&gt;WHO country website&lt;/a&gt;</t>
  </si>
  <si>
    <t>&lt;a target="_blank"  href=https://www.who.int/countries/CAF class="external-link"&gt;WHO Global country page&lt;/a&gt;</t>
  </si>
  <si>
    <t>Sri Lanka</t>
  </si>
  <si>
    <t>21 832 136</t>
  </si>
  <si>
    <t>&lt;a target="_blank"  href=https://www.afro.who.int/countries/chad class="external-link"&gt;WHO country website&lt;/a&gt;</t>
  </si>
  <si>
    <t>&lt;a target="_blank"  href=https://www.who.int/countries/TCD class="external-link"&gt;WHO Global country page&lt;/a&gt;</t>
  </si>
  <si>
    <t>Chad</t>
  </si>
  <si>
    <t>17 723 317</t>
  </si>
  <si>
    <t>&lt;a target="_blank"  href=http://www.ine.cl class="external-link"&gt;National Statistics Office&lt;/a&gt;</t>
  </si>
  <si>
    <t>&lt;a target="_blank"  href=https://www.paho.org/en/chile class="external-link"&gt;WHO country website&lt;/a&gt;</t>
  </si>
  <si>
    <t>&lt;a target="_blank"  href=https://www.who.int/countries/CHL class="external-link"&gt;WHO Global country page&lt;/a&gt;</t>
  </si>
  <si>
    <t>Chile</t>
  </si>
  <si>
    <t>19 603 730</t>
  </si>
  <si>
    <t>&lt;a target="_blank"  href=http://www.stats.gov.cn class="external-link"&gt;National Statistics Office&lt;/a&gt;</t>
  </si>
  <si>
    <t>&lt;a target="_blank"  href=https://www.who.int/China class="external-link"&gt;WHO country website&lt;/a&gt;</t>
  </si>
  <si>
    <t>&lt;a target="_blank"  href=https://www.who.int/countries/CHN class="external-link"&gt;WHO Global country page&lt;/a&gt;</t>
  </si>
  <si>
    <t>China</t>
  </si>
  <si>
    <t>1 425 887 334</t>
  </si>
  <si>
    <t>&lt;a target="_blank"  href=https://www.dane.gov.co class="external-link"&gt;National Statistics Office&lt;/a&gt;</t>
  </si>
  <si>
    <t>&lt;a target="_blank"  href=https://www.paho.org/en/colombia class="external-link"&gt;WHO country website&lt;/a&gt;</t>
  </si>
  <si>
    <t>&lt;a target="_blank"  href=https://www.who.int/countries/COL class="external-link"&gt;WHO Global country page&lt;/a&gt;</t>
  </si>
  <si>
    <t>Colombia</t>
  </si>
  <si>
    <t>51 874 032</t>
  </si>
  <si>
    <t>&lt;a target="_blank"  href=http://www.inseed.km/ class="external-link"&gt;National Statistics Office&lt;/a&gt;</t>
  </si>
  <si>
    <t>&lt;a target="_blank"  href=https://www.afro.who.int/countries/comoros class="external-link"&gt;WHO country website&lt;/a&gt;</t>
  </si>
  <si>
    <t>&lt;a target="_blank"  href=https://www.who.int/countries/COM class="external-link"&gt;WHO Global country page&lt;/a&gt;</t>
  </si>
  <si>
    <t>Comoros</t>
  </si>
  <si>
    <t>836 771</t>
  </si>
  <si>
    <t>&lt;a target="_blank"  href=https://www.afro.who.int/countries/congo class="external-link"&gt;WHO country website&lt;/a&gt;</t>
  </si>
  <si>
    <t>&lt;a target="_blank"  href=https://www.who.int/countries/COG class="external-link"&gt;WHO Global country page&lt;/a&gt;</t>
  </si>
  <si>
    <t>Congo</t>
  </si>
  <si>
    <t>5 970 422</t>
  </si>
  <si>
    <t>&lt;a target="_blank"  href=https://stats.gov.ck/ class="external-link"&gt;National Statistics Office&lt;/a&gt;</t>
  </si>
  <si>
    <t>&lt;a target="_blank"  href=https://www.who.int/cookislands class="external-link"&gt;WHO country website&lt;/a&gt;</t>
  </si>
  <si>
    <t>&lt;a target="_blank"  href=https://www.who.int/countries/COK class="external-link"&gt;WHO Global country page&lt;/a&gt;</t>
  </si>
  <si>
    <t>Democratic Republic of the Congo</t>
  </si>
  <si>
    <t>99 010 204</t>
  </si>
  <si>
    <t>&lt;a target="_blank"  href=http://www.inec.cr class="external-link"&gt;National Statistics Office&lt;/a&gt;</t>
  </si>
  <si>
    <t>&lt;a target="_blank"  href=https://www.paho.org/es/costa-rica class="external-link"&gt;WHO country website&lt;/a&gt;</t>
  </si>
  <si>
    <t>&lt;a target="_blank"  href=https://www.who.int/countries/CRI class="external-link"&gt;WHO Global country page&lt;/a&gt;</t>
  </si>
  <si>
    <t>Cook Islands</t>
  </si>
  <si>
    <t>17 011</t>
  </si>
  <si>
    <t>&lt;a target="_blank"  href=http://www.ins.ci class="external-link"&gt;National Statistics Office&lt;/a&gt;</t>
  </si>
  <si>
    <t>&lt;a target="_blank"  href=https://www.afro.who.int/fr/countries/cote-divoire class="external-link"&gt;WHO country website&lt;/a&gt;</t>
  </si>
  <si>
    <t>&lt;a target="_blank"  href=https://www.who.int/countries/CIV class="external-link"&gt;WHO Global country page&lt;/a&gt;</t>
  </si>
  <si>
    <t>Costa Rica</t>
  </si>
  <si>
    <t>5 180 837</t>
  </si>
  <si>
    <t>&lt;a target="_blank"  href=https://www.dzs.hr/default_e.htm class="external-link"&gt;National Statistics Office&lt;/a&gt;</t>
  </si>
  <si>
    <t>&lt;a target="_blank"  href=https://www.who.int/croatia class="external-link"&gt;WHO country website&lt;/a&gt;</t>
  </si>
  <si>
    <t>&lt;a target="_blank"  href=https://www.who.int/countries/HRV class="external-link"&gt;WHO Global country page&lt;/a&gt;</t>
  </si>
  <si>
    <t>Croatia</t>
  </si>
  <si>
    <t>4 030 352</t>
  </si>
  <si>
    <t>&lt;a target="_blank"  href=http://www.onei.gob.cu class="external-link"&gt;National Statistics Office&lt;/a&gt;</t>
  </si>
  <si>
    <t>&lt;a target="_blank"  href=https://www.paho.org/en/cuba class="external-link"&gt;WHO country website&lt;/a&gt;</t>
  </si>
  <si>
    <t>&lt;a target="_blank"  href=https://www.who.int/countries/CUB class="external-link"&gt;WHO Global country page&lt;/a&gt;</t>
  </si>
  <si>
    <t>Cuba</t>
  </si>
  <si>
    <t>11 212 187</t>
  </si>
  <si>
    <t>&lt;a target="_blank"  href=https://www.cystat.gov.cy class="external-link"&gt;National Statistics Office&lt;/a&gt;</t>
  </si>
  <si>
    <t>&lt;a target="_blank"  href=https://www.who.int/cyprus class="external-link"&gt;WHO country website&lt;/a&gt;</t>
  </si>
  <si>
    <t>&lt;a target="_blank"  href=https://www.who.int/countries/CYP class="external-link"&gt;WHO Global country page&lt;/a&gt;</t>
  </si>
  <si>
    <t>Cyprus</t>
  </si>
  <si>
    <t>1 251 484</t>
  </si>
  <si>
    <t>&lt;a target="_blank"  href=https://www.czso.cz/csu/czso/home class="external-link"&gt;National Statistics Office&lt;/a&gt;</t>
  </si>
  <si>
    <t>&lt;a target="_blank"  href=https://www.who.int/czechia class="external-link"&gt;WHO country website&lt;/a&gt;</t>
  </si>
  <si>
    <t>&lt;a target="_blank"  href=https://www.who.int/countries/CZE class="external-link"&gt;WHO Global country page&lt;/a&gt;</t>
  </si>
  <si>
    <t>Czechia</t>
  </si>
  <si>
    <t>10 493 989</t>
  </si>
  <si>
    <t>&lt;a target="_blank"  href=https://www.who.int/dprkorea/ class="external-link"&gt;WHO country website&lt;/a&gt;</t>
  </si>
  <si>
    <t>&lt;a target="_blank"  href=https://www.who.int/countries/PRK class="external-link"&gt;WHO Global country page&lt;/a&gt;</t>
  </si>
  <si>
    <t>Benin</t>
  </si>
  <si>
    <t>13 352 866</t>
  </si>
  <si>
    <t>&lt;a target="_blank"  href=https://www.afro.who.int/countries/democratic-republic-congo class="external-link"&gt;WHO country website&lt;/a&gt;</t>
  </si>
  <si>
    <t>&lt;a target="_blank"  href=https://www.who.int/countries/COD class="external-link"&gt;WHO Global country page&lt;/a&gt;</t>
  </si>
  <si>
    <t>Denmark</t>
  </si>
  <si>
    <t>5 882 256</t>
  </si>
  <si>
    <t>&lt;a target="_blank"  href=https://www.dst.dk/en class="external-link"&gt;National Statistics Office&lt;/a&gt;</t>
  </si>
  <si>
    <t>&lt;a target="_blank"  href=https://www.who.int/denmark class="external-link"&gt;WHO country website&lt;/a&gt;</t>
  </si>
  <si>
    <t>&lt;a target="_blank"  href=https://www.who.int/countries/DNK class="external-link"&gt;WHO Global country page&lt;/a&gt;</t>
  </si>
  <si>
    <t>Dominica</t>
  </si>
  <si>
    <t>72 734</t>
  </si>
  <si>
    <t>&lt;a target="_blank"  href=https://www.emro.who.int/countries/dji/index.html class="external-link"&gt;WHO country website&lt;/a&gt;</t>
  </si>
  <si>
    <t>&lt;a target="_blank"  href=https://www.who.int/countries/DJI class="external-link"&gt;WHO Global country page&lt;/a&gt;</t>
  </si>
  <si>
    <t>Dominican Republic</t>
  </si>
  <si>
    <t>11 228 810</t>
  </si>
  <si>
    <t>&lt;a target="_blank"  href=https://www.dominica.gov.dm/about-dominica/country-profile?highlight=WyJzdGF0aXN0aWNzIl0= class="external-link"&gt;National Statistics Office&lt;/a&gt;</t>
  </si>
  <si>
    <t>&lt;a target="_blank"  href=https://www.paho.org/en/dominica class="external-link"&gt;WHO country website&lt;/a&gt;</t>
  </si>
  <si>
    <t>&lt;a target="_blank"  href=https://www.who.int/countries/DMA class="external-link"&gt;WHO Global country page&lt;/a&gt;</t>
  </si>
  <si>
    <t>Ecuador</t>
  </si>
  <si>
    <t>18 001 005</t>
  </si>
  <si>
    <t>&lt;a target="_blank"  href=https://www.one.gob.do/ class="external-link"&gt;National Statistics Office&lt;/a&gt;</t>
  </si>
  <si>
    <t>&lt;a target="_blank"  href=https://www.paho.org/es/republica-dominicana class="external-link"&gt;WHO country website&lt;/a&gt;</t>
  </si>
  <si>
    <t>&lt;a target="_blank"  href=https://www.who.int/countries/DOM class="external-link"&gt;WHO Global country page&lt;/a&gt;</t>
  </si>
  <si>
    <t>El Salvador</t>
  </si>
  <si>
    <t>6 336 395</t>
  </si>
  <si>
    <t>&lt;a target="_blank"  href=https://www.ecuadorencifras.gob.ec/estadisticas/ class="external-link"&gt;National Statistics Office&lt;/a&gt;</t>
  </si>
  <si>
    <t>&lt;a target="_blank"  href=https://www.paho.org/en/ecuador class="external-link"&gt;WHO country website&lt;/a&gt;</t>
  </si>
  <si>
    <t>&lt;a target="_blank"  href=https://www.who.int/countries/ECU class="external-link"&gt;WHO Global country page&lt;/a&gt;</t>
  </si>
  <si>
    <t>Equatorial Guinea</t>
  </si>
  <si>
    <t>1 674 906</t>
  </si>
  <si>
    <t>&lt;a target="_blank"  href=https://www.capmas.gov.eg/HomePage.aspx class="external-link"&gt;National Statistics Office&lt;/a&gt;</t>
  </si>
  <si>
    <t>&lt;a target="_blank"  href=https://www.emro.who.int/countries/egy/index.html class="external-link"&gt;WHO country website&lt;/a&gt;</t>
  </si>
  <si>
    <t>&lt;a target="_blank"  href=https://www.who.int/countries/EGY class="external-link"&gt;WHO Global country page&lt;/a&gt;</t>
  </si>
  <si>
    <t>Ethiopia</t>
  </si>
  <si>
    <t>123 379 930</t>
  </si>
  <si>
    <t>&lt;a target="_blank"  href=https://www.paho.org/es/salvador class="external-link"&gt;WHO country website&lt;/a&gt;</t>
  </si>
  <si>
    <t>&lt;a target="_blank"  href=https://www.who.int/countries/SLV class="external-link"&gt;WHO Global country page&lt;/a&gt;</t>
  </si>
  <si>
    <t>Eritrea</t>
  </si>
  <si>
    <t>3 684 030</t>
  </si>
  <si>
    <t>&lt;a target="_blank"  href=https://www.afro.who.int/fr/countries/equatorial-guinea class="external-link"&gt;WHO country website&lt;/a&gt;</t>
  </si>
  <si>
    <t>&lt;a target="_blank"  href=https://www.who.int/countries/GNQ class="external-link"&gt;WHO Global country page&lt;/a&gt;</t>
  </si>
  <si>
    <t>Estonia</t>
  </si>
  <si>
    <t>1 326 059</t>
  </si>
  <si>
    <t>&lt;a target="_blank"  href=https://www.afro.who.int/countries/eritrea class="external-link"&gt;WHO country website&lt;/a&gt;</t>
  </si>
  <si>
    <t>&lt;a target="_blank"  href=https://www.who.int/countries/ERI class="external-link"&gt;WHO Global country page&lt;/a&gt;</t>
  </si>
  <si>
    <t>Fiji</t>
  </si>
  <si>
    <t>929 777</t>
  </si>
  <si>
    <t>&lt;a target="_blank"  href=https://www.stat.ee/en class="external-link"&gt;National Statistics Office&lt;/a&gt;</t>
  </si>
  <si>
    <t>&lt;a target="_blank"  href=https://www.who.int/estonia class="external-link"&gt;WHO country website&lt;/a&gt;</t>
  </si>
  <si>
    <t>&lt;a target="_blank"  href=https://www.who.int/countries/EST class="external-link"&gt;WHO Global country page&lt;/a&gt;</t>
  </si>
  <si>
    <t>Finland</t>
  </si>
  <si>
    <t>5 540 738</t>
  </si>
  <si>
    <t>&lt;a target="_blank"  href=https://www.gov.sz/index.php?option=com_content&amp;view=article&amp;id=687:central-statistics-office class="external-link"&gt;National Statistics Office&lt;/a&gt;</t>
  </si>
  <si>
    <t>&lt;a target="_blank"  href=https://www.afro.who.int/countries/eswatini class="external-link"&gt;WHO country website&lt;/a&gt;</t>
  </si>
  <si>
    <t>&lt;a target="_blank"  href=https://www.who.int/countries/SWZ class="external-link"&gt;WHO Global country page&lt;/a&gt;</t>
  </si>
  <si>
    <t>France</t>
  </si>
  <si>
    <t>64 626 628</t>
  </si>
  <si>
    <t>&lt;a target="_blank"  href=http://www.csa.gov.et/ class="external-link"&gt;National Statistics Office&lt;/a&gt;</t>
  </si>
  <si>
    <t>&lt;a target="_blank"  href=https://www.afro.who.int/countries/ethiopia class="external-link"&gt;WHO country website&lt;/a&gt;</t>
  </si>
  <si>
    <t>&lt;a target="_blank"  href=https://www.who.int/countries/ETH class="external-link"&gt;WHO Global country page&lt;/a&gt;</t>
  </si>
  <si>
    <t>Djibouti</t>
  </si>
  <si>
    <t>1 120 856</t>
  </si>
  <si>
    <t>&lt;a target="_blank"  href=https://www.statsfiji.gov.fj/ class="external-link"&gt;National Statistics Office&lt;/a&gt;</t>
  </si>
  <si>
    <t>&lt;a target="_blank"  href=https://www.who.int/Fiji class="external-link"&gt;WHO country website&lt;/a&gt;</t>
  </si>
  <si>
    <t>&lt;a target="_blank"  href=https://www.who.int/countries/FJI class="external-link"&gt;WHO Global country page&lt;/a&gt;</t>
  </si>
  <si>
    <t>Gabon</t>
  </si>
  <si>
    <t>2 388 983</t>
  </si>
  <si>
    <t>&lt;a target="_blank"  href=https://www.stat.fi/index_en.html class="external-link"&gt;National Statistics Office&lt;/a&gt;</t>
  </si>
  <si>
    <t>&lt;a target="_blank"  href=https://www.who.int/finland class="external-link"&gt;WHO country website&lt;/a&gt;</t>
  </si>
  <si>
    <t>&lt;a target="_blank"  href=https://www.who.int/countries/FIN class="external-link"&gt;WHO Global country page&lt;/a&gt;</t>
  </si>
  <si>
    <t>Georgia</t>
  </si>
  <si>
    <t>3 744 380</t>
  </si>
  <si>
    <t>&lt;a target="_blank"  href=https://www.insee.fr/en/accueil class="external-link"&gt;National Statistics Office&lt;/a&gt;</t>
  </si>
  <si>
    <t>&lt;a target="_blank"  href=https://www.who.int/france class="external-link"&gt;WHO country website&lt;/a&gt;</t>
  </si>
  <si>
    <t>&lt;a target="_blank"  href=https://www.who.int/countries/FRA class="external-link"&gt;WHO Global country page&lt;/a&gt;</t>
  </si>
  <si>
    <t>Gambia</t>
  </si>
  <si>
    <t>2 705 993</t>
  </si>
  <si>
    <t>&lt;a target="_blank"  href=https://instatgabon.org/en class="external-link"&gt;National Statistics Office&lt;/a&gt;</t>
  </si>
  <si>
    <t>&lt;a target="_blank"  href=https://www.afro.who.int/countries/gabon class="external-link"&gt;WHO country website&lt;/a&gt;</t>
  </si>
  <si>
    <t>&lt;a target="_blank"  href=https://www.who.int/countries/GAB class="external-link"&gt;WHO Global country page&lt;/a&gt;</t>
  </si>
  <si>
    <t>Germany</t>
  </si>
  <si>
    <t>83 369 832</t>
  </si>
  <si>
    <t>&lt;a target="_blank"  href=https://www.gbosdata.org/ class="external-link"&gt;National Statistics Office&lt;/a&gt;</t>
  </si>
  <si>
    <t>&lt;a target="_blank"  href=https://www.afro.who.int/countries/gambia class="external-link"&gt;WHO country website&lt;/a&gt;</t>
  </si>
  <si>
    <t>&lt;a target="_blank"  href=https://www.who.int/countries/GMB class="external-link"&gt;WHO Global country page&lt;/a&gt;</t>
  </si>
  <si>
    <t>Ghana</t>
  </si>
  <si>
    <t>33 475 875</t>
  </si>
  <si>
    <t>&lt;a target="_blank"  href=https://www.geostat.ge/en class="external-link"&gt;National Statistics Office&lt;/a&gt;</t>
  </si>
  <si>
    <t>&lt;a target="_blank"  href=https://www.who.int/georgia class="external-link"&gt;WHO country website&lt;/a&gt;</t>
  </si>
  <si>
    <t>&lt;a target="_blank"  href=https://www.who.int/countries/GEO class="external-link"&gt;WHO Global country page&lt;/a&gt;</t>
  </si>
  <si>
    <t>Kiribati</t>
  </si>
  <si>
    <t>131 240</t>
  </si>
  <si>
    <t>&lt;a target="_blank"  href=https://www.destatis.de/EN/Home/_node.html class="external-link"&gt;National Statistics Office&lt;/a&gt;</t>
  </si>
  <si>
    <t>&lt;a target="_blank" href=https://www.who.int/germany class="external-link"&gt;WHO country website&lt;/a&gt;</t>
  </si>
  <si>
    <t>&lt;a target="_blank" href=https://www.who.int/europe class="external-link"&gt;WHO Europe&lt;/a&gt;</t>
  </si>
  <si>
    <t>&lt;a target="_blank"  href=https://www.who.int/countries/DEU class="external-link"&gt;WHO Global country page&lt;/a&gt;</t>
  </si>
  <si>
    <t>Greece</t>
  </si>
  <si>
    <t>10 384 972</t>
  </si>
  <si>
    <t>&lt;a target="_blank"  href=https://www.statsghana.gov.gh/ class="external-link"&gt;National Statistics Office&lt;/a&gt;</t>
  </si>
  <si>
    <t>&lt;a target="_blank"  href=https://www.afro.who.int/countries/ghana class="external-link"&gt;WHO country website&lt;/a&gt;</t>
  </si>
  <si>
    <t>&lt;a target="_blank"  href=https://www.who.int/countries/GHA class="external-link"&gt;WHO Global country page&lt;/a&gt;</t>
  </si>
  <si>
    <t>Grenada</t>
  </si>
  <si>
    <t>125 433</t>
  </si>
  <si>
    <t>&lt;a target="_blank"  href=https://www.statistics.gr/en/home/ class="external-link"&gt;National Statistics Office&lt;/a&gt;</t>
  </si>
  <si>
    <t>&lt;a target="_blank"  href=https://www.who.int/greece class="external-link"&gt;WHO country website&lt;/a&gt;</t>
  </si>
  <si>
    <t>&lt;a target="_blank"  href=https://www.who.int/countries/GRC class="external-link"&gt;WHO Global country page&lt;/a&gt;</t>
  </si>
  <si>
    <t>Guatemala</t>
  </si>
  <si>
    <t>17 843 898</t>
  </si>
  <si>
    <t>&lt;a target="_blank"  href=https://stats.gov.gd/ class="external-link"&gt;National Statistics Office&lt;/a&gt;</t>
  </si>
  <si>
    <t>&lt;a target="_blank"  href=https://www.paho.org/en/grenada class="external-link"&gt;WHO country website&lt;/a&gt;</t>
  </si>
  <si>
    <t>&lt;a target="_blank"  href=https://www.who.int/countries/GRD class="external-link"&gt;WHO Global country page&lt;/a&gt;</t>
  </si>
  <si>
    <t>Guinea</t>
  </si>
  <si>
    <t>13 859 339</t>
  </si>
  <si>
    <t>&lt;a target="_blank"  href=https://www.ine.gob.gt/ class="external-link"&gt;National Statistics Office&lt;/a&gt;</t>
  </si>
  <si>
    <t>&lt;a target="_blank"  href=https://www.paho.org/en/guatemala class="external-link"&gt;WHO country website&lt;/a&gt;</t>
  </si>
  <si>
    <t>&lt;a target="_blank"  href=https://www.who.int/countries/GTM class="external-link"&gt;WHO Global country page&lt;/a&gt;</t>
  </si>
  <si>
    <t>Guyana</t>
  </si>
  <si>
    <t>808 728</t>
  </si>
  <si>
    <t>&lt;a target="_blank"  href=https://www.stat-guinee.org/ class="external-link"&gt;National Statistics Office&lt;/a&gt;</t>
  </si>
  <si>
    <t>&lt;a target="_blank"  href=https://www.afro.who.int/countries/guinea class="external-link"&gt;WHO country website&lt;/a&gt;</t>
  </si>
  <si>
    <t>&lt;a target="_blank"  href=https://www.who.int/countries/GIN class="external-link"&gt;WHO Global country page&lt;/a&gt;</t>
  </si>
  <si>
    <t>Haiti</t>
  </si>
  <si>
    <t>11 584 994</t>
  </si>
  <si>
    <t>&lt;a target="_blank"  href=https://www.stat-guinebissau.com/ class="external-link"&gt;National Statistics Office&lt;/a&gt;</t>
  </si>
  <si>
    <t>&lt;a target="_blank"  href=https://www.afro.who.int/pt/countries/guinea-bissau class="external-link"&gt;WHO country website&lt;/a&gt;</t>
  </si>
  <si>
    <t>&lt;a target="_blank"  href=https://www.who.int/countries/GNB class="external-link"&gt;WHO Global country page&lt;/a&gt;</t>
  </si>
  <si>
    <t>Honduras</t>
  </si>
  <si>
    <t>10 432 862</t>
  </si>
  <si>
    <t>&lt;a target="_blank"  href=https://statisticsguyana.gov.gy/ class="external-link"&gt;National Statistics Office&lt;/a&gt;</t>
  </si>
  <si>
    <t>&lt;a target="_blank"  href=https://www.paho.org/en/guyana class="external-link"&gt;WHO country website&lt;/a&gt;</t>
  </si>
  <si>
    <t>&lt;a target="_blank"  href=https://www.who.int/countries/GUY class="external-link"&gt;WHO Global country page&lt;/a&gt;</t>
  </si>
  <si>
    <t>Hungary</t>
  </si>
  <si>
    <t>9 967 304</t>
  </si>
  <si>
    <t>&lt;a target="_blank"  href=https://ihsi.gouv.ht/ class="external-link"&gt;National Statistics Office&lt;/a&gt;</t>
  </si>
  <si>
    <t>&lt;a target="_blank"  href=https://www.paho.org/fr/haiti class="external-link"&gt;WHO country website&lt;/a&gt;</t>
  </si>
  <si>
    <t>&lt;a target="_blank"  href=https://www.who.int/countries/HTI class="external-link"&gt;WHO Global country page&lt;/a&gt;</t>
  </si>
  <si>
    <t>Iceland</t>
  </si>
  <si>
    <t>372 898</t>
  </si>
  <si>
    <t>&lt;a target="_blank"  href=https://ine.gob.hn/v4/ class="external-link"&gt;National Statistics Office&lt;/a&gt;</t>
  </si>
  <si>
    <t>&lt;a target="_blank"  href=https://www.paho.org/en/honduras class="external-link"&gt;WHO country website&lt;/a&gt;</t>
  </si>
  <si>
    <t>&lt;a target="_blank"  href=https://www.who.int/countries/HND class="external-link"&gt;WHO Global country page&lt;/a&gt;</t>
  </si>
  <si>
    <t>India</t>
  </si>
  <si>
    <t>1 417 173 167</t>
  </si>
  <si>
    <t>&lt;a target="_blank"  href=https://www.ksh.hu/?lang=en class="external-link"&gt;National Statistics Office&lt;/a&gt;</t>
  </si>
  <si>
    <t>&lt;a target="_blank"  href=https://www.who.int/hungary class="external-link"&gt;WHO country website&lt;/a&gt;</t>
  </si>
  <si>
    <t>&lt;a target="_blank"  href=https://www.who.int/countries/HUN class="external-link"&gt;WHO Global country page&lt;/a&gt;</t>
  </si>
  <si>
    <t>Indonesia</t>
  </si>
  <si>
    <t>275 501 335</t>
  </si>
  <si>
    <t>&lt;a target="_blank"  href=https://statice.is/ class="external-link"&gt;National Statistics Office&lt;/a&gt;</t>
  </si>
  <si>
    <t>&lt;a target="_blank"  href=https://www.who.int/iceland class="external-link"&gt;WHO country website&lt;/a&gt;</t>
  </si>
  <si>
    <t>&lt;a target="_blank"  href=https://www.who.int/countries/ISL class="external-link"&gt;WHO Global country page&lt;/a&gt;</t>
  </si>
  <si>
    <t>Iran (Islamic Republic of)</t>
  </si>
  <si>
    <t>88 550 574</t>
  </si>
  <si>
    <t>&lt;a target="_blank"  href=https://www.mospi.gov.in/ class="external-link"&gt;National Statistics Office&lt;/a&gt;</t>
  </si>
  <si>
    <t>&lt;a target="_blank"  href=https://www.who.int/India class="external-link"&gt;WHO country website&lt;/a&gt;</t>
  </si>
  <si>
    <t>&lt;a target="_blank"  href=https://www.who.int/countries/IND class="external-link"&gt;WHO Global country page&lt;/a&gt;</t>
  </si>
  <si>
    <t>Iraq</t>
  </si>
  <si>
    <t>44 496 112</t>
  </si>
  <si>
    <t>&lt;a target="_blank"  href=https://www.bps.go.id/ class="external-link"&gt;National Statistics Office&lt;/a&gt;</t>
  </si>
  <si>
    <t>&lt;a target="_blank"  href=https://www.who.int/Indonesia class="external-link"&gt;WHO country website&lt;/a&gt;</t>
  </si>
  <si>
    <t>&lt;a target="_blank"  href=https://www.who.int/countries/IDN class="external-link"&gt;WHO Global country page&lt;/a&gt;</t>
  </si>
  <si>
    <t>Ireland</t>
  </si>
  <si>
    <t>5 023 109</t>
  </si>
  <si>
    <t>&lt;a target="_blank"  href=https://amar.org.ir/ class="external-link"&gt;National Statistics Office&lt;/a&gt;</t>
  </si>
  <si>
    <t>&lt;a target="_blank"  href=https://www.emro.who.int/countries/irn/index.html class="external-link"&gt;WHO country website&lt;/a&gt;</t>
  </si>
  <si>
    <t>&lt;a target="_blank"  href=https://www.who.int/countries/IRN class="external-link"&gt;WHO Global country page&lt;/a&gt;</t>
  </si>
  <si>
    <t>Israel</t>
  </si>
  <si>
    <t>9 038 311</t>
  </si>
  <si>
    <t>&lt;a target="_blank"  href=https://cosit.gov.iq/ar/ class="external-link"&gt;National Statistics Office&lt;/a&gt;</t>
  </si>
  <si>
    <t>&lt;a target="_blank"  href=https://www.emro.who.int/countries/irq/index.html class="external-link"&gt;WHO country website&lt;/a&gt;</t>
  </si>
  <si>
    <t>&lt;a target="_blank"  href=https://www.who.int/countries/IRQ class="external-link"&gt;WHO Global country page&lt;/a&gt;</t>
  </si>
  <si>
    <t>Italy</t>
  </si>
  <si>
    <t>59 037 467</t>
  </si>
  <si>
    <t>&lt;a target="_blank"  href=https://www.cso.ie/en/index.html class="external-link"&gt;National Statistics Office&lt;/a&gt;</t>
  </si>
  <si>
    <t>&lt;a target="_blank"  href=https://www.who.int/ireland class="external-link"&gt;WHO country website&lt;/a&gt;</t>
  </si>
  <si>
    <t>&lt;a target="_blank"  href=https://www.who.int/countries/IRL class="external-link"&gt;WHO Global country page&lt;/a&gt;</t>
  </si>
  <si>
    <t>Côte d'Ivoire</t>
  </si>
  <si>
    <t>28 160 534</t>
  </si>
  <si>
    <t>&lt;a target="_blank"  href=https://www.cbs.gov.il/EN/Pages/default.aspx class="external-link"&gt;National Statistics Office&lt;/a&gt;</t>
  </si>
  <si>
    <t>&lt;a target="_blank"  href=https://www.who.int/israel class="external-link"&gt;WHO country website&lt;/a&gt;</t>
  </si>
  <si>
    <t>&lt;a target="_blank"  href=https://www.who.int/countries/ISR class="external-link"&gt;WHO Global country page&lt;/a&gt;</t>
  </si>
  <si>
    <t>Jamaica</t>
  </si>
  <si>
    <t>2 827 371</t>
  </si>
  <si>
    <t>&lt;a target="_blank"  href=https://www.istat.it/en/archive/health class="external-link"&gt;National Statistics Office&lt;/a&gt;</t>
  </si>
  <si>
    <t>&lt;a target="_blank"  href=https://www.who.int/italy class="external-link"&gt;WHO country website&lt;/a&gt;</t>
  </si>
  <si>
    <t>&lt;a target="_blank"  href=https://www.who.int/countries/ITA class="external-link"&gt;WHO Global country page&lt;/a&gt;</t>
  </si>
  <si>
    <t>Japan</t>
  </si>
  <si>
    <t>123 951 688</t>
  </si>
  <si>
    <t>&lt;a target="_blank"  href=https://statinja.gov.jm/ class="external-link"&gt;National Statistics Office&lt;/a&gt;</t>
  </si>
  <si>
    <t>&lt;a target="_blank"  href=https://www.paho.org/en/jamaica class="external-link"&gt;WHO country website&lt;/a&gt;</t>
  </si>
  <si>
    <t>&lt;a target="_blank"  href=https://www.who.int/countries/JAM class="external-link"&gt;WHO Global country page&lt;/a&gt;</t>
  </si>
  <si>
    <t>Kazakhstan</t>
  </si>
  <si>
    <t>19 397 994</t>
  </si>
  <si>
    <t>&lt;a target="_blank"  href=https://www.stat.go.jp/english/index.html class="external-link"&gt;National Statistics Office&lt;/a&gt;</t>
  </si>
  <si>
    <t>&lt;a target="_blank"  href=https://www.who.int/Japan class="external-link"&gt;WHO country website&lt;/a&gt;</t>
  </si>
  <si>
    <t>&lt;a target="_blank"  href=https://www.who.int/countries/JPN class="external-link"&gt;WHO Global country page&lt;/a&gt;</t>
  </si>
  <si>
    <t>Jordan</t>
  </si>
  <si>
    <t>11 285 875</t>
  </si>
  <si>
    <t>&lt;a target="_blank"  href=https://dosweb.dos.gov.jo/ class="external-link"&gt;National Statistics Office&lt;/a&gt;</t>
  </si>
  <si>
    <t>&lt;a target="_blank"  href=https://www.emro.who.int/countries/jor/index.html class="external-link"&gt;WHO country website&lt;/a&gt;</t>
  </si>
  <si>
    <t>&lt;a target="_blank"  href=https://www.who.int/countries/JOR class="external-link"&gt;WHO Global country page&lt;/a&gt;</t>
  </si>
  <si>
    <t>Kenya</t>
  </si>
  <si>
    <t>54 027 491</t>
  </si>
  <si>
    <t>&lt;a target="_blank"  href=https://stat.gov.kz/ class="external-link"&gt;National Statistics Office&lt;/a&gt;</t>
  </si>
  <si>
    <t>&lt;a target="_blank"  href=https://www.who.int/Kazakhstan class="external-link"&gt;WHO country website&lt;/a&gt;</t>
  </si>
  <si>
    <t>&lt;a target="_blank"  href=https://www.who.int/countries/KAZ class="external-link"&gt;WHO Global country page&lt;/a&gt;</t>
  </si>
  <si>
    <t>Democratic People's Republic of Korea</t>
  </si>
  <si>
    <t>26 069 415</t>
  </si>
  <si>
    <t>&lt;a target="_blank"  href=https://www.knbs.or.ke/ class="external-link"&gt;National Statistics Office&lt;/a&gt;</t>
  </si>
  <si>
    <t>&lt;a target="_blank"  href=https://www.afro.who.int/countries/kenya class="external-link"&gt;WHO country website&lt;/a&gt;</t>
  </si>
  <si>
    <t>&lt;a target="_blank"  href=https://www.who.int/countries/KEN class="external-link"&gt;WHO Global country page&lt;/a&gt;</t>
  </si>
  <si>
    <t>Republic of Korea</t>
  </si>
  <si>
    <t>51 815 814</t>
  </si>
  <si>
    <t>&lt;a target="_blank"  href=https://nso.gov.ki/ class="external-link"&gt;National Statistics Office&lt;/a&gt;</t>
  </si>
  <si>
    <t>&lt;a target="_blank"  href=https://www.who.int/Kiribati class="external-link"&gt;WHO country website&lt;/a&gt;</t>
  </si>
  <si>
    <t>&lt;a target="_blank"  href=https://www.who.int/countries/KIR class="external-link"&gt;WHO Global country page&lt;/a&gt;</t>
  </si>
  <si>
    <t>Kuwait</t>
  </si>
  <si>
    <t>4 268 884</t>
  </si>
  <si>
    <t>&lt;a target="_blank"  href=https://www.csb.gov.kw/ class="external-link"&gt;National Statistics Office&lt;/a&gt;</t>
  </si>
  <si>
    <t>&lt;a target="_blank"  href=https://www.emro.who.int/countries/kwt/index.html class="external-link"&gt;WHO country website&lt;/a&gt;</t>
  </si>
  <si>
    <t>&lt;a target="_blank"  href=https://www.who.int/countries/KWT class="external-link"&gt;WHO Global country page&lt;/a&gt;</t>
  </si>
  <si>
    <t>Kyrgyzstan</t>
  </si>
  <si>
    <t>6 630 631</t>
  </si>
  <si>
    <t>&lt;a target="_blank"  href=https://www.stat.kg/en/ class="external-link"&gt;National Statistics Office&lt;/a&gt;</t>
  </si>
  <si>
    <t>&lt;a target="_blank"  href=https://www.who.int/Kyrgyzstan class="external-link"&gt;WHO country website&lt;/a&gt;</t>
  </si>
  <si>
    <t>&lt;a target="_blank"  href=https://www.who.int/countries/KGZ class="external-link"&gt;WHO Global country page&lt;/a&gt;</t>
  </si>
  <si>
    <t>Lao People's Democratic Republic</t>
  </si>
  <si>
    <t>7 529 477</t>
  </si>
  <si>
    <t>&lt;a target="_blank"  href=https://www.lsb.gov.la/en/home/ class="external-link"&gt;National Statistics Office&lt;/a&gt;</t>
  </si>
  <si>
    <t>&lt;a target="_blank"  href=https://www.who.int/laos class="external-link"&gt;WHO country website&lt;/a&gt;</t>
  </si>
  <si>
    <t>&lt;a target="_blank"  href=https://www.who.int/countries/LAO class="external-link"&gt;WHO Global country page&lt;/a&gt;</t>
  </si>
  <si>
    <t>Lebanon</t>
  </si>
  <si>
    <t>5 489 733</t>
  </si>
  <si>
    <t>&lt;a target="_blank"  href=https://stat.gov.lv/en class="external-link"&gt;National Statistics Office&lt;/a&gt;</t>
  </si>
  <si>
    <t>&lt;a target="_blank"  href=https://www.who.int/latvia class="external-link"&gt;WHO country website&lt;/a&gt;</t>
  </si>
  <si>
    <t>&lt;a target="_blank"  href=https://www.who.int/countries/LVA class="external-link"&gt;WHO Global country page&lt;/a&gt;</t>
  </si>
  <si>
    <t>Lesotho</t>
  </si>
  <si>
    <t>2 305 830</t>
  </si>
  <si>
    <t>&lt;a target="_blank"  href=http://www.cas.gov.lb/ class="external-link"&gt;National Statistics Office&lt;/a&gt;</t>
  </si>
  <si>
    <t>&lt;a target="_blank"  href=https://www.emro.who.int/countries/lbn/index.html class="external-link"&gt;WHO country website&lt;/a&gt;</t>
  </si>
  <si>
    <t>&lt;a target="_blank"  href=https://www.who.int/countries/LBN class="external-link"&gt;WHO Global country page&lt;/a&gt;</t>
  </si>
  <si>
    <t>Latvia</t>
  </si>
  <si>
    <t>1 850 649</t>
  </si>
  <si>
    <t>&lt;a target="_blank"  href=https://www.bos.gov.ls/ class="external-link"&gt;National Statistics Office&lt;/a&gt;</t>
  </si>
  <si>
    <t>&lt;a target="_blank"  href=https://www.afro.who.int/countries/lesotho class="external-link"&gt;WHO country website&lt;/a&gt;</t>
  </si>
  <si>
    <t>&lt;a target="_blank"  href=https://www.who.int/countries/LSO class="external-link"&gt;WHO Global country page&lt;/a&gt;</t>
  </si>
  <si>
    <t>Liberia</t>
  </si>
  <si>
    <t>5 302 690</t>
  </si>
  <si>
    <t>&lt;a target="_blank"  href=https://www.lisgis.gov.lr/ class="external-link"&gt;National Statistics Office&lt;/a&gt;</t>
  </si>
  <si>
    <t>&lt;a target="_blank"  href=https://www.afro.who.int/countries/liberia class="external-link"&gt;WHO country website&lt;/a&gt;</t>
  </si>
  <si>
    <t>&lt;a target="_blank"  href=https://www.who.int/countries/LBR class="external-link"&gt;WHO Global country page&lt;/a&gt;</t>
  </si>
  <si>
    <t>Libya</t>
  </si>
  <si>
    <t>6 812 340</t>
  </si>
  <si>
    <t>&lt;a target="_blank"  href=https://bsc.ly/en/ class="external-link"&gt;National Statistics Office&lt;/a&gt;</t>
  </si>
  <si>
    <t>&lt;a target="_blank"  href=https://www.emro.who.int/countries/lby/index.html class="external-link"&gt;WHO country website&lt;/a&gt;</t>
  </si>
  <si>
    <t>&lt;a target="_blank"  href=https://www.who.int/countries/LBY class="external-link"&gt;WHO Global country page&lt;/a&gt;</t>
  </si>
  <si>
    <t>Lithuania</t>
  </si>
  <si>
    <t>2 750 050</t>
  </si>
  <si>
    <t>&lt;a target="_blank"  href=https://osp.stat.gov.lt/ class="external-link"&gt;National Statistics Office&lt;/a&gt;</t>
  </si>
  <si>
    <t>&lt;a target="_blank"  href=https://www.who.int/lithuania class="external-link"&gt;WHO country website&lt;/a&gt;</t>
  </si>
  <si>
    <t>&lt;a target="_blank"  href=https://www.who.int/countries/LTU class="external-link"&gt;WHO Global country page&lt;/a&gt;</t>
  </si>
  <si>
    <t>Luxembourg</t>
  </si>
  <si>
    <t>647 593</t>
  </si>
  <si>
    <t>&lt;a target="_blank"  href=https://statistiques.public.lu/fr.html class="external-link"&gt;National Statistics Office&lt;/a&gt;</t>
  </si>
  <si>
    <t>&lt;a target="_blank"  href=https://www.who.int/luxembourg class="external-link"&gt;WHO country website&lt;/a&gt;</t>
  </si>
  <si>
    <t>&lt;a target="_blank"  href=https://www.who.int/countries/LUX class="external-link"&gt;WHO Global country page&lt;/a&gt;</t>
  </si>
  <si>
    <t>Madagascar</t>
  </si>
  <si>
    <t>29 611 711</t>
  </si>
  <si>
    <t>&lt;a target="_blank"  href=https://www.instat.mg/ class="external-link"&gt;National Statistics Office&lt;/a&gt;</t>
  </si>
  <si>
    <t>&lt;a target="_blank"  href=https://www.afro.who.int/countries/madagascar class="external-link"&gt;WHO country website&lt;/a&gt;</t>
  </si>
  <si>
    <t>&lt;a target="_blank"  href=https://www.who.int/countries/MDG class="external-link"&gt;WHO Global country page&lt;/a&gt;</t>
  </si>
  <si>
    <t>Malawi</t>
  </si>
  <si>
    <t>20 405 321</t>
  </si>
  <si>
    <t>&lt;a target="_blank"  href=http://www.nsomalawi.mw/ class="external-link"&gt;National Statistics Office&lt;/a&gt;</t>
  </si>
  <si>
    <t>&lt;a target="_blank"  href=https://www.afro.who.int/countries/malawi class="external-link"&gt;WHO country website&lt;/a&gt;</t>
  </si>
  <si>
    <t>&lt;a target="_blank"  href=https://www.who.int/countries/MWI class="external-link"&gt;WHO Global country page&lt;/a&gt;</t>
  </si>
  <si>
    <t>Malaysia</t>
  </si>
  <si>
    <t>33 938 222</t>
  </si>
  <si>
    <t>&lt;a target="_blank"  href=https://www.dosm.gov.my/portal-main/landingv2 class="external-link"&gt;National Statistics Office&lt;/a&gt;</t>
  </si>
  <si>
    <t>&lt;a target="_blank"  href=https://www.who.int/Malaysia class="external-link"&gt;WHO country website&lt;/a&gt;</t>
  </si>
  <si>
    <t>&lt;a target="_blank"  href=https://www.who.int/countries/MYS class="external-link"&gt;WHO Global country page&lt;/a&gt;</t>
  </si>
  <si>
    <t>Maldives</t>
  </si>
  <si>
    <t>523 783</t>
  </si>
  <si>
    <t>&lt;a target="_blank"  href=https://statisticsmaldives.gov.mv/ class="external-link"&gt;National Statistics Office&lt;/a&gt;</t>
  </si>
  <si>
    <t>&lt;a target="_blank"  href=https://www.who.int/Maldives class="external-link"&gt;WHO country website&lt;/a&gt;</t>
  </si>
  <si>
    <t>&lt;a target="_blank"  href=https://www.who.int/countries/MDV class="external-link"&gt;WHO Global country page&lt;/a&gt;</t>
  </si>
  <si>
    <t>Mali</t>
  </si>
  <si>
    <t>22 593 594</t>
  </si>
  <si>
    <t>&lt;a target="_blank"  href=https://www.instat-mali.org/fr class="external-link"&gt;National Statistics Office&lt;/a&gt;</t>
  </si>
  <si>
    <t>&lt;a target="_blank"  href=https://www.afro.who.int/fr/countries/mali class="external-link"&gt;WHO country website&lt;/a&gt;</t>
  </si>
  <si>
    <t>&lt;a target="_blank"  href=https://www.who.int/countries/MLI class="external-link"&gt;WHO Global country page&lt;/a&gt;</t>
  </si>
  <si>
    <t>Malta</t>
  </si>
  <si>
    <t>533 292</t>
  </si>
  <si>
    <t>&lt;a target="_blank"  href=https://nso.gov.mt/ class="external-link"&gt;National Statistics Office&lt;/a&gt;</t>
  </si>
  <si>
    <t>&lt;a target="_blank"  href=https://www.who.int/Malta class="external-link"&gt;WHO country website&lt;/a&gt;</t>
  </si>
  <si>
    <t>&lt;a target="_blank"  href=https://www.who.int/countries/MLT class="external-link"&gt;WHO Global country page&lt;/a&gt;</t>
  </si>
  <si>
    <t>Mauritania</t>
  </si>
  <si>
    <t>473 6138</t>
  </si>
  <si>
    <t>&lt;a target="_blank"  href=https://www.who.int/marshallislands class="external-link"&gt;WHO country website&lt;/a&gt;</t>
  </si>
  <si>
    <t>&lt;a target="_blank"  href=https://www.who.int/countries/MHL class="external-link"&gt;WHO Global country page&lt;/a&gt;</t>
  </si>
  <si>
    <t>Mauritius</t>
  </si>
  <si>
    <t>1 299 474</t>
  </si>
  <si>
    <t>&lt;a target="_blank"  href=https://ons.mr/ class="external-link"&gt;National Statistics Office&lt;/a&gt;</t>
  </si>
  <si>
    <t>&lt;a target="_blank"  href=https://www.afro.who.int/countries/mauritania class="external-link"&gt;WHO country website&lt;/a&gt;</t>
  </si>
  <si>
    <t>&lt;a target="_blank"  href=https://www.who.int/countries/MRT class="external-link"&gt;WHO Global country page&lt;/a&gt;</t>
  </si>
  <si>
    <t>Mexico</t>
  </si>
  <si>
    <t>127 504 126</t>
  </si>
  <si>
    <t>&lt;a target="_blank"  href=https://statsmauritius.govmu.org/ class="external-link"&gt;National Statistics Office&lt;/a&gt;</t>
  </si>
  <si>
    <t>&lt;a target="_blank"  href=https://www.afro.who.int/countries/mauritius class="external-link"&gt;WHO country website&lt;/a&gt;</t>
  </si>
  <si>
    <t>&lt;a target="_blank"  href=https://www.who.int/countries/MUS class="external-link"&gt;WHO Global country page&lt;/a&gt;</t>
  </si>
  <si>
    <t>Monaco</t>
  </si>
  <si>
    <t>36 466</t>
  </si>
  <si>
    <t>&lt;a target="_blank"  href=https://en.www.inegi.org.mx/ class="external-link"&gt;National Statistics Office&lt;/a&gt;</t>
  </si>
  <si>
    <t>&lt;a target="_blank"  href=https://www.paho.org/es/mexico class="external-link"&gt;WHO country website&lt;/a&gt;</t>
  </si>
  <si>
    <t>&lt;a target="_blank"  href=https://www.who.int/countries/MEX class="external-link"&gt;WHO Global country page&lt;/a&gt;</t>
  </si>
  <si>
    <t>Mongolia</t>
  </si>
  <si>
    <t>3 398 365</t>
  </si>
  <si>
    <t>&lt;a target="_blank"  href=https://hsa.gov.fm/fsm-surveillance/ class="external-link"&gt;National Statistics Office&lt;/a&gt;</t>
  </si>
  <si>
    <t>&lt;a target="_blank"  href=https://www.who.int/micronesia class="external-link"&gt;WHO country website&lt;/a&gt;</t>
  </si>
  <si>
    <t>&lt;a target="_blank"  href=https://www.who.int/countries/FSM class="external-link"&gt;WHO Global country page&lt;/a&gt;</t>
  </si>
  <si>
    <t>Republic of Moldova</t>
  </si>
  <si>
    <t>3 272 996</t>
  </si>
  <si>
    <t>&lt;a target="_blank"  href=https://www.imsee.mc/ class="external-link"&gt;National Statistics Office&lt;/a&gt;</t>
  </si>
  <si>
    <t>&lt;a target="_blank"  href=https://www.who.int/monaco class="external-link"&gt;WHO country website&lt;/a&gt;</t>
  </si>
  <si>
    <t>&lt;a target="_blank"  href=https://www.who.int/countries/MCO class="external-link"&gt;WHO Global country page&lt;/a&gt;</t>
  </si>
  <si>
    <t>Montenegro</t>
  </si>
  <si>
    <t>627 084</t>
  </si>
  <si>
    <t>&lt;a target="_blank"  href=https://en.nso.mn/home class="external-link"&gt;National Statistics Office&lt;/a&gt;</t>
  </si>
  <si>
    <t>&lt;a target="_blank"  href=https://www.who.int/Mongolia class="external-link"&gt;WHO country website&lt;/a&gt;</t>
  </si>
  <si>
    <t>&lt;a target="_blank"  href=https://www.who.int/countries/MNG class="external-link"&gt;WHO Global country page&lt;/a&gt;</t>
  </si>
  <si>
    <t>Morocco</t>
  </si>
  <si>
    <t>37 457 966</t>
  </si>
  <si>
    <t>&lt;a target="_blank"  href=https://www.monstat.org/cg/ class="external-link"&gt;National Statistics Office&lt;/a&gt;</t>
  </si>
  <si>
    <t>&lt;a target="_blank"  href=https://www.who.int/montenegro class="external-link"&gt;WHO country website&lt;/a&gt;</t>
  </si>
  <si>
    <t>&lt;a target="_blank"  href=https://www.who.int/countries/MNE class="external-link"&gt;WHO Global country page&lt;/a&gt;</t>
  </si>
  <si>
    <t>Mozambique</t>
  </si>
  <si>
    <t>32 969 517</t>
  </si>
  <si>
    <t>&lt;a target="_blank"  href=https://www.hcp.ma/ class="external-link"&gt;National Statistics Office&lt;/a&gt;</t>
  </si>
  <si>
    <t>&lt;a target="_blank"  href=https://www.emro.who.int/fr/countries/mor/index.html class="external-link"&gt;WHO country website&lt;/a&gt;</t>
  </si>
  <si>
    <t>&lt;a target="_blank"  href=https://www.who.int/countries/MAR class="external-link"&gt;WHO Global country page&lt;/a&gt;</t>
  </si>
  <si>
    <t>Oman</t>
  </si>
  <si>
    <t>4 576 300</t>
  </si>
  <si>
    <t>&lt;a target="_blank"  href=https://www.ine.gov.mz/ class="external-link"&gt;National Statistics Office&lt;/a&gt;</t>
  </si>
  <si>
    <t>&lt;a target="_blank"  href=https://www.afro.who.int/pt/countries/mozambique class="external-link"&gt;WHO country website&lt;/a&gt;</t>
  </si>
  <si>
    <t>&lt;a target="_blank"  href=https://www.who.int/countries/MOZ class="external-link"&gt;WHO Global country page&lt;/a&gt;</t>
  </si>
  <si>
    <t>Namibia</t>
  </si>
  <si>
    <t>2 567 020</t>
  </si>
  <si>
    <t>&lt;a target="_blank"  href=https://www.csostat.gov.mm/ class="external-link"&gt;National Statistics Office&lt;/a&gt;</t>
  </si>
  <si>
    <t>&lt;a target="_blank"  href=https://www.who.int/Myanmar class="external-link"&gt;WHO country website&lt;/a&gt;</t>
  </si>
  <si>
    <t>&lt;a target="_blank"  href=https://www.who.int/countries/MMR class="external-link"&gt;WHO Global country page&lt;/a&gt;</t>
  </si>
  <si>
    <t>Nauru</t>
  </si>
  <si>
    <t>12 665</t>
  </si>
  <si>
    <t>&lt;a target="_blank"  href=https://nsa.nsa.org.na/ class="external-link"&gt;National Statistics Office&lt;/a&gt;</t>
  </si>
  <si>
    <t>&lt;a target="_blank"  href=https://www.afro.who.int/countries/namibia class="external-link"&gt;WHO country website&lt;/a&gt;</t>
  </si>
  <si>
    <t>&lt;a target="_blank"  href=https://www.who.int/countries/NAM class="external-link"&gt;WHO Global country page&lt;/a&gt;</t>
  </si>
  <si>
    <t>Nepal</t>
  </si>
  <si>
    <t>30 547 585</t>
  </si>
  <si>
    <t>&lt;a target="_blank"  href=https://stats.gov.nr/ class="external-link"&gt;National Statistics Office&lt;/a&gt;</t>
  </si>
  <si>
    <t>&lt;a target="_blank"  href=https://www.who.int/Nauru class="external-link"&gt;WHO country website&lt;/a&gt;</t>
  </si>
  <si>
    <t>&lt;a target="_blank"  href=https://www.who.int/countries/NRU class="external-link"&gt;WHO Global country page&lt;/a&gt;</t>
  </si>
  <si>
    <t>Netherlands</t>
  </si>
  <si>
    <t>17 564 016</t>
  </si>
  <si>
    <t>&lt;a target="_blank"  href=http://nationaldata.gov.np/Home/About class="external-link"&gt;National Statistics Office&lt;/a&gt;</t>
  </si>
  <si>
    <t>&lt;a target="_blank"  href=https://www.who.int/Nepal class="external-link"&gt;WHO country website&lt;/a&gt;</t>
  </si>
  <si>
    <t>&lt;a target="_blank"  href=https://www.who.int/countries/NPL class="external-link"&gt;WHO Global country page&lt;/a&gt;</t>
  </si>
  <si>
    <t>Vanuatu</t>
  </si>
  <si>
    <t>326 734</t>
  </si>
  <si>
    <t>&lt;a target="_blank"  href=https://www.cbs.nl/en-gb class="external-link"&gt;National Statistics Office&lt;/a&gt;</t>
  </si>
  <si>
    <t>&lt;a target="_blank"  href=https://www.who.int/netherlands class="external-link"&gt;WHO country website&lt;/a&gt;</t>
  </si>
  <si>
    <t>&lt;a target="_blank"  href=https://www.who.int/countries/NLD class="external-link"&gt;WHO Global country page&lt;/a&gt;</t>
  </si>
  <si>
    <t>New Zealand</t>
  </si>
  <si>
    <t>5 185 294</t>
  </si>
  <si>
    <t>&lt;a target="_blank"  href=https://www.stats.govt.nz/ class="external-link"&gt;National Statistics Office&lt;/a&gt;</t>
  </si>
  <si>
    <t>&lt;a target="_blank"  href=https://www.who.int/newzealand class="external-link"&gt;WHO country website&lt;/a&gt;</t>
  </si>
  <si>
    <t>&lt;a target="_blank"  href=https://www.who.int/countries/NZL class="external-link"&gt;WHO Global country page&lt;/a&gt;</t>
  </si>
  <si>
    <t>Nicaragua</t>
  </si>
  <si>
    <t>6 948 389</t>
  </si>
  <si>
    <t>&lt;a target="_blank"  href=https://www.inide.gob.ni/ class="external-link"&gt;National Statistics Office&lt;/a&gt;</t>
  </si>
  <si>
    <t>&lt;a target="_blank"  href=https://www.paho.org/es/nicaragua class="external-link"&gt;WHO country website&lt;/a&gt;</t>
  </si>
  <si>
    <t>&lt;a target="_blank"  href=https://www.who.int/countries/NIC class="external-link"&gt;WHO Global country page&lt;/a&gt;</t>
  </si>
  <si>
    <t>Niger</t>
  </si>
  <si>
    <t>26 207 974</t>
  </si>
  <si>
    <t>&lt;a target="_blank"  href=https://www.stat-niger.org/ class="external-link"&gt;National Statistics Office&lt;/a&gt;</t>
  </si>
  <si>
    <t>&lt;a target="_blank"  href=https://www.afro.who.int/fr/countries/niger class="external-link"&gt;WHO country website&lt;/a&gt;</t>
  </si>
  <si>
    <t>&lt;a target="_blank"  href=https://www.who.int/countries/NER class="external-link"&gt;WHO Global country page&lt;/a&gt;</t>
  </si>
  <si>
    <t>Nigeria</t>
  </si>
  <si>
    <t>218 541 207</t>
  </si>
  <si>
    <t>&lt;a target="_blank"  href=https://www.nigerianstat.gov.ng/ class="external-link"&gt;National Statistics Office&lt;/a&gt;</t>
  </si>
  <si>
    <t>&lt;a target="_blank"  href=https://www.afro.who.int/countries/nigeria class="external-link"&gt;WHO country website&lt;/a&gt;</t>
  </si>
  <si>
    <t>&lt;a target="_blank"  href=https://www.who.int/countries/NGA class="external-link"&gt;WHO Global country page&lt;/a&gt;</t>
  </si>
  <si>
    <t>Niue</t>
  </si>
  <si>
    <t>1 933</t>
  </si>
  <si>
    <t>&lt;a target="_blank"  href=https://niuestatistics.nu/ class="external-link"&gt;National Statistics Office&lt;/a&gt;</t>
  </si>
  <si>
    <t>&lt;a target="_blank"  href=https://www.who.int/Niue class="external-link"&gt;WHO country website&lt;/a&gt;</t>
  </si>
  <si>
    <t>&lt;a target="_blank"  href=https://www.who.int/countries/NIU class="external-link"&gt;WHO Global country page&lt;/a&gt;</t>
  </si>
  <si>
    <t>Norway</t>
  </si>
  <si>
    <t>5 434 318</t>
  </si>
  <si>
    <t>&lt;a target="_blank"  href=https://www.stat.gov.mk/ class="external-link"&gt;National Statistics Office&lt;/a&gt;</t>
  </si>
  <si>
    <t>&lt;a target="_blank"  href=https://www.who.int/north-macedonia class="external-link"&gt;WHO country website&lt;/a&gt;</t>
  </si>
  <si>
    <t>&lt;a target="_blank"  href=https://www.who.int/countries/MKD class="external-link"&gt;WHO Global country page&lt;/a&gt;</t>
  </si>
  <si>
    <t>Micronesia (Federated States of)</t>
  </si>
  <si>
    <t>114 161</t>
  </si>
  <si>
    <t>&lt;a target="_blank"  href=https://www.ssb.no/en class="external-link"&gt;National Statistics Office&lt;/a&gt;</t>
  </si>
  <si>
    <t>&lt;a target="_blank"  href=https://www.who.int/norway class="external-link"&gt;WHO country website&lt;/a&gt;</t>
  </si>
  <si>
    <t>&lt;a target="_blank"  href=https://www.who.int/countries/NOR class="external-link"&gt;WHO Global country page&lt;/a&gt;</t>
  </si>
  <si>
    <t>Marshall Islands</t>
  </si>
  <si>
    <t>41 572</t>
  </si>
  <si>
    <t>&lt;a target="_blank"  href=https://data.gov.om/ class="external-link"&gt;National Statistics Office&lt;/a&gt;</t>
  </si>
  <si>
    <t>&lt;a target="_blank"  href=https://www.emro.who.int/countries/omn/index.html class="external-link"&gt;WHO country website&lt;/a&gt;</t>
  </si>
  <si>
    <t>&lt;a target="_blank"  href=https://www.who.int/countries/OMN class="external-link"&gt;WHO Global country page&lt;/a&gt;</t>
  </si>
  <si>
    <t>Palau</t>
  </si>
  <si>
    <t>18 054</t>
  </si>
  <si>
    <t>&lt;a target="_blank"  href=https://www.pbs.gov.pk/ class="external-link"&gt;National Statistics Office&lt;/a&gt;</t>
  </si>
  <si>
    <t>&lt;a target="_blank"  href=https://www.emro.who.int/countries/pak/index.html class="external-link"&gt;WHO country website&lt;/a&gt;</t>
  </si>
  <si>
    <t>&lt;a target="_blank"  href=https://www.who.int/countries/PAK class="external-link"&gt;WHO Global country page&lt;/a&gt;</t>
  </si>
  <si>
    <t>Pakistan</t>
  </si>
  <si>
    <t>235 824 858</t>
  </si>
  <si>
    <t>&lt;a target="_blank"  href=https://www.palaugov.pw/executive-branch/ministries/finance/budgetandplanning/health-statistics/ class="external-link"&gt;National Statistics Office&lt;/a&gt;</t>
  </si>
  <si>
    <t>&lt;a target="_blank"  href=https://www.who.int/Palau class="external-link"&gt;WHO country website&lt;/a&gt;</t>
  </si>
  <si>
    <t>&lt;a target="_blank"  href=https://www.who.int/countries/PLW class="external-link"&gt;WHO Global country page&lt;/a&gt;</t>
  </si>
  <si>
    <t>Panama</t>
  </si>
  <si>
    <t>4 408 583</t>
  </si>
  <si>
    <t>&lt;a target="_blank"  href=https://www.inec.gob.pa/ class="external-link"&gt;National Statistics Office&lt;/a&gt;</t>
  </si>
  <si>
    <t>&lt;a target="_blank"  href=https://www.paho.org/es/panama class="external-link"&gt;WHO country website&lt;/a&gt;</t>
  </si>
  <si>
    <t>&lt;a target="_blank"  href=https://www.who.int/countries/PAN class="external-link"&gt;WHO Global country page&lt;/a&gt;</t>
  </si>
  <si>
    <t>Papua New Guinea</t>
  </si>
  <si>
    <t>10 142 623</t>
  </si>
  <si>
    <t>&lt;a target="_blank"  href=https://www.nso.gov.pg/ class="external-link"&gt;National Statistics Office&lt;/a&gt;</t>
  </si>
  <si>
    <t>&lt;a target="_blank"  href=https://www.who.int/papuanewguinea class="external-link"&gt;WHO country website&lt;/a&gt;</t>
  </si>
  <si>
    <t>&lt;a target="_blank"  href=https://www.who.int/countries/PNG class="external-link"&gt;WHO Global country page&lt;/a&gt;</t>
  </si>
  <si>
    <t>Paraguay</t>
  </si>
  <si>
    <t>6 780 745</t>
  </si>
  <si>
    <t>&lt;a target="_blank"  href=https://www.ine.gov.py/ class="external-link"&gt;National Statistics Office&lt;/a&gt;</t>
  </si>
  <si>
    <t>&lt;a target="_blank"  href=https://www.paho.org/es/paraguay class="external-link"&gt;WHO country website&lt;/a&gt;</t>
  </si>
  <si>
    <t>&lt;a target="_blank"  href=https://www.who.int/countries/PRY class="external-link"&gt;WHO Global country page&lt;/a&gt;</t>
  </si>
  <si>
    <t>Peru</t>
  </si>
  <si>
    <t>34 049 579</t>
  </si>
  <si>
    <t>&lt;a target="_blank"  href=https://www.gob.pe/inei/ class="external-link"&gt;National Statistics Office&lt;/a&gt;</t>
  </si>
  <si>
    <t>&lt;a target="_blank"  href=https://www.paho.org/es/peru class="external-link"&gt;WHO country website&lt;/a&gt;</t>
  </si>
  <si>
    <t>&lt;a target="_blank"  href=https://www.who.int/countries/PER class="external-link"&gt;WHO Global country page&lt;/a&gt;</t>
  </si>
  <si>
    <t>Philippines</t>
  </si>
  <si>
    <t>115 559 005</t>
  </si>
  <si>
    <t>&lt;a target="_blank"  href=https://psa.gov.ph/ class="external-link"&gt;National Statistics Office&lt;/a&gt;</t>
  </si>
  <si>
    <t>&lt;a target="_blank"  href=https://www.who.int/Philippines class="external-link"&gt;WHO country website&lt;/a&gt;</t>
  </si>
  <si>
    <t>&lt;a target="_blank"  href=https://www.who.int/countries/PHL class="external-link"&gt;WHO Global country page&lt;/a&gt;</t>
  </si>
  <si>
    <t>Poland</t>
  </si>
  <si>
    <t>39 857 154</t>
  </si>
  <si>
    <t>&lt;a target="_blank"  href=https://stat.gov.pl/en/topics/health/ class="external-link"&gt;National Statistics Office&lt;/a&gt;</t>
  </si>
  <si>
    <t>&lt;a target="_blank"  href=https://www.who.int/poland class="external-link"&gt;WHO country website&lt;/a&gt;</t>
  </si>
  <si>
    <t>&lt;a target="_blank"  href=https://www.who.int/countries/POL class="external-link"&gt;WHO Global country page&lt;/a&gt;</t>
  </si>
  <si>
    <t>Portugal</t>
  </si>
  <si>
    <t>10 270 873</t>
  </si>
  <si>
    <t>&lt;a target="_blank"  href=https://www.ine.pt/xportal/xmain?xpid=INE&amp;xpgid=ine_main class="external-link"&gt;National Statistics Office&lt;/a&gt;</t>
  </si>
  <si>
    <t>&lt;a target="_blank"  href=https://www.who.int/portugal class="external-link"&gt;WHO country website&lt;/a&gt;</t>
  </si>
  <si>
    <t>&lt;a target="_blank"  href=https://www.who.int/countries/PRT class="external-link"&gt;WHO Global country page&lt;/a&gt;</t>
  </si>
  <si>
    <t>Guinea-Bissau</t>
  </si>
  <si>
    <t>2 105 572</t>
  </si>
  <si>
    <t>&lt;a target="_blank"  href=https://www.psa.gov.qa/en/Pages/default.aspx class="external-link"&gt;National Statistics Office&lt;/a&gt;</t>
  </si>
  <si>
    <t>&lt;a target="_blank"  href=https://www.emro.who.int/countries/qat/index.html class="external-link"&gt;WHO country website&lt;/a&gt;</t>
  </si>
  <si>
    <t>&lt;a target="_blank"  href=https://www.who.int/countries/QAT class="external-link"&gt;WHO Global country page&lt;/a&gt;</t>
  </si>
  <si>
    <t>Timor-Leste</t>
  </si>
  <si>
    <t>1 341 288</t>
  </si>
  <si>
    <t>&lt;a target="_blank"  href=https://kostat.go.kr/ansk/ class="external-link"&gt;National Statistics Office&lt;/a&gt;</t>
  </si>
  <si>
    <t>&lt;a target="_blank"  href=https://www.who.int/republicofkorea class="external-link"&gt;WHO country website&lt;/a&gt;</t>
  </si>
  <si>
    <t>&lt;a target="_blank"  href=https://www.who.int/countries/KOR class="external-link"&gt;WHO Global country page&lt;/a&gt;</t>
  </si>
  <si>
    <t>Qatar</t>
  </si>
  <si>
    <t>2 695 117</t>
  </si>
  <si>
    <t>&lt;a target="_blank"  href=https://statistica.gov.md/ro?lang=en class="external-link"&gt;National Statistics Office&lt;/a&gt;</t>
  </si>
  <si>
    <t>&lt;a target="_blank"  href=https://www.who.int/republic-of-moldova class="external-link"&gt;WHO country website&lt;/a&gt;</t>
  </si>
  <si>
    <t>&lt;a target="_blank"  href=https://www.who.int/countries/MDA class="external-link"&gt;WHO Global country page&lt;/a&gt;</t>
  </si>
  <si>
    <t>Romania</t>
  </si>
  <si>
    <t>19 659 261</t>
  </si>
  <si>
    <t>&lt;a target="_blank"  href=https://insse.ro/cms/en class="external-link"&gt;National Statistics Office&lt;/a&gt;</t>
  </si>
  <si>
    <t>&lt;a target="_blank"  href=https://www.who.int/romania class="external-link"&gt;WHO country website&lt;/a&gt;</t>
  </si>
  <si>
    <t>&lt;a target="_blank"  href=https://www.who.int/countries/ROU class="external-link"&gt;WHO Global country page&lt;/a&gt;</t>
  </si>
  <si>
    <t>Russian Federation</t>
  </si>
  <si>
    <t>144 713 309</t>
  </si>
  <si>
    <t>&lt;a target="_blank"  href=https://eng.rosstat.gov.ru/ class="external-link"&gt;National Statistics Office&lt;/a&gt;</t>
  </si>
  <si>
    <t>&lt;a target="_blank"  href=https://www.who.int/russian-federation class="external-link"&gt;WHO country website&lt;/a&gt;</t>
  </si>
  <si>
    <t>&lt;a target="_blank"  href=https://www.who.int/countries/RUS class="external-link"&gt;WHO Global country page&lt;/a&gt;</t>
  </si>
  <si>
    <t>Rwanda</t>
  </si>
  <si>
    <t>13 776 701</t>
  </si>
  <si>
    <t>&lt;a target="_blank"  href=https://www.statistics.gov.rw/ class="external-link"&gt;National Statistics Office&lt;/a&gt;</t>
  </si>
  <si>
    <t>&lt;a target="_blank"  href=https://www.afro.who.int/countries/rwanda class="external-link"&gt;WHO country website&lt;/a&gt;</t>
  </si>
  <si>
    <t>&lt;a target="_blank"  href=https://www.who.int/countries/RWA class="external-link"&gt;WHO Global country page&lt;/a&gt;</t>
  </si>
  <si>
    <t>Saint Kitts and Nevis</t>
  </si>
  <si>
    <t>47 666</t>
  </si>
  <si>
    <t>&lt;a target="_blank"  href=https://www.stats.gov.kn/ class="external-link"&gt;National Statistics Office&lt;/a&gt;</t>
  </si>
  <si>
    <t>&lt;a target="_blank"  href=https://www.paho.org/en/saint-kitts-and-nevis class="external-link"&gt;WHO country website&lt;/a&gt;</t>
  </si>
  <si>
    <t>&lt;a target="_blank"  href=https://www.who.int/countries/KNA class="external-link"&gt;WHO Global country page&lt;/a&gt;</t>
  </si>
  <si>
    <t>Saint Lucia</t>
  </si>
  <si>
    <t>179 861</t>
  </si>
  <si>
    <t>&lt;a target="_blank"  href=https://stats.gov.lc/ class="external-link"&gt;National Statistics Office&lt;/a&gt;</t>
  </si>
  <si>
    <t>&lt;a target="_blank"  href=https://www.paho.org/en/saint-lucia class="external-link"&gt;WHO country website&lt;/a&gt;</t>
  </si>
  <si>
    <t>&lt;a target="_blank"  href=https://www.who.int/countries/LCA class="external-link"&gt;WHO Global country page&lt;/a&gt;</t>
  </si>
  <si>
    <t>Saint Vincent and the Grenadines</t>
  </si>
  <si>
    <t>103 955</t>
  </si>
  <si>
    <t>&lt;a target="_blank"  href=https://stats.gov.vc/ class="external-link"&gt;National Statistics Office&lt;/a&gt;</t>
  </si>
  <si>
    <t>&lt;a target="_blank"  href=https://www.paho.org/en/saint-vincent-and-grenadines class="external-link"&gt;WHO country website&lt;/a&gt;</t>
  </si>
  <si>
    <t>&lt;a target="_blank"  href=https://www.who.int/countries/VCT class="external-link"&gt;WHO Global country page&lt;/a&gt;</t>
  </si>
  <si>
    <t>San Marino</t>
  </si>
  <si>
    <t>33 652</t>
  </si>
  <si>
    <t>&lt;a target="_blank"  href=https://www.sbs.gov.ws/ class="external-link"&gt;National Statistics Office&lt;/a&gt;</t>
  </si>
  <si>
    <t>&lt;a target="_blank"  href=https://www.who.int/Samoa class="external-link"&gt;WHO country website&lt;/a&gt;</t>
  </si>
  <si>
    <t>&lt;a target="_blank"  href=https://www.who.int/countries/WSM class="external-link"&gt;WHO Global country page&lt;/a&gt;</t>
  </si>
  <si>
    <t>Sao Tome and Principe</t>
  </si>
  <si>
    <t>227 380</t>
  </si>
  <si>
    <t>&lt;a target="_blank"  href=https://www.statistica.sm/ class="external-link"&gt;National Statistics Office&lt;/a&gt;</t>
  </si>
  <si>
    <t>&lt;a target="_blank"  href=https://www.who.int/San-Marino class="external-link"&gt;WHO country website&lt;/a&gt;</t>
  </si>
  <si>
    <t>&lt;a target="_blank"  href=https://www.who.int/countries/SMR class="external-link"&gt;WHO Global country page&lt;/a&gt;</t>
  </si>
  <si>
    <t>Saudi Arabia</t>
  </si>
  <si>
    <t>36 408 818</t>
  </si>
  <si>
    <t>&lt;a target="_blank"  href=https://www.ine.st/ class="external-link"&gt;National Statistics Office&lt;/a&gt;</t>
  </si>
  <si>
    <t>&lt;a target="_blank"  href=https://www.afro.who.int/pt/countries/sao-tome-and-principe class="external-link"&gt;WHO country website&lt;/a&gt;</t>
  </si>
  <si>
    <t>&lt;a target="_blank"  href=https://www.who.int/countries/STP class="external-link"&gt;WHO Global country page&lt;/a&gt;</t>
  </si>
  <si>
    <t>Senegal</t>
  </si>
  <si>
    <t>17 316 443</t>
  </si>
  <si>
    <t>&lt;a target="_blank"  href=https://www.stats.gov.sa/en class="external-link"&gt;National Statistics Office&lt;/a&gt;</t>
  </si>
  <si>
    <t>&lt;a target="_blank"  href=https://www.emro.who.int/countries/sau/index.html class="external-link"&gt;WHO country website&lt;/a&gt;</t>
  </si>
  <si>
    <t>&lt;a target="_blank"  href=https://www.who.int/countries/SAU class="external-link"&gt;WHO Global country page&lt;/a&gt;</t>
  </si>
  <si>
    <t>Serbia</t>
  </si>
  <si>
    <t>7 221 365</t>
  </si>
  <si>
    <t>&lt;a target="_blank"  href=https://www.ansd.sn/ class="external-link"&gt;National Statistics Office&lt;/a&gt;</t>
  </si>
  <si>
    <t>&lt;a target="_blank"  href=https://www.afro.who.int/countries/senegal class="external-link"&gt;WHO country website&lt;/a&gt;</t>
  </si>
  <si>
    <t>&lt;a target="_blank"  href=https://www.who.int/countries/SEN class="external-link"&gt;WHO Global country page&lt;/a&gt;</t>
  </si>
  <si>
    <t>Seychelles</t>
  </si>
  <si>
    <t>107 123</t>
  </si>
  <si>
    <t>&lt;a target="_blank"  href=https://www.stat.gov.rs/en-US/ class="external-link"&gt;National Statistics Office&lt;/a&gt;</t>
  </si>
  <si>
    <t>&lt;a target="_blank"  href=https://www.who.int/serbia class="external-link"&gt;WHO country website&lt;/a&gt;</t>
  </si>
  <si>
    <t>&lt;a target="_blank"  href=https://www.who.int/countries/SRB class="external-link"&gt;WHO Global country page&lt;/a&gt;</t>
  </si>
  <si>
    <t>Sierra Leone</t>
  </si>
  <si>
    <t>8 605 712</t>
  </si>
  <si>
    <t>&lt;a target="_blank"  href=https://www.nbs.gov.sc/ class="external-link"&gt;National Statistics Office&lt;/a&gt;</t>
  </si>
  <si>
    <t>&lt;a target="_blank"  href=https://www.afro.who.int/countries/seychelles class="external-link"&gt;WHO country website&lt;/a&gt;</t>
  </si>
  <si>
    <t>&lt;a target="_blank"  href=https://www.who.int/countries/SYC class="external-link"&gt;WHO Global country page&lt;/a&gt;</t>
  </si>
  <si>
    <t>Singapore</t>
  </si>
  <si>
    <t>5 975 692</t>
  </si>
  <si>
    <t>&lt;a target="_blank"  href=https://www.statistics.sl/ class="external-link"&gt;National Statistics Office&lt;/a&gt;</t>
  </si>
  <si>
    <t>&lt;a target="_blank"  href=https://www.afro.who.int/countries/sierra-leone class="external-link"&gt;WHO country website&lt;/a&gt;</t>
  </si>
  <si>
    <t>&lt;a target="_blank"  href=https://www.who.int/countries/SLE class="external-link"&gt;WHO Global country page&lt;/a&gt;</t>
  </si>
  <si>
    <t>Slovakia</t>
  </si>
  <si>
    <t>5 643 455</t>
  </si>
  <si>
    <t>&lt;a target="_blank"  href=https://www.singstat.gov.sg/ class="external-link"&gt;National Statistics Office&lt;/a&gt;</t>
  </si>
  <si>
    <t>&lt;a target="_blank"  href=https://www.who.int/Singapore class="external-link"&gt;WHO country website&lt;/a&gt;</t>
  </si>
  <si>
    <t>&lt;a target="_blank"  href=https://www.who.int/countries/SGP class="external-link"&gt;WHO Global country page&lt;/a&gt;</t>
  </si>
  <si>
    <t>Viet Nam</t>
  </si>
  <si>
    <t>98 186 861</t>
  </si>
  <si>
    <t>&lt;a target="_blank"  href=https://slovak.statistics.sk/ class="external-link"&gt;National Statistics Office&lt;/a&gt;</t>
  </si>
  <si>
    <t>&lt;a target="_blank"  href=https://www.who.int/slovakia class="external-link"&gt;WHO country website&lt;/a&gt;</t>
  </si>
  <si>
    <t>&lt;a target="_blank"  href=https://www.who.int/countries/SVK class="external-link"&gt;WHO Global country page&lt;/a&gt;</t>
  </si>
  <si>
    <t>Slovenia</t>
  </si>
  <si>
    <t>2 119 847</t>
  </si>
  <si>
    <t>&lt;a target="_blank"  href=https://www.stat.si/StatWeb/en class="external-link"&gt;National Statistics Office&lt;/a&gt;</t>
  </si>
  <si>
    <t>&lt;a target="_blank"  href=https://www.who.int/slovenia class="external-link"&gt;WHO country website&lt;/a&gt;</t>
  </si>
  <si>
    <t>&lt;a target="_blank"  href=https://www.who.int/countries/SVN class="external-link"&gt;WHO Global country page&lt;/a&gt;</t>
  </si>
  <si>
    <t>Somalia</t>
  </si>
  <si>
    <t>17 597 516</t>
  </si>
  <si>
    <t>&lt;a target="_blank"  href=https://statistics.gov.sb/ class="external-link"&gt;National Statistics Office&lt;/a&gt;</t>
  </si>
  <si>
    <t>&lt;a target="_blank"  href=https://www.who.int/solomonislands class="external-link"&gt;WHO country website&lt;/a&gt;</t>
  </si>
  <si>
    <t>&lt;a target="_blank"  href=https://www.who.int/countries/SLB class="external-link"&gt;WHO Global country page&lt;/a&gt;</t>
  </si>
  <si>
    <t>South Africa</t>
  </si>
  <si>
    <t>59 893 891</t>
  </si>
  <si>
    <t>&lt;a target="_blank"  href=https://sobs.gov.so/ class="external-link"&gt;National Statistics Office&lt;/a&gt;</t>
  </si>
  <si>
    <t>&lt;a target="_blank"  href=https://www.emro.who.int/countries/som/index.html class="external-link"&gt;WHO country website&lt;/a&gt;</t>
  </si>
  <si>
    <t>&lt;a target="_blank"  href=https://www.who.int/countries/SOM class="external-link"&gt;WHO Global country page&lt;/a&gt;</t>
  </si>
  <si>
    <t>Zimbabwe</t>
  </si>
  <si>
    <t>16 320 540</t>
  </si>
  <si>
    <t>&lt;a target="_blank"  href=https://www.statssa.gov.za/ class="external-link"&gt;National Statistics Office&lt;/a&gt;</t>
  </si>
  <si>
    <t>&lt;a target="_blank"  href=https://www.afro.who.int/countries/south-africa class="external-link"&gt;WHO country website&lt;/a&gt;</t>
  </si>
  <si>
    <t>&lt;a target="_blank"  href=https://www.who.int/countries/ZAF class="external-link"&gt;WHO Global country page&lt;/a&gt;</t>
  </si>
  <si>
    <t>Spain</t>
  </si>
  <si>
    <t>47 558 629</t>
  </si>
  <si>
    <t>&lt;a target="_blank"  href=https://www.ssnbss.org/ class="external-link"&gt;National Statistics Office&lt;/a&gt;</t>
  </si>
  <si>
    <t>&lt;a target="_blank"  href=https://www.afro.who.int/countries/south-sudan class="external-link"&gt;WHO country website&lt;/a&gt;</t>
  </si>
  <si>
    <t>&lt;a target="_blank"  href=https://www.who.int/countries/SSD class="external-link"&gt;WHO Global country page&lt;/a&gt;</t>
  </si>
  <si>
    <t>South Sudan</t>
  </si>
  <si>
    <t>10 913 163</t>
  </si>
  <si>
    <t>&lt;a target="_blank"  href=https://www.ine.es/en/ class="external-link"&gt;National Statistics Office&lt;/a&gt;</t>
  </si>
  <si>
    <t>&lt;a target="_blank"  href=https://www.who.int/spain class="external-link"&gt;WHO country website&lt;/a&gt;</t>
  </si>
  <si>
    <t>&lt;a target="_blank"  href=https://www.who.int/countries/ESP class="external-link"&gt;WHO Global country page&lt;/a&gt;</t>
  </si>
  <si>
    <t>Sudan</t>
  </si>
  <si>
    <t>46 874 206</t>
  </si>
  <si>
    <t>&lt;a target="_blank"  href=http://www.statistics.gov.lk/ class="external-link"&gt;National Statistics Office&lt;/a&gt;</t>
  </si>
  <si>
    <t>&lt;a target="_blank"  href=https://www.who.int/srilanka class="external-link"&gt;WHO country website&lt;/a&gt;</t>
  </si>
  <si>
    <t>&lt;a target="_blank"  href=https://www.who.int/countries/LKA class="external-link"&gt;WHO Global country page&lt;/a&gt;</t>
  </si>
  <si>
    <t>Suriname</t>
  </si>
  <si>
    <t>618 028</t>
  </si>
  <si>
    <t>&lt;a target="_blank"  href=https://www.emro.who.int/countries/sdn/index.html class="external-link"&gt;WHO country website&lt;/a&gt;</t>
  </si>
  <si>
    <t>&lt;a target="_blank"  href=https://www.who.int/countries/SDN class="external-link"&gt;WHO Global country page&lt;/a&gt;</t>
  </si>
  <si>
    <t>Eswatini</t>
  </si>
  <si>
    <t>1 201 676</t>
  </si>
  <si>
    <t>&lt;a target="_blank"  href=https://statistics-suriname.org/ class="external-link"&gt;National Statistics Office&lt;/a&gt;</t>
  </si>
  <si>
    <t>&lt;a target="_blank"  href=https://www.paho.org/en/suriname class="external-link"&gt;WHO country website&lt;/a&gt;</t>
  </si>
  <si>
    <t>&lt;a target="_blank"  href=https://www.who.int/countries/SUR class="external-link"&gt;WHO Global country page&lt;/a&gt;</t>
  </si>
  <si>
    <t>Sweden</t>
  </si>
  <si>
    <t>10 549 356</t>
  </si>
  <si>
    <t>&lt;a target="_blank"  href=https://www.scb.se/en/ class="external-link"&gt;National Statistics Office&lt;/a&gt;</t>
  </si>
  <si>
    <t>&lt;a target="_blank"  href=https://www.who.int/sweden class="external-link"&gt;WHO country website&lt;/a&gt;</t>
  </si>
  <si>
    <t>&lt;a target="_blank"  href=https://www.who.int/countries/SWE class="external-link"&gt;WHO Global country page&lt;/a&gt;</t>
  </si>
  <si>
    <t>Switzerland</t>
  </si>
  <si>
    <t>8 740 468</t>
  </si>
  <si>
    <t>&lt;a target="_blank"  href=https://www.bfs.admin.ch/bfs/en/home.html class="external-link"&gt;National Statistics Office&lt;/a&gt;</t>
  </si>
  <si>
    <t>&lt;a target="_blank"  href=https://www.who.int/switzerland class="external-link"&gt;WHO country website&lt;/a&gt;</t>
  </si>
  <si>
    <t>&lt;a target="_blank"  href=https://www.who.int/countries/CHE class="external-link"&gt;WHO Global country page&lt;/a&gt;</t>
  </si>
  <si>
    <t>Syrian Arab Republic</t>
  </si>
  <si>
    <t>22 125 249</t>
  </si>
  <si>
    <t>&lt;a target="_blank"  href=https://www.emro.who.int/countries/syr/index.html class="external-link"&gt;WHO country website&lt;/a&gt;</t>
  </si>
  <si>
    <t>&lt;a target="_blank"  href=https://www.who.int/countries/SYR class="external-link"&gt;WHO Global country page&lt;/a&gt;</t>
  </si>
  <si>
    <t>Tajikistan</t>
  </si>
  <si>
    <t>9 952 793</t>
  </si>
  <si>
    <t>&lt;a target="_blank"  href=https://www.stat.tj/en/ class="external-link"&gt;National Statistics Office&lt;/a&gt;</t>
  </si>
  <si>
    <t>&lt;a target="_blank"  href=https://www.who.int/Tajikistan class="external-link"&gt;WHO country website&lt;/a&gt;</t>
  </si>
  <si>
    <t>&lt;a target="_blank"  href=https://www.who.int/countries/TJK class="external-link"&gt;WHO Global country page&lt;/a&gt;</t>
  </si>
  <si>
    <t>Thailand</t>
  </si>
  <si>
    <t>71 697 027</t>
  </si>
  <si>
    <t>&lt;a target="_blank"  href=https://www.nso.go.th/ class="external-link"&gt;National Statistics Office&lt;/a&gt;</t>
  </si>
  <si>
    <t>&lt;a target="_blank"  href=https://www.who.int/Thailand class="external-link"&gt;WHO country website&lt;/a&gt;</t>
  </si>
  <si>
    <t>&lt;a target="_blank"  href=https://www.who.int/countries/THA class="external-link"&gt;WHO Global country page&lt;/a&gt;</t>
  </si>
  <si>
    <t>Togo</t>
  </si>
  <si>
    <t>8 848 702</t>
  </si>
  <si>
    <t>&lt;a target="_blank"  href=https://inetl-ip.gov.tl/ class="external-link"&gt;National Statistics Office&lt;/a&gt;</t>
  </si>
  <si>
    <t>&lt;a target="_blank"  href=https://www.who.int/timorleste/ class="external-link"&gt;WHO country website&lt;/a&gt;</t>
  </si>
  <si>
    <t>&lt;a target="_blank"  href=https://www.who.int/countries/TLS class="external-link"&gt;WHO Global country page&lt;/a&gt;</t>
  </si>
  <si>
    <t>Tonga</t>
  </si>
  <si>
    <t>106 848</t>
  </si>
  <si>
    <t>&lt;a target="_blank"  href=https://inseed.tg/ class="external-link"&gt;National Statistics Office&lt;/a&gt;</t>
  </si>
  <si>
    <t>&lt;a target="_blank"  href=https://www.afro.who.int/fr/countries/togo class="external-link"&gt;WHO country website&lt;/a&gt;</t>
  </si>
  <si>
    <t>&lt;a target="_blank"  href=https://www.who.int/countries/TGO class="external-link"&gt;WHO Global country page&lt;/a&gt;</t>
  </si>
  <si>
    <t>Trinidad and Tobago</t>
  </si>
  <si>
    <t>1 531 049</t>
  </si>
  <si>
    <t>&lt;a target="_blank"  href=https://tongastats.gov.to/ class="external-link"&gt;National Statistics Office&lt;/a&gt;</t>
  </si>
  <si>
    <t>&lt;a target="_blank"  href=https://www.who.int/Tonga class="external-link"&gt;WHO country website&lt;/a&gt;</t>
  </si>
  <si>
    <t>&lt;a target="_blank"  href=https://www.who.int/countries/TON class="external-link"&gt;WHO Global country page&lt;/a&gt;</t>
  </si>
  <si>
    <t>United Arab Emirates</t>
  </si>
  <si>
    <t>9 441 143</t>
  </si>
  <si>
    <t>&lt;a target="_blank"  href=https://cso.gov.tt/ class="external-link"&gt;National Statistics Office&lt;/a&gt;</t>
  </si>
  <si>
    <t>&lt;a target="_blank"  href=https://www.paho.org/en/trinidad-and-tobago class="external-link"&gt;WHO country website&lt;/a&gt;</t>
  </si>
  <si>
    <t>&lt;a target="_blank"  href=https://www.who.int/countries/TTO class="external-link"&gt;WHO Global country page&lt;/a&gt;</t>
  </si>
  <si>
    <t>Tunisia</t>
  </si>
  <si>
    <t>12 356 121</t>
  </si>
  <si>
    <t>&lt;a target="_blank"  href=https://www.ins.tn/en class="external-link"&gt;National Statistics Office&lt;/a&gt;</t>
  </si>
  <si>
    <t>&lt;a target="_blank"  href=https://www.emro.who.int/fr/countries/tun/index.html class="external-link"&gt;WHO country website&lt;/a&gt;</t>
  </si>
  <si>
    <t>&lt;a target="_blank"  href=https://www.who.int/countries/TUN class="external-link"&gt;WHO Global country page&lt;/a&gt;</t>
  </si>
  <si>
    <t>Türkiye</t>
  </si>
  <si>
    <t>85 341 241</t>
  </si>
  <si>
    <t>&lt;a target="_blank"  href=https://www.tuik.gov.tr/Home/Index class="external-link"&gt;National Statistics Office&lt;/a&gt;</t>
  </si>
  <si>
    <t>&lt;a target="_blank"  href=https://www.who.int/Turkiye class="external-link"&gt;WHO country website&lt;/a&gt;</t>
  </si>
  <si>
    <t>&lt;a target="_blank"  href=https://www.who.int/countries/TUR class="external-link"&gt;WHO Global country page&lt;/a&gt;</t>
  </si>
  <si>
    <t>Turkmenistan</t>
  </si>
  <si>
    <t>6 430 757</t>
  </si>
  <si>
    <t>&lt;a target="_blank"  href=https://www.stat.gov.tm/ class="external-link"&gt;National Statistics Office&lt;/a&gt;</t>
  </si>
  <si>
    <t>&lt;a target="_blank"  href=https://www.who.int/Turkmenistan class="external-link"&gt;WHO country website&lt;/a&gt;</t>
  </si>
  <si>
    <t>&lt;a target="_blank"  href=https://www.who.int/countries/TKM class="external-link"&gt;WHO Global country page&lt;/a&gt;</t>
  </si>
  <si>
    <t>Tuvalu</t>
  </si>
  <si>
    <t>11 312</t>
  </si>
  <si>
    <t>&lt;a target="_blank"  href=https://stats.gov.tv/ class="external-link"&gt;National Statistics Office&lt;/a&gt;</t>
  </si>
  <si>
    <t>&lt;a target="_blank"  href=https://www.who.int/Tuvalu class="external-link"&gt;WHO country website&lt;/a&gt;</t>
  </si>
  <si>
    <t>&lt;a target="_blank"  href=https://www.who.int/countries/TUV class="external-link"&gt;WHO Global country page&lt;/a&gt;</t>
  </si>
  <si>
    <t>Uganda</t>
  </si>
  <si>
    <t>47 249 583</t>
  </si>
  <si>
    <t>&lt;a target="_blank"  href=https://www.ubos.org/ class="external-link"&gt;National Statistics Office&lt;/a&gt;</t>
  </si>
  <si>
    <t>&lt;a target="_blank"  href=https://www.afro.who.int/countries/uganda class="external-link"&gt;WHO country website&lt;/a&gt;</t>
  </si>
  <si>
    <t>&lt;a target="_blank"  href=https://www.who.int/countries/UGA class="external-link"&gt;WHO Global country page&lt;/a&gt;</t>
  </si>
  <si>
    <t>Ukraine</t>
  </si>
  <si>
    <t>39 701 738</t>
  </si>
  <si>
    <t>&lt;a target="_blank"  href=https://www.ukrstat.gov.ua/ class="external-link"&gt;National Statistics Office&lt;/a&gt;</t>
  </si>
  <si>
    <t>&lt;a target="_blank"  href=https://www.who.int/ukraine class="external-link"&gt;WHO country website&lt;/a&gt;</t>
  </si>
  <si>
    <t>&lt;a target="_blank"  href=https://www.who.int/countries/UKR class="external-link"&gt;WHO Global country page&lt;/a&gt;</t>
  </si>
  <si>
    <t>North Macedonia</t>
  </si>
  <si>
    <t>2 093 599</t>
  </si>
  <si>
    <t>&lt;a target="_blank"  href=https://fcsc.gov.ae/ar-ae/Pages/home.aspx class="external-link"&gt;National Statistics Office&lt;/a&gt;</t>
  </si>
  <si>
    <t>&lt;a target="_blank"  href=https://www.emro.who.int/countries/are/index.html class="external-link"&gt;WHO country website&lt;/a&gt;</t>
  </si>
  <si>
    <t>&lt;a target="_blank"  href=https://www.who.int/countries/ARE class="external-link"&gt;WHO Global country page&lt;/a&gt;</t>
  </si>
  <si>
    <t>Egypt</t>
  </si>
  <si>
    <t>110 990 104</t>
  </si>
  <si>
    <t>&lt;a target="_blank"  href=https://www.ons.gov.uk/peoplepopulationandcommunity/healthandsocialcare class="external-link"&gt;National Statistics Office&lt;/a&gt;</t>
  </si>
  <si>
    <t>&lt;a target="_blank"  href=https://www.who.int/united-kingdom-of-great-britain-and-northern-ireland class="external-link"&gt;WHO country website&lt;/a&gt;</t>
  </si>
  <si>
    <t>&lt;a target="_blank"  href=https://www.who.int/countries/GBR class="external-link"&gt;WHO Global country page&lt;/a&gt;</t>
  </si>
  <si>
    <t>United Kingdom of Great Britain and Northern Ireland</t>
  </si>
  <si>
    <t>67 508 937</t>
  </si>
  <si>
    <t>&lt;a target="_blank"  href=https://www.nbs.go.tz/index.php/en/ class="external-link"&gt;National Statistics Office&lt;/a&gt;</t>
  </si>
  <si>
    <t>&lt;a target="_blank"  href=https://www.who.int/countries/TZA class="external-link"&gt;WHO Global country page&lt;/a&gt;</t>
  </si>
  <si>
    <t>United Republic of Tanzania</t>
  </si>
  <si>
    <t>65 497 760</t>
  </si>
  <si>
    <t>&lt;a target="_blank"  href=https://www.cdc.gov/nchs/ class="external-link"&gt;National Statistics Office&lt;/a&gt;</t>
  </si>
  <si>
    <t>&lt;a target="_blank"  href=https://www.paho.org/en/united-states-america class="external-link"&gt;WHO country website&lt;/a&gt;</t>
  </si>
  <si>
    <t>&lt;a target="_blank"  href=https://www.who.int/countries/USA class="external-link"&gt;WHO Global country page&lt;/a&gt;</t>
  </si>
  <si>
    <t>United States of America</t>
  </si>
  <si>
    <t>338 289 859</t>
  </si>
  <si>
    <t>&lt;a target="_blank"  href=https://www.gub.uy/instituto-nacional-estadistica/ class="external-link"&gt;National Statistics Office&lt;/a&gt;</t>
  </si>
  <si>
    <t>&lt;a target="_blank"  href=https://www.paho.org/es/uruguay class="external-link"&gt;WHO country website&lt;/a&gt;</t>
  </si>
  <si>
    <t>&lt;a target="_blank"  href=https://www.who.int/countries/URY class="external-link"&gt;WHO Global country page&lt;/a&gt;</t>
  </si>
  <si>
    <t>Burkina Faso</t>
  </si>
  <si>
    <t>22 673 766</t>
  </si>
  <si>
    <t>&lt;a target="_blank"  href=https://stat.uz/en/ class="external-link"&gt;National Statistics Office&lt;/a&gt;</t>
  </si>
  <si>
    <t>&lt;a target="_blank"  href=https://www.who.int/Uzbekistan class="external-link"&gt;WHO country website&lt;/a&gt;</t>
  </si>
  <si>
    <t>&lt;a target="_blank"  href=https://www.who.int/countries/UZB class="external-link"&gt;WHO Global country page&lt;/a&gt;</t>
  </si>
  <si>
    <t>Uruguay</t>
  </si>
  <si>
    <t>3 422 798</t>
  </si>
  <si>
    <t>&lt;a target="_blank"  href=https://vnso.gov.vu/index.php/en/ class="external-link"&gt;National Statistics Office&lt;/a&gt;</t>
  </si>
  <si>
    <t>&lt;a target="_blank"  href=https://www.who.int/Vanuatu class="external-link"&gt;WHO country website&lt;/a&gt;</t>
  </si>
  <si>
    <t>&lt;a target="_blank"  href=https://www.who.int/countries/VUT class="external-link"&gt;WHO Global country page&lt;/a&gt;</t>
  </si>
  <si>
    <t>Uzbekistan</t>
  </si>
  <si>
    <t>34 627 657</t>
  </si>
  <si>
    <t>&lt;a target="_blank"  href=https://www.paho.org/es/venezuela-republica-bolivariana class="external-link"&gt;WHO country website&lt;/a&gt;</t>
  </si>
  <si>
    <t>&lt;a target="_blank"  href=https://www.who.int/countries/VEN class="external-link"&gt;WHO Global country page&lt;/a&gt;</t>
  </si>
  <si>
    <t>Venezuela (Bolivarian Republic of)</t>
  </si>
  <si>
    <t>28 301 697</t>
  </si>
  <si>
    <t>&lt;a target="_blank"  href=https://www.gso.gov.vn/en/health-culture-sport-living-standards-social-order-safety-and-environment/ class="external-link"&gt;National Statistics Office&lt;/a&gt;</t>
  </si>
  <si>
    <t>&lt;a target="_blank"  href=https://www.who.int/vietnam class="external-link"&gt;WHO country website&lt;/a&gt;</t>
  </si>
  <si>
    <t>&lt;a target="_blank"  href=https://www.who.int/countries/VNM class="external-link"&gt;WHO Global country page&lt;/a&gt;</t>
  </si>
  <si>
    <t>Samoa</t>
  </si>
  <si>
    <t>222 382</t>
  </si>
  <si>
    <t>&lt;a target="_blank"  href=https://www.emro.who.int/countries/yem/index.html class="external-link"&gt;WHO country website&lt;/a&gt;</t>
  </si>
  <si>
    <t>&lt;a target="_blank"  href=https://www.who.int/countries/YEM class="external-link"&gt;WHO Global country page&lt;/a&gt;</t>
  </si>
  <si>
    <t>Yemen</t>
  </si>
  <si>
    <t>33 696 618</t>
  </si>
  <si>
    <t>&lt;a target="_blank"  href=https://www.zamstats.gov.zm/ class="external-link"&gt;National Statistics Office&lt;/a&gt;</t>
  </si>
  <si>
    <t>&lt;a target="_blank"  href=https://www.afro.who.int/countries/zambia class="external-link"&gt;WHO country website&lt;/a&gt;</t>
  </si>
  <si>
    <t>&lt;a target="_blank"  href=https://www.who.int/countries/ZMB class="external-link"&gt;WHO Global country page&lt;/a&gt;</t>
  </si>
  <si>
    <t>Zambia</t>
  </si>
  <si>
    <t>20 017 673</t>
  </si>
  <si>
    <t>&lt;a target="_blank"  href=https://www.zimstat.co.zw/ class="external-link"&gt;National Statistics Office&lt;/a&gt;</t>
  </si>
  <si>
    <t>&lt;a target="_blank"  href=https://www.afro.who.int/countries/zimbabwe class="external-link"&gt;WHO country website&lt;/a&gt;</t>
  </si>
  <si>
    <t>&lt;a target="_blank"  href=https://www.who.int/countries/ZWE class="external-link"&gt;WHO Global country page&lt;/a&gt;</t>
  </si>
  <si>
    <t>&lt;a href=http://www.nsia.gov.af class="external-link"&gt;National Statistics Office&lt;/a&gt;</t>
  </si>
  <si>
    <t>&lt;a href=https://www.emro.who.int/countries/afg/index.html class="external-link"&gt;WHO country website&lt;/a&gt;</t>
  </si>
  <si>
    <t>&lt;a href=http://www.emro.who.int/index.html class="external-link"&gt;WHO Eastern Mediterranean&lt;/a&gt;</t>
  </si>
  <si>
    <t>&lt;a href=https://www.who.int/countries/AFG class="external-link"&gt;WHO Global country page&lt;/a&gt;</t>
  </si>
  <si>
    <t>&lt;a href=http://www.instat.gov.al class="external-link"&gt;National Statistics Office&lt;/a&gt;</t>
  </si>
  <si>
    <t>&lt;a href=https://www.who.int/albania class="external-link"&gt;WHO country website&lt;/a&gt;</t>
  </si>
  <si>
    <t>&lt;a href=https://www.who.int/europe class="external-link"&gt;WHO Europe&lt;/a&gt;</t>
  </si>
  <si>
    <t>&lt;a href=https://www.who.int/countries/ALB class="external-link"&gt;WHO Global country page&lt;/a&gt;</t>
  </si>
  <si>
    <t>&lt;a href=http://www.ons.dz class="external-link"&gt;National Statistics Office&lt;/a&gt;</t>
  </si>
  <si>
    <t>&lt;a href=https://www.afro.who.int/fr/countries/algeria class="external-link"&gt;WHO country website&lt;/a&gt;</t>
  </si>
  <si>
    <t>&lt;a href=https://www.afro.who.int class="external-link"&gt;WHO Africa&lt;/a&gt;</t>
  </si>
  <si>
    <t>&lt;a href=https://www.who.int/countries/DZA class="external-link"&gt;WHO Global country page&lt;/a&gt;</t>
  </si>
  <si>
    <t>&lt;a href=https://www.estadistica.ad class="external-link"&gt;National Statistics Office&lt;/a&gt;</t>
  </si>
  <si>
    <t>&lt;a href=https://www.who.int/andorra class="external-link"&gt;WHO country website&lt;/a&gt;</t>
  </si>
  <si>
    <t>&lt;a href=https://www.who.int/countries/AND class="external-link"&gt;WHO Global country page&lt;/a&gt;</t>
  </si>
  <si>
    <t>&lt;a href=http://www.ine.gov.ao class="external-link"&gt;National Statistics Office&lt;/a&gt;</t>
  </si>
  <si>
    <t>&lt;a href=https://www.afro.who.int/pt/countries/angola class="external-link"&gt;WHO country website&lt;/a&gt;</t>
  </si>
  <si>
    <t>&lt;a href=https://www.who.int/countries/AGO class="external-link"&gt;WHO Global country page&lt;/a&gt;</t>
  </si>
  <si>
    <t>&lt;a href=http://www.statistics.gov.ag class="external-link"&gt;National Statistics Office&lt;/a&gt;</t>
  </si>
  <si>
    <t>&lt;a href=https://www.paho.org/en/antigua-and-barbuda class="external-link"&gt;WHO country website&lt;/a&gt;</t>
  </si>
  <si>
    <t>&lt;a href=https://www.paho.org/hq/index.php?lang=en class="external-link"&gt;WHO Americas&lt;/a&gt;</t>
  </si>
  <si>
    <t>&lt;a href=https://www.who.int/countries/ATG class="external-link"&gt;WHO Global country page&lt;/a&gt;</t>
  </si>
  <si>
    <t>&lt;a href=https://www.stat.gov.az class="external-link"&gt;National Statistics Office&lt;/a&gt;</t>
  </si>
  <si>
    <t>&lt;a href=https://www.who.int/azerbaijan class="external-link"&gt;WHO country website&lt;/a&gt;</t>
  </si>
  <si>
    <t>&lt;a href=https://www.who.int/countries/AZE class="external-link"&gt;WHO Global country page&lt;/a&gt;</t>
  </si>
  <si>
    <t>&lt;a href=https://www.indec.gob.ar class="external-link"&gt;National Statistics Office&lt;/a&gt;</t>
  </si>
  <si>
    <t>&lt;a href=https://www.paho.org/es/argentina class="external-link"&gt;WHO country website&lt;/a&gt;</t>
  </si>
  <si>
    <t>&lt;a href=https://www.who.int/countries/ARG class="external-link"&gt;WHO Global country page&lt;/a&gt;</t>
  </si>
  <si>
    <t>&lt;a href=https://www.abs.gov.au class="external-link"&gt;National Statistics Office&lt;/a&gt;</t>
  </si>
  <si>
    <t>&lt;a href=https://www.who.int/Australia class="external-link"&gt;WHO country website&lt;/a&gt;</t>
  </si>
  <si>
    <t>&lt;a href=https://www.who.int/westernpacific class="external-link"&gt;WHO Western Pacific&lt;/a&gt;</t>
  </si>
  <si>
    <t>&lt;a href=https://www.who.int/countries/AUS class="external-link"&gt;WHO Global country page&lt;/a&gt;</t>
  </si>
  <si>
    <t>&lt;a href=https://www.statistik.at/en/ class="external-link"&gt;National Statistics Office&lt;/a&gt;</t>
  </si>
  <si>
    <t>&lt;a href=https://www.who.int/austria class="external-link"&gt;WHO country website&lt;/a&gt;</t>
  </si>
  <si>
    <t>&lt;a href=https://www.who.int/countries/AUT class="external-link"&gt;WHO Global country page&lt;/a&gt;</t>
  </si>
  <si>
    <t>&lt;a href=http://www.bahamas.gov.bs/statistics class="external-link"&gt;National Statistics Office&lt;/a&gt;</t>
  </si>
  <si>
    <t>&lt;a href=https://www.paho.org/en/bahamas class="external-link"&gt;WHO country website&lt;/a&gt;</t>
  </si>
  <si>
    <t>&lt;a href=https://www.who.int/countries/BHS class="external-link"&gt;WHO Global country page&lt;/a&gt;</t>
  </si>
  <si>
    <t>&lt;a href=http://www.data.gov.bh class="external-link"&gt;National Statistics Office&lt;/a&gt;</t>
  </si>
  <si>
    <t>&lt;a href=https://www.emro.who.int/countries/bahrain/index.html class="external-link"&gt;WHO country website&lt;/a&gt;</t>
  </si>
  <si>
    <t>&lt;a href=https://www.who.int/countries/BHR class="external-link"&gt;WHO Global country page&lt;/a&gt;</t>
  </si>
  <si>
    <t>&lt;a href=http://www.bbs.gov.bd class="external-link"&gt;National Statistics Office&lt;/a&gt;</t>
  </si>
  <si>
    <t>&lt;a href=https://www.who.int/Bangladesh class="external-link"&gt;WHO country website&lt;/a&gt;</t>
  </si>
  <si>
    <t>&lt;a href=https://www.who.int/southeastasia class="external-link"&gt;WHO South-East Asia&lt;/a&gt;</t>
  </si>
  <si>
    <t>&lt;a href=https://www.who.int/countries/BGD class="external-link"&gt;WHO Global country page&lt;/a&gt;</t>
  </si>
  <si>
    <t>&lt;a href=https://www.armstat.am class="external-link"&gt;National Statistics Office&lt;/a&gt;</t>
  </si>
  <si>
    <t>&lt;a href=https://www.who.int/armenia class="external-link"&gt;WHO country website&lt;/a&gt;</t>
  </si>
  <si>
    <t>&lt;a href=https://www.who.int/countries/ARM class="external-link"&gt;WHO Global country page&lt;/a&gt;</t>
  </si>
  <si>
    <t>&lt;a href=https://stats.gov.bb/ class="external-link"&gt;National Statistics Office&lt;/a&gt;</t>
  </si>
  <si>
    <t>&lt;a href=https://www.paho.org/en/barbados class="external-link"&gt;WHO country website&lt;/a&gt;</t>
  </si>
  <si>
    <t>&lt;a href=https://www.who.int/countries/BRB class="external-link"&gt;WHO Global country page&lt;/a&gt;</t>
  </si>
  <si>
    <t>&lt;a href=https://statbel.fgov.be/en class="external-link"&gt;National Statistics Office&lt;/a&gt;</t>
  </si>
  <si>
    <t>&lt;a href=https://www.who.int/belgium class="external-link"&gt;WHO country website&lt;/a&gt;</t>
  </si>
  <si>
    <t>&lt;a href=https://www.who.int/countries/BEL class="external-link"&gt;WHO Global country page&lt;/a&gt;</t>
  </si>
  <si>
    <t>&lt;a href=http://www.nsb.gov.bt class="external-link"&gt;National Statistics Office&lt;/a&gt;</t>
  </si>
  <si>
    <t>&lt;a href=https://www.who.int/Bhutan class="external-link"&gt;WHO country website&lt;/a&gt;</t>
  </si>
  <si>
    <t>&lt;a href=https://www.who.int/countries/BTN class="external-link"&gt;WHO Global country page&lt;/a&gt;</t>
  </si>
  <si>
    <t>&lt;a href=https://www.ine.gob.bo class="external-link"&gt;National Statistics Office&lt;/a&gt;</t>
  </si>
  <si>
    <t>&lt;a href=https://www.paho.org/en/bolivia class="external-link"&gt;WHO country website&lt;/a&gt;</t>
  </si>
  <si>
    <t>&lt;a href=https://www.who.int/countries/BOL class="external-link"&gt;WHO Global country page&lt;/a&gt;</t>
  </si>
  <si>
    <t>&lt;a href=http://www.bhas.ba class="external-link"&gt;National Statistics Office&lt;/a&gt;</t>
  </si>
  <si>
    <t>&lt;a href=https://www.who.int/bosnia-and-herzegovina class="external-link"&gt;WHO country website&lt;/a&gt;</t>
  </si>
  <si>
    <t>&lt;a href=https://www.who.int/countries/BIH class="external-link"&gt;WHO Global country page&lt;/a&gt;</t>
  </si>
  <si>
    <t>&lt;a href=http://www.statsbots.org.bw class="external-link"&gt;National Statistics Office&lt;/a&gt;</t>
  </si>
  <si>
    <t>&lt;a href=https://www.afro.who.int/countries/botswana class="external-link"&gt;WHO country website&lt;/a&gt;</t>
  </si>
  <si>
    <t>&lt;a href=https://www.who.int/countries/BWA class="external-link"&gt;WHO Global country page&lt;/a&gt;</t>
  </si>
  <si>
    <t>&lt;a href=https://www.ibge.gov.br class="external-link"&gt;National Statistics Office&lt;/a&gt;</t>
  </si>
  <si>
    <t>&lt;a href=https://www.paho.org/en/brazil class="external-link"&gt;WHO country website&lt;/a&gt;</t>
  </si>
  <si>
    <t>&lt;a href=https://www.who.int/countries/BRA class="external-link"&gt;WHO Global country page&lt;/a&gt;</t>
  </si>
  <si>
    <t>&lt;a href=http://sib.org.bz/statistics class="external-link"&gt;National Statistics Office&lt;/a&gt;</t>
  </si>
  <si>
    <t>&lt;a href=https://www.paho.org/en/belize class="external-link"&gt;WHO country website&lt;/a&gt;</t>
  </si>
  <si>
    <t>&lt;a href=https://www.who.int/countries/BLZ class="external-link"&gt;WHO Global country page&lt;/a&gt;</t>
  </si>
  <si>
    <t>&lt;a href=https://statistics.gov.sb/ class="external-link"&gt;National Statistics Office&lt;/a&gt;</t>
  </si>
  <si>
    <t>&lt;a href=https://www.who.int/solomonislands class="external-link"&gt;WHO country website&lt;/a&gt;</t>
  </si>
  <si>
    <t>&lt;a href=https://www.who.int/countries/SLB class="external-link"&gt;WHO Global country page&lt;/a&gt;</t>
  </si>
  <si>
    <t>&lt;a href=https://deps.mofe.gov.bn/Theme/Home.aspx class="external-link"&gt;National Statistics Office&lt;/a&gt;</t>
  </si>
  <si>
    <t>&lt;a href=https://www.who.int/brunei/ class="external-link"&gt;WHO country website&lt;/a&gt;</t>
  </si>
  <si>
    <t>&lt;a href=https://www.who.int/countries/BRN class="external-link"&gt;WHO Global country page&lt;/a&gt;</t>
  </si>
  <si>
    <t>&lt;a href=http://www.nsi.bg class="external-link"&gt;National Statistics Office&lt;/a&gt;</t>
  </si>
  <si>
    <t>&lt;a href=https://www.who.int/bulgaria class="external-link"&gt;WHO country website&lt;/a&gt;</t>
  </si>
  <si>
    <t>&lt;a href=https://www.who.int/countries/BGR class="external-link"&gt;WHO Global country page&lt;/a&gt;</t>
  </si>
  <si>
    <t>&lt;a href=https://www.csostat.gov.mm/ class="external-link"&gt;National Statistics Office&lt;/a&gt;</t>
  </si>
  <si>
    <t>&lt;a href=https://www.who.int/Myanmar class="external-link"&gt;WHO country website&lt;/a&gt;</t>
  </si>
  <si>
    <t>&lt;a href=https://www.who.int/countries/MMR class="external-link"&gt;WHO Global country page&lt;/a&gt;</t>
  </si>
  <si>
    <t>&lt;a href=https://www.afro.who.int/countries/burundi class="external-link"&gt;WHO country website&lt;/a&gt;</t>
  </si>
  <si>
    <t>&lt;a href=https://www.who.int/countries/BDI class="external-link"&gt;WHO Global country page&lt;/a&gt;</t>
  </si>
  <si>
    <t>&lt;a href=https://www.belstat.gov.by class="external-link"&gt;National Statistics Office&lt;/a&gt;</t>
  </si>
  <si>
    <t>&lt;a href=https://www.who.int/belarus class="external-link"&gt;WHO country website&lt;/a&gt;</t>
  </si>
  <si>
    <t>&lt;a href=https://www.who.int/countries/BLR class="external-link"&gt;WHO Global country page&lt;/a&gt;</t>
  </si>
  <si>
    <t>&lt;a href=https://www.nis.gov.kh class="external-link"&gt;National Statistics Office&lt;/a&gt;</t>
  </si>
  <si>
    <t>&lt;a href=https://www.who.int/Cambodia class="external-link"&gt;WHO country website&lt;/a&gt;</t>
  </si>
  <si>
    <t>&lt;a href=https://www.who.int/countries/KHM class="external-link"&gt;WHO Global country page&lt;/a&gt;</t>
  </si>
  <si>
    <t>&lt;a href=http://www.statistics-cameroon.org class="external-link"&gt;National Statistics Office&lt;/a&gt;</t>
  </si>
  <si>
    <t>&lt;a href=https://www.afro.who.int/countries/cameroon class="external-link"&gt;WHO country website&lt;/a&gt;</t>
  </si>
  <si>
    <t>&lt;a href=https://www.who.int/countries/CMR class="external-link"&gt;WHO Global country page&lt;/a&gt;</t>
  </si>
  <si>
    <t>&lt;a href=https://www.statcan.gc.ca/ class="external-link"&gt;National Statistics Office&lt;/a&gt;</t>
  </si>
  <si>
    <t>&lt;a href=https://www.paho.org/en/canada class="external-link"&gt;WHO country website&lt;/a&gt;</t>
  </si>
  <si>
    <t>&lt;a href=https://www.who.int/countries/CAN class="external-link"&gt;WHO Global country page&lt;/a&gt;</t>
  </si>
  <si>
    <t>&lt;a href=http://www.ine.cv class="external-link"&gt;National Statistics Office&lt;/a&gt;</t>
  </si>
  <si>
    <t>&lt;a href=https://www.afro.who.int/pt/countries/cabo-verde class="external-link"&gt;WHO country website&lt;/a&gt;</t>
  </si>
  <si>
    <t>&lt;a href=https://www.who.int/countries/CPV class="external-link"&gt;WHO Global country page&lt;/a&gt;</t>
  </si>
  <si>
    <t>&lt;a href=http://www.icasees.org class="external-link"&gt;National Statistics Office&lt;/a&gt;</t>
  </si>
  <si>
    <t>&lt;a href=https://www.afro.who.int/countries/central-african-republic class="external-link"&gt;WHO country website&lt;/a&gt;</t>
  </si>
  <si>
    <t>&lt;a href=https://www.who.int/countries/CAF class="external-link"&gt;WHO Global country page&lt;/a&gt;</t>
  </si>
  <si>
    <t>&lt;a href=http://www.statistics.gov.lk/ class="external-link"&gt;National Statistics Office&lt;/a&gt;</t>
  </si>
  <si>
    <t>&lt;a href=https://www.who.int/srilanka class="external-link"&gt;WHO country website&lt;/a&gt;</t>
  </si>
  <si>
    <t>&lt;a href=https://www.who.int/countries/LKA class="external-link"&gt;WHO Global country page&lt;/a&gt;</t>
  </si>
  <si>
    <t>&lt;a href=https://www.afro.who.int/countries/chad class="external-link"&gt;WHO country website&lt;/a&gt;</t>
  </si>
  <si>
    <t>&lt;a href=https://www.who.int/countries/TCD class="external-link"&gt;WHO Global country page&lt;/a&gt;</t>
  </si>
  <si>
    <t>&lt;a href=http://www.ine.cl class="external-link"&gt;National Statistics Office&lt;/a&gt;</t>
  </si>
  <si>
    <t>&lt;a href=https://www.paho.org/en/chile class="external-link"&gt;WHO country website&lt;/a&gt;</t>
  </si>
  <si>
    <t>&lt;a href=https://www.who.int/countries/CHL class="external-link"&gt;WHO Global country page&lt;/a&gt;</t>
  </si>
  <si>
    <t>&lt;a href=http://www.stats.gov.cn class="external-link"&gt;National Statistics Office&lt;/a&gt;</t>
  </si>
  <si>
    <t>&lt;a href=https://www.who.int/China class="external-link"&gt;WHO country website&lt;/a&gt;</t>
  </si>
  <si>
    <t>&lt;a href=https://www.who.int/countries/CHN class="external-link"&gt;WHO Global country page&lt;/a&gt;</t>
  </si>
  <si>
    <t>&lt;a href=https://www.dane.gov.co class="external-link"&gt;National Statistics Office&lt;/a&gt;</t>
  </si>
  <si>
    <t>&lt;a href=https://www.paho.org/en/colombia class="external-link"&gt;WHO country website&lt;/a&gt;</t>
  </si>
  <si>
    <t>&lt;a href=https://www.who.int/countries/COL class="external-link"&gt;WHO Global country page&lt;/a&gt;</t>
  </si>
  <si>
    <t>&lt;a href=http://www.inseed.km/ class="external-link"&gt;National Statistics Office&lt;/a&gt;</t>
  </si>
  <si>
    <t>&lt;a href=https://www.afro.who.int/countries/comoros class="external-link"&gt;WHO country website&lt;/a&gt;</t>
  </si>
  <si>
    <t>&lt;a href=https://www.who.int/countries/COM class="external-link"&gt;WHO Global country page&lt;/a&gt;</t>
  </si>
  <si>
    <t>&lt;a href=https://www.afro.who.int/countries/congo class="external-link"&gt;WHO country website&lt;/a&gt;</t>
  </si>
  <si>
    <t>&lt;a href=https://www.who.int/countries/COG class="external-link"&gt;WHO Global country page&lt;/a&gt;</t>
  </si>
  <si>
    <t>&lt;a href=https://www.afro.who.int/countries/democratic-republic-congo class="external-link"&gt;WHO country website&lt;/a&gt;</t>
  </si>
  <si>
    <t>&lt;a href=https://www.who.int/countries/COD class="external-link"&gt;WHO Global country page&lt;/a&gt;</t>
  </si>
  <si>
    <t>&lt;a href=https://stats.gov.ck/ class="external-link"&gt;National Statistics Office&lt;/a&gt;</t>
  </si>
  <si>
    <t>&lt;a href=https://www.who.int/cookislands class="external-link"&gt;WHO country website&lt;/a&gt;</t>
  </si>
  <si>
    <t>&lt;a href=https://www.who.int/countries/COK class="external-link"&gt;WHO Global country page&lt;/a&gt;</t>
  </si>
  <si>
    <t>&lt;a href=http://www.inec.cr class="external-link"&gt;National Statistics Office&lt;/a&gt;</t>
  </si>
  <si>
    <t>&lt;a href=https://www.paho.org/es/costa-rica class="external-link"&gt;WHO country website&lt;/a&gt;</t>
  </si>
  <si>
    <t>&lt;a href=https://www.who.int/countries/CRI class="external-link"&gt;WHO Global country page&lt;/a&gt;</t>
  </si>
  <si>
    <t>&lt;a href=https://www.dzs.hr/default_e.htm class="external-link"&gt;National Statistics Office&lt;/a&gt;</t>
  </si>
  <si>
    <t>&lt;a href=https://www.who.int/croatia class="external-link"&gt;WHO country website&lt;/a&gt;</t>
  </si>
  <si>
    <t>&lt;a href=https://www.who.int/countries/HRV class="external-link"&gt;WHO Global country page&lt;/a&gt;</t>
  </si>
  <si>
    <t>&lt;a href=http://www.onei.gob.cu class="external-link"&gt;National Statistics Office&lt;/a&gt;</t>
  </si>
  <si>
    <t>&lt;a href=https://www.paho.org/en/cuba class="external-link"&gt;WHO country website&lt;/a&gt;</t>
  </si>
  <si>
    <t>&lt;a href=https://www.who.int/countries/CUB class="external-link"&gt;WHO Global country page&lt;/a&gt;</t>
  </si>
  <si>
    <t>&lt;a href=https://www.cystat.gov.cy class="external-link"&gt;National Statistics Office&lt;/a&gt;</t>
  </si>
  <si>
    <t>&lt;a href=https://www.who.int/cyprus class="external-link"&gt;WHO country website&lt;/a&gt;</t>
  </si>
  <si>
    <t>&lt;a href=https://www.who.int/countries/CYP class="external-link"&gt;WHO Global country page&lt;/a&gt;</t>
  </si>
  <si>
    <t>&lt;a href=https://www.czso.cz/csu/czso/home class="external-link"&gt;National Statistics Office&lt;/a&gt;</t>
  </si>
  <si>
    <t>&lt;a href=https://www.who.int/czechia class="external-link"&gt;WHO country website&lt;/a&gt;</t>
  </si>
  <si>
    <t>&lt;a href=https://www.who.int/countries/CZE class="external-link"&gt;WHO Global country page&lt;/a&gt;</t>
  </si>
  <si>
    <t>&lt;a href=http://www.insae-bj.org class="external-link"&gt;National Statistics Office&lt;/a&gt;</t>
  </si>
  <si>
    <t>&lt;a href=https://www.afro.who.int/countries/benin class="external-link"&gt;WHO country website&lt;/a&gt;</t>
  </si>
  <si>
    <t>&lt;a href=https://www.who.int/countries/BEN class="external-link"&gt;WHO Global country page&lt;/a&gt;</t>
  </si>
  <si>
    <t>&lt;a href=https://www.dst.dk/en class="external-link"&gt;National Statistics Office&lt;/a&gt;</t>
  </si>
  <si>
    <t>&lt;a href=https://www.who.int/denmark class="external-link"&gt;WHO country website&lt;/a&gt;</t>
  </si>
  <si>
    <t>&lt;a href=https://www.who.int/countries/DNK class="external-link"&gt;WHO Global country page&lt;/a&gt;</t>
  </si>
  <si>
    <t>&lt;a href=https://www.dominica.gov.dm/about-dominica/country-profile?highlight=WyJzdGF0aXN0aWNzIl0= class="external-link"&gt;National Statistics Office&lt;/a&gt;</t>
  </si>
  <si>
    <t>&lt;a href=https://www.paho.org/en/dominica class="external-link"&gt;WHO country website&lt;/a&gt;</t>
  </si>
  <si>
    <t>&lt;a href=https://www.who.int/countries/DMA class="external-link"&gt;WHO Global country page&lt;/a&gt;</t>
  </si>
  <si>
    <t>&lt;a href=https://www.one.gob.do/ class="external-link"&gt;National Statistics Office&lt;/a&gt;</t>
  </si>
  <si>
    <t>&lt;a href=https://www.paho.org/es/republica-dominicana class="external-link"&gt;WHO country website&lt;/a&gt;</t>
  </si>
  <si>
    <t>&lt;a href=https://www.who.int/countries/DOM class="external-link"&gt;WHO Global country page&lt;/a&gt;</t>
  </si>
  <si>
    <t>&lt;a href=https://www.ecuadorencifras.gob.ec/estadisticas/ class="external-link"&gt;National Statistics Office&lt;/a&gt;</t>
  </si>
  <si>
    <t>&lt;a href=https://www.paho.org/en/ecuador class="external-link"&gt;WHO country website&lt;/a&gt;</t>
  </si>
  <si>
    <t>&lt;a href=https://www.who.int/countries/ECU class="external-link"&gt;WHO Global country page&lt;/a&gt;</t>
  </si>
  <si>
    <t>&lt;a href=https://www.paho.org/es/salvador class="external-link"&gt;WHO country website&lt;/a&gt;</t>
  </si>
  <si>
    <t>&lt;a href=https://www.who.int/countries/SLV class="external-link"&gt;WHO Global country page&lt;/a&gt;</t>
  </si>
  <si>
    <t>&lt;a href=https://www.afro.who.int/fr/countries/equatorial-guinea class="external-link"&gt;WHO country website&lt;/a&gt;</t>
  </si>
  <si>
    <t>&lt;a href=https://www.who.int/countries/GNQ class="external-link"&gt;WHO Global country page&lt;/a&gt;</t>
  </si>
  <si>
    <t>&lt;a href=http://www.csa.gov.et/ class="external-link"&gt;National Statistics Office&lt;/a&gt;</t>
  </si>
  <si>
    <t>&lt;a href=https://www.afro.who.int/countries/ethiopia class="external-link"&gt;WHO country website&lt;/a&gt;</t>
  </si>
  <si>
    <t>&lt;a href=https://www.who.int/countries/ETH class="external-link"&gt;WHO Global country page&lt;/a&gt;</t>
  </si>
  <si>
    <t>&lt;a href=https://www.afro.who.int/countries/eritrea class="external-link"&gt;WHO country website&lt;/a&gt;</t>
  </si>
  <si>
    <t>&lt;a href=https://www.who.int/countries/ERI class="external-link"&gt;WHO Global country page&lt;/a&gt;</t>
  </si>
  <si>
    <t>&lt;a href=https://www.stat.ee/en class="external-link"&gt;National Statistics Office&lt;/a&gt;</t>
  </si>
  <si>
    <t>&lt;a href=https://www.who.int/estonia class="external-link"&gt;WHO country website&lt;/a&gt;</t>
  </si>
  <si>
    <t>&lt;a href=https://www.who.int/countries/EST class="external-link"&gt;WHO Global country page&lt;/a&gt;</t>
  </si>
  <si>
    <t>&lt;a href=https://www.statsfiji.gov.fj/ class="external-link"&gt;National Statistics Office&lt;/a&gt;</t>
  </si>
  <si>
    <t>&lt;a href=https://www.who.int/Fiji class="external-link"&gt;WHO country website&lt;/a&gt;</t>
  </si>
  <si>
    <t>&lt;a href=https://www.who.int/countries/FJI class="external-link"&gt;WHO Global country page&lt;/a&gt;</t>
  </si>
  <si>
    <t>&lt;a href=https://www.stat.fi/index_en.html class="external-link"&gt;National Statistics Office&lt;/a&gt;</t>
  </si>
  <si>
    <t>&lt;a href=https://www.who.int/finland class="external-link"&gt;WHO country website&lt;/a&gt;</t>
  </si>
  <si>
    <t>&lt;a href=https://www.who.int/countries/FIN class="external-link"&gt;WHO Global country page&lt;/a&gt;</t>
  </si>
  <si>
    <t>&lt;a href=https://www.insee.fr/en/accueil class="external-link"&gt;National Statistics Office&lt;/a&gt;</t>
  </si>
  <si>
    <t>&lt;a href=https://www.who.int/france class="external-link"&gt;WHO country website&lt;/a&gt;</t>
  </si>
  <si>
    <t>&lt;a href=https://www.who.int/countries/FRA class="external-link"&gt;WHO Global country page&lt;/a&gt;</t>
  </si>
  <si>
    <t>&lt;a href=https://www.emro.who.int/countries/dji/index.html class="external-link"&gt;WHO country website&lt;/a&gt;</t>
  </si>
  <si>
    <t>&lt;a href=https://www.who.int/countries/DJI class="external-link"&gt;WHO Global country page&lt;/a&gt;</t>
  </si>
  <si>
    <t>&lt;a href=https://instatgabon.org/en class="external-link"&gt;National Statistics Office&lt;/a&gt;</t>
  </si>
  <si>
    <t>&lt;a href=https://www.afro.who.int/countries/gabon class="external-link"&gt;WHO country website&lt;/a&gt;</t>
  </si>
  <si>
    <t>&lt;a href=https://www.who.int/countries/GAB class="external-link"&gt;WHO Global country page&lt;/a&gt;</t>
  </si>
  <si>
    <t>&lt;a href=https://www.geostat.ge/en class="external-link"&gt;National Statistics Office&lt;/a&gt;</t>
  </si>
  <si>
    <t>&lt;a href=https://www.who.int/georgia class="external-link"&gt;WHO country website&lt;/a&gt;</t>
  </si>
  <si>
    <t>&lt;a href=https://www.who.int/countries/GEO class="external-link"&gt;WHO Global country page&lt;/a&gt;</t>
  </si>
  <si>
    <t>&lt;a href=https://www.gbosdata.org/ class="external-link"&gt;National Statistics Office&lt;/a&gt;</t>
  </si>
  <si>
    <t>&lt;a href=https://www.afro.who.int/countries/gambia class="external-link"&gt;WHO country website&lt;/a&gt;</t>
  </si>
  <si>
    <t>&lt;a href=https://www.who.int/countries/GMB class="external-link"&gt;WHO Global country page&lt;/a&gt;</t>
  </si>
  <si>
    <t>&lt;a href=https://www.destatis.de/EN/Home/_node.html class="external-link"&gt;National Statistics Office&lt;/a&gt;</t>
  </si>
  <si>
    <t>&lt;a href=https://www.who.int/germany class="external-link"&gt;WHO country website&lt;/a&gt;</t>
  </si>
  <si>
    <t>&lt;a href=https://www.who.int/countries/DEU class="external-link"&gt;WHO Global country page&lt;/a&gt;</t>
  </si>
  <si>
    <t>&lt;a href=https://www.statsghana.gov.gh/ class="external-link"&gt;National Statistics Office&lt;/a&gt;</t>
  </si>
  <si>
    <t>&lt;a href=https://www.afro.who.int/countries/ghana class="external-link"&gt;WHO country website&lt;/a&gt;</t>
  </si>
  <si>
    <t>&lt;a href=https://www.who.int/countries/GHA class="external-link"&gt;WHO Global country page&lt;/a&gt;</t>
  </si>
  <si>
    <t>&lt;a href=https://nso.gov.ki/ class="external-link"&gt;National Statistics Office&lt;/a&gt;</t>
  </si>
  <si>
    <t>&lt;a href=https://www.who.int/Kiribati class="external-link"&gt;WHO country website&lt;/a&gt;</t>
  </si>
  <si>
    <t>&lt;a href=https://www.who.int/countries/KIR class="external-link"&gt;WHO Global country page&lt;/a&gt;</t>
  </si>
  <si>
    <t>&lt;a href=https://www.statistics.gr/en/home/ class="external-link"&gt;National Statistics Office&lt;/a&gt;</t>
  </si>
  <si>
    <t>&lt;a href=https://www.who.int/greece class="external-link"&gt;WHO country website&lt;/a&gt;</t>
  </si>
  <si>
    <t>&lt;a href=https://www.who.int/countries/GRC class="external-link"&gt;WHO Global country page&lt;/a&gt;</t>
  </si>
  <si>
    <t>&lt;a href=https://stats.gov.gd/ class="external-link"&gt;National Statistics Office&lt;/a&gt;</t>
  </si>
  <si>
    <t>&lt;a href=https://www.paho.org/en/grenada class="external-link"&gt;WHO country website&lt;/a&gt;</t>
  </si>
  <si>
    <t>&lt;a href=https://www.who.int/countries/GRD class="external-link"&gt;WHO Global country page&lt;/a&gt;</t>
  </si>
  <si>
    <t>&lt;a href=https://www.ine.gob.gt/ class="external-link"&gt;National Statistics Office&lt;/a&gt;</t>
  </si>
  <si>
    <t>&lt;a href=https://www.paho.org/en/guatemala class="external-link"&gt;WHO country website&lt;/a&gt;</t>
  </si>
  <si>
    <t>&lt;a href=https://www.who.int/countries/GTM class="external-link"&gt;WHO Global country page&lt;/a&gt;</t>
  </si>
  <si>
    <t>&lt;a href=https://www.stat-guinee.org/ class="external-link"&gt;National Statistics Office&lt;/a&gt;</t>
  </si>
  <si>
    <t>&lt;a href=https://www.afro.who.int/countries/guinea class="external-link"&gt;WHO country website&lt;/a&gt;</t>
  </si>
  <si>
    <t>&lt;a href=https://www.who.int/countries/GIN class="external-link"&gt;WHO Global country page&lt;/a&gt;</t>
  </si>
  <si>
    <t>&lt;a href=https://statisticsguyana.gov.gy/ class="external-link"&gt;National Statistics Office&lt;/a&gt;</t>
  </si>
  <si>
    <t>&lt;a href=https://www.paho.org/en/guyana class="external-link"&gt;WHO country website&lt;/a&gt;</t>
  </si>
  <si>
    <t>&lt;a href=https://www.who.int/countries/GUY class="external-link"&gt;WHO Global country page&lt;/a&gt;</t>
  </si>
  <si>
    <t>&lt;a href=https://ihsi.gouv.ht/ class="external-link"&gt;National Statistics Office&lt;/a&gt;</t>
  </si>
  <si>
    <t>&lt;a href=https://www.paho.org/fr/haiti class="external-link"&gt;WHO country website&lt;/a&gt;</t>
  </si>
  <si>
    <t>&lt;a href=https://www.who.int/countries/HTI class="external-link"&gt;WHO Global country page&lt;/a&gt;</t>
  </si>
  <si>
    <t>&lt;a href=https://ine.gob.hn/v4/ class="external-link"&gt;National Statistics Office&lt;/a&gt;</t>
  </si>
  <si>
    <t>&lt;a href=https://www.paho.org/en/honduras class="external-link"&gt;WHO country website&lt;/a&gt;</t>
  </si>
  <si>
    <t>&lt;a href=https://www.who.int/countries/HND class="external-link"&gt;WHO Global country page&lt;/a&gt;</t>
  </si>
  <si>
    <t>&lt;a href=https://www.ksh.hu/?lang=en class="external-link"&gt;National Statistics Office&lt;/a&gt;</t>
  </si>
  <si>
    <t>&lt;a href=https://www.who.int/hungary class="external-link"&gt;WHO country website&lt;/a&gt;</t>
  </si>
  <si>
    <t>&lt;a href=https://www.who.int/countries/HUN class="external-link"&gt;WHO Global country page&lt;/a&gt;</t>
  </si>
  <si>
    <t>&lt;a href=https://statice.is/ class="external-link"&gt;National Statistics Office&lt;/a&gt;</t>
  </si>
  <si>
    <t>&lt;a href=https://www.who.int/iceland class="external-link"&gt;WHO country website&lt;/a&gt;</t>
  </si>
  <si>
    <t>&lt;a href=https://www.who.int/countries/ISL class="external-link"&gt;WHO Global country page&lt;/a&gt;</t>
  </si>
  <si>
    <t>&lt;a href=https://www.mospi.gov.in/ class="external-link"&gt;National Statistics Office&lt;/a&gt;</t>
  </si>
  <si>
    <t>&lt;a href=https://www.who.int/India class="external-link"&gt;WHO country website&lt;/a&gt;</t>
  </si>
  <si>
    <t>&lt;a href=https://www.who.int/countries/IND class="external-link"&gt;WHO Global country page&lt;/a&gt;</t>
  </si>
  <si>
    <t>&lt;a href=https://www.bps.go.id/ class="external-link"&gt;National Statistics Office&lt;/a&gt;</t>
  </si>
  <si>
    <t>&lt;a href=https://www.who.int/Indonesia class="external-link"&gt;WHO country website&lt;/a&gt;</t>
  </si>
  <si>
    <t>&lt;a href=https://www.who.int/countries/IDN class="external-link"&gt;WHO Global country page&lt;/a&gt;</t>
  </si>
  <si>
    <t>&lt;a href=https://amar.org.ir/ class="external-link"&gt;National Statistics Office&lt;/a&gt;</t>
  </si>
  <si>
    <t>&lt;a href=https://www.emro.who.int/countries/irn/index.html class="external-link"&gt;WHO country website&lt;/a&gt;</t>
  </si>
  <si>
    <t>&lt;a href=https://www.who.int/countries/IRN class="external-link"&gt;WHO Global country page&lt;/a&gt;</t>
  </si>
  <si>
    <t>&lt;a href=https://cosit.gov.iq/ar/ class="external-link"&gt;National Statistics Office&lt;/a&gt;</t>
  </si>
  <si>
    <t>&lt;a href=https://www.emro.who.int/countries/irq/index.html class="external-link"&gt;WHO country website&lt;/a&gt;</t>
  </si>
  <si>
    <t>&lt;a href=https://www.who.int/countries/IRQ class="external-link"&gt;WHO Global country page&lt;/a&gt;</t>
  </si>
  <si>
    <t>&lt;a href=https://www.cso.ie/en/index.html class="external-link"&gt;National Statistics Office&lt;/a&gt;</t>
  </si>
  <si>
    <t>&lt;a href=https://www.who.int/ireland class="external-link"&gt;WHO country website&lt;/a&gt;</t>
  </si>
  <si>
    <t>&lt;a href=https://www.who.int/countries/IRL class="external-link"&gt;WHO Global country page&lt;/a&gt;</t>
  </si>
  <si>
    <t>&lt;a href=https://www.cbs.gov.il/EN/Pages/default.aspx class="external-link"&gt;National Statistics Office&lt;/a&gt;</t>
  </si>
  <si>
    <t>&lt;a href=https://www.who.int/israel class="external-link"&gt;WHO country website&lt;/a&gt;</t>
  </si>
  <si>
    <t>&lt;a href=https://www.who.int/countries/ISR class="external-link"&gt;WHO Global country page&lt;/a&gt;</t>
  </si>
  <si>
    <t>&lt;a href=https://www.istat.it/en/archive/health class="external-link"&gt;National Statistics Office&lt;/a&gt;</t>
  </si>
  <si>
    <t>&lt;a href=https://www.who.int/italy class="external-link"&gt;WHO country website&lt;/a&gt;</t>
  </si>
  <si>
    <t>&lt;a href=https://www.who.int/countries/ITA class="external-link"&gt;WHO Global country page&lt;/a&gt;</t>
  </si>
  <si>
    <t>&lt;a href=http://www.ins.ci class="external-link"&gt;National Statistics Office&lt;/a&gt;</t>
  </si>
  <si>
    <t>&lt;a href=https://www.afro.who.int/fr/countries/cote-divoire class="external-link"&gt;WHO country website&lt;/a&gt;</t>
  </si>
  <si>
    <t>&lt;a href=https://www.who.int/countries/CIV class="external-link"&gt;WHO Global country page&lt;/a&gt;</t>
  </si>
  <si>
    <t>&lt;a href=https://statinja.gov.jm/ class="external-link"&gt;National Statistics Office&lt;/a&gt;</t>
  </si>
  <si>
    <t>&lt;a href=https://www.paho.org/en/jamaica class="external-link"&gt;WHO country website&lt;/a&gt;</t>
  </si>
  <si>
    <t>&lt;a href=https://www.who.int/countries/JAM class="external-link"&gt;WHO Global country page&lt;/a&gt;</t>
  </si>
  <si>
    <t>&lt;a href=https://www.stat.go.jp/english/index.html class="external-link"&gt;National Statistics Office&lt;/a&gt;</t>
  </si>
  <si>
    <t>&lt;a href=https://www.who.int/Japan class="external-link"&gt;WHO country website&lt;/a&gt;</t>
  </si>
  <si>
    <t>&lt;a href=https://www.who.int/countries/JPN class="external-link"&gt;WHO Global country page&lt;/a&gt;</t>
  </si>
  <si>
    <t>&lt;a href=https://stat.gov.kz/ class="external-link"&gt;National Statistics Office&lt;/a&gt;</t>
  </si>
  <si>
    <t>&lt;a href=https://www.who.int/Kazakhstan class="external-link"&gt;WHO country website&lt;/a&gt;</t>
  </si>
  <si>
    <t>&lt;a href=https://www.who.int/countries/KAZ class="external-link"&gt;WHO Global country page&lt;/a&gt;</t>
  </si>
  <si>
    <t>&lt;a href=https://dosweb.dos.gov.jo/ class="external-link"&gt;National Statistics Office&lt;/a&gt;</t>
  </si>
  <si>
    <t>&lt;a href=https://www.emro.who.int/countries/jor/index.html class="external-link"&gt;WHO country website&lt;/a&gt;</t>
  </si>
  <si>
    <t>&lt;a href=https://www.who.int/countries/JOR class="external-link"&gt;WHO Global country page&lt;/a&gt;</t>
  </si>
  <si>
    <t>&lt;a href=https://www.knbs.or.ke/ class="external-link"&gt;National Statistics Office&lt;/a&gt;</t>
  </si>
  <si>
    <t>&lt;a href=https://www.afro.who.int/countries/kenya class="external-link"&gt;WHO country website&lt;/a&gt;</t>
  </si>
  <si>
    <t>&lt;a href=https://www.who.int/countries/KEN class="external-link"&gt;WHO Global country page&lt;/a&gt;</t>
  </si>
  <si>
    <t>&lt;a href=https://www.who.int/dprkorea/ class="external-link"&gt;WHO country website&lt;/a&gt;</t>
  </si>
  <si>
    <t>&lt;a href=https://www.who.int/countries/PRK class="external-link"&gt;WHO Global country page&lt;/a&gt;</t>
  </si>
  <si>
    <t>&lt;a href=https://kostat.go.kr/ansk/ class="external-link"&gt;National Statistics Office&lt;/a&gt;</t>
  </si>
  <si>
    <t>&lt;a href=https://www.who.int/republicofkorea class="external-link"&gt;WHO country website&lt;/a&gt;</t>
  </si>
  <si>
    <t>&lt;a href=https://www.who.int/countries/KOR class="external-link"&gt;WHO Global country page&lt;/a&gt;</t>
  </si>
  <si>
    <t>&lt;a href=https://www.csb.gov.kw/ class="external-link"&gt;National Statistics Office&lt;/a&gt;</t>
  </si>
  <si>
    <t>&lt;a href=https://www.emro.who.int/countries/kwt/index.html class="external-link"&gt;WHO country website&lt;/a&gt;</t>
  </si>
  <si>
    <t>&lt;a href=https://www.who.int/countries/KWT class="external-link"&gt;WHO Global country page&lt;/a&gt;</t>
  </si>
  <si>
    <t>&lt;a href=https://www.stat.kg/en/ class="external-link"&gt;National Statistics Office&lt;/a&gt;</t>
  </si>
  <si>
    <t>&lt;a href=https://www.who.int/Kyrgyzstan class="external-link"&gt;WHO country website&lt;/a&gt;</t>
  </si>
  <si>
    <t>&lt;a href=https://www.who.int/countries/KGZ class="external-link"&gt;WHO Global country page&lt;/a&gt;</t>
  </si>
  <si>
    <t>&lt;a href=https://www.lsb.gov.la/en/home/ class="external-link"&gt;National Statistics Office&lt;/a&gt;</t>
  </si>
  <si>
    <t>&lt;a href=https://www.who.int/laos class="external-link"&gt;WHO country website&lt;/a&gt;</t>
  </si>
  <si>
    <t>&lt;a href=https://www.who.int/countries/LAO class="external-link"&gt;WHO Global country page&lt;/a&gt;</t>
  </si>
  <si>
    <t>&lt;a href=http://www.cas.gov.lb/ class="external-link"&gt;National Statistics Office&lt;/a&gt;</t>
  </si>
  <si>
    <t>&lt;a href=https://www.emro.who.int/countries/lbn/index.html class="external-link"&gt;WHO country website&lt;/a&gt;</t>
  </si>
  <si>
    <t>&lt;a href=https://www.who.int/countries/LBN class="external-link"&gt;WHO Global country page&lt;/a&gt;</t>
  </si>
  <si>
    <t>&lt;a href=https://www.bos.gov.ls/ class="external-link"&gt;National Statistics Office&lt;/a&gt;</t>
  </si>
  <si>
    <t>&lt;a href=https://www.afro.who.int/countries/lesotho class="external-link"&gt;WHO country website&lt;/a&gt;</t>
  </si>
  <si>
    <t>&lt;a href=https://www.who.int/countries/LSO class="external-link"&gt;WHO Global country page&lt;/a&gt;</t>
  </si>
  <si>
    <t>&lt;a href=https://stat.gov.lv/en class="external-link"&gt;National Statistics Office&lt;/a&gt;</t>
  </si>
  <si>
    <t>&lt;a href=https://www.who.int/latvia class="external-link"&gt;WHO country website&lt;/a&gt;</t>
  </si>
  <si>
    <t>&lt;a href=https://www.who.int/countries/LVA class="external-link"&gt;WHO Global country page&lt;/a&gt;</t>
  </si>
  <si>
    <t>&lt;a href=https://www.lisgis.gov.lr/ class="external-link"&gt;National Statistics Office&lt;/a&gt;</t>
  </si>
  <si>
    <t>&lt;a href=https://www.afro.who.int/countries/liberia class="external-link"&gt;WHO country website&lt;/a&gt;</t>
  </si>
  <si>
    <t>&lt;a href=https://www.who.int/countries/LBR class="external-link"&gt;WHO Global country page&lt;/a&gt;</t>
  </si>
  <si>
    <t>&lt;a href=https://bsc.ly/en/ class="external-link"&gt;National Statistics Office&lt;/a&gt;</t>
  </si>
  <si>
    <t>&lt;a href=https://www.emro.who.int/countries/lby/index.html class="external-link"&gt;WHO country website&lt;/a&gt;</t>
  </si>
  <si>
    <t>&lt;a href=https://www.who.int/countries/LBY class="external-link"&gt;WHO Global country page&lt;/a&gt;</t>
  </si>
  <si>
    <t>&lt;a href=https://osp.stat.gov.lt/ class="external-link"&gt;National Statistics Office&lt;/a&gt;</t>
  </si>
  <si>
    <t>&lt;a href=https://www.who.int/lithuania class="external-link"&gt;WHO country website&lt;/a&gt;</t>
  </si>
  <si>
    <t>&lt;a href=https://www.who.int/countries/LTU class="external-link"&gt;WHO Global country page&lt;/a&gt;</t>
  </si>
  <si>
    <t>&lt;a href=https://statistiques.public.lu/fr.html class="external-link"&gt;National Statistics Office&lt;/a&gt;</t>
  </si>
  <si>
    <t>&lt;a href=https://www.who.int/luxembourg class="external-link"&gt;WHO country website&lt;/a&gt;</t>
  </si>
  <si>
    <t>&lt;a href=https://www.who.int/countries/LUX class="external-link"&gt;WHO Global country page&lt;/a&gt;</t>
  </si>
  <si>
    <t>&lt;a href=https://www.instat.mg/ class="external-link"&gt;National Statistics Office&lt;/a&gt;</t>
  </si>
  <si>
    <t>&lt;a href=https://www.afro.who.int/countries/madagascar class="external-link"&gt;WHO country website&lt;/a&gt;</t>
  </si>
  <si>
    <t>&lt;a href=https://www.who.int/countries/MDG class="external-link"&gt;WHO Global country page&lt;/a&gt;</t>
  </si>
  <si>
    <t>&lt;a href=http://www.nsomalawi.mw/ class="external-link"&gt;National Statistics Office&lt;/a&gt;</t>
  </si>
  <si>
    <t>&lt;a href=https://www.afro.who.int/countries/malawi class="external-link"&gt;WHO country website&lt;/a&gt;</t>
  </si>
  <si>
    <t>&lt;a href=https://www.who.int/countries/MWI class="external-link"&gt;WHO Global country page&lt;/a&gt;</t>
  </si>
  <si>
    <t>&lt;a href=https://www.dosm.gov.my/portal-main/landingv2 class="external-link"&gt;National Statistics Office&lt;/a&gt;</t>
  </si>
  <si>
    <t>&lt;a href=https://www.who.int/Malaysia class="external-link"&gt;WHO country website&lt;/a&gt;</t>
  </si>
  <si>
    <t>&lt;a href=https://www.who.int/countries/MYS class="external-link"&gt;WHO Global country page&lt;/a&gt;</t>
  </si>
  <si>
    <t>&lt;a href=https://statisticsmaldives.gov.mv/ class="external-link"&gt;National Statistics Office&lt;/a&gt;</t>
  </si>
  <si>
    <t>&lt;a href=https://www.who.int/Maldives class="external-link"&gt;WHO country website&lt;/a&gt;</t>
  </si>
  <si>
    <t>&lt;a href=https://www.who.int/countries/MDV class="external-link"&gt;WHO Global country page&lt;/a&gt;</t>
  </si>
  <si>
    <t>&lt;a href=https://www.instat-mali.org/fr class="external-link"&gt;National Statistics Office&lt;/a&gt;</t>
  </si>
  <si>
    <t>&lt;a href=https://www.afro.who.int/fr/countries/mali class="external-link"&gt;WHO country website&lt;/a&gt;</t>
  </si>
  <si>
    <t>&lt;a href=https://www.who.int/countries/MLI class="external-link"&gt;WHO Global country page&lt;/a&gt;</t>
  </si>
  <si>
    <t>&lt;a href=https://nso.gov.mt/ class="external-link"&gt;National Statistics Office&lt;/a&gt;</t>
  </si>
  <si>
    <t>&lt;a href=https://www.who.int/Malta class="external-link"&gt;WHO country website&lt;/a&gt;</t>
  </si>
  <si>
    <t>&lt;a href=https://www.who.int/countries/MLT class="external-link"&gt;WHO Global country page&lt;/a&gt;</t>
  </si>
  <si>
    <t>&lt;a href=https://ons.mr/ class="external-link"&gt;National Statistics Office&lt;/a&gt;</t>
  </si>
  <si>
    <t>&lt;a href=https://www.afro.who.int/countries/mauritania class="external-link"&gt;WHO country website&lt;/a&gt;</t>
  </si>
  <si>
    <t>&lt;a href=https://www.who.int/countries/MRT class="external-link"&gt;WHO Global country page&lt;/a&gt;</t>
  </si>
  <si>
    <t>&lt;a href=https://statsmauritius.govmu.org/ class="external-link"&gt;National Statistics Office&lt;/a&gt;</t>
  </si>
  <si>
    <t>&lt;a href=https://www.afro.who.int/countries/mauritius class="external-link"&gt;WHO country website&lt;/a&gt;</t>
  </si>
  <si>
    <t>&lt;a href=https://www.who.int/countries/MUS class="external-link"&gt;WHO Global country page&lt;/a&gt;</t>
  </si>
  <si>
    <t>&lt;a href=https://en.www.inegi.org.mx/ class="external-link"&gt;National Statistics Office&lt;/a&gt;</t>
  </si>
  <si>
    <t>&lt;a href=https://www.paho.org/es/mexico class="external-link"&gt;WHO country website&lt;/a&gt;</t>
  </si>
  <si>
    <t>&lt;a href=https://www.who.int/countries/MEX class="external-link"&gt;WHO Global country page&lt;/a&gt;</t>
  </si>
  <si>
    <t>&lt;a href=https://www.imsee.mc/ class="external-link"&gt;National Statistics Office&lt;/a&gt;</t>
  </si>
  <si>
    <t>&lt;a href=https://www.who.int/monaco class="external-link"&gt;WHO country website&lt;/a&gt;</t>
  </si>
  <si>
    <t>&lt;a href=https://www.who.int/countries/MCO class="external-link"&gt;WHO Global country page&lt;/a&gt;</t>
  </si>
  <si>
    <t>&lt;a href=https://en.nso.mn/home class="external-link"&gt;National Statistics Office&lt;/a&gt;</t>
  </si>
  <si>
    <t>&lt;a href=https://www.who.int/Mongolia class="external-link"&gt;WHO country website&lt;/a&gt;</t>
  </si>
  <si>
    <t>&lt;a href=https://www.who.int/countries/MNG class="external-link"&gt;WHO Global country page&lt;/a&gt;</t>
  </si>
  <si>
    <t>&lt;a href=https://statistica.gov.md/ro?lang=en class="external-link"&gt;National Statistics Office&lt;/a&gt;</t>
  </si>
  <si>
    <t>&lt;a href=https://www.who.int/republic-of-moldova class="external-link"&gt;WHO country website&lt;/a&gt;</t>
  </si>
  <si>
    <t>&lt;a href=https://www.who.int/countries/MDA class="external-link"&gt;WHO Global country page&lt;/a&gt;</t>
  </si>
  <si>
    <t>&lt;a href=https://www.monstat.org/cg/ class="external-link"&gt;National Statistics Office&lt;/a&gt;</t>
  </si>
  <si>
    <t>&lt;a href=https://www.who.int/montenegro class="external-link"&gt;WHO country website&lt;/a&gt;</t>
  </si>
  <si>
    <t>&lt;a href=https://www.who.int/countries/MNE class="external-link"&gt;WHO Global country page&lt;/a&gt;</t>
  </si>
  <si>
    <t>&lt;a href=https://www.hcp.ma/ class="external-link"&gt;National Statistics Office&lt;/a&gt;</t>
  </si>
  <si>
    <t>&lt;a href=https://www.emro.who.int/fr/countries/mor/index.html class="external-link"&gt;WHO country website&lt;/a&gt;</t>
  </si>
  <si>
    <t>&lt;a href=https://www.who.int/countries/MAR class="external-link"&gt;WHO Global country page&lt;/a&gt;</t>
  </si>
  <si>
    <t>&lt;a href=https://www.ine.gov.mz/ class="external-link"&gt;National Statistics Office&lt;/a&gt;</t>
  </si>
  <si>
    <t>&lt;a href=https://www.afro.who.int/pt/countries/mozambique class="external-link"&gt;WHO country website&lt;/a&gt;</t>
  </si>
  <si>
    <t>&lt;a href=https://www.who.int/countries/MOZ class="external-link"&gt;WHO Global country page&lt;/a&gt;</t>
  </si>
  <si>
    <t>&lt;a href=https://data.gov.om/ class="external-link"&gt;National Statistics Office&lt;/a&gt;</t>
  </si>
  <si>
    <t>&lt;a href=https://www.emro.who.int/countries/omn/index.html class="external-link"&gt;WHO country website&lt;/a&gt;</t>
  </si>
  <si>
    <t>&lt;a href=https://www.who.int/countries/OMN class="external-link"&gt;WHO Global country page&lt;/a&gt;</t>
  </si>
  <si>
    <t>&lt;a href=https://nsa.nsa.org.na/ class="external-link"&gt;National Statistics Office&lt;/a&gt;</t>
  </si>
  <si>
    <t>&lt;a href=https://www.afro.who.int/countries/namibia class="external-link"&gt;WHO country website&lt;/a&gt;</t>
  </si>
  <si>
    <t>&lt;a href=https://www.who.int/countries/NAM class="external-link"&gt;WHO Global country page&lt;/a&gt;</t>
  </si>
  <si>
    <t>&lt;a href=https://stats.gov.nr/ class="external-link"&gt;National Statistics Office&lt;/a&gt;</t>
  </si>
  <si>
    <t>&lt;a href=https://www.who.int/Nauru class="external-link"&gt;WHO country website&lt;/a&gt;</t>
  </si>
  <si>
    <t>&lt;a href=https://www.who.int/countries/NRU class="external-link"&gt;WHO Global country page&lt;/a&gt;</t>
  </si>
  <si>
    <t>&lt;a href=http://nationaldata.gov.np/Home/About class="external-link"&gt;National Statistics Office&lt;/a&gt;</t>
  </si>
  <si>
    <t>&lt;a href=https://www.who.int/Nepal class="external-link"&gt;WHO country website&lt;/a&gt;</t>
  </si>
  <si>
    <t>&lt;a href=https://www.who.int/countries/NPL class="external-link"&gt;WHO Global country page&lt;/a&gt;</t>
  </si>
  <si>
    <t>&lt;a href=https://www.cbs.nl/en-gb class="external-link"&gt;National Statistics Office&lt;/a&gt;</t>
  </si>
  <si>
    <t>&lt;a href=https://www.who.int/netherlands class="external-link"&gt;WHO country website&lt;/a&gt;</t>
  </si>
  <si>
    <t>&lt;a href=https://www.who.int/countries/NLD class="external-link"&gt;WHO Global country page&lt;/a&gt;</t>
  </si>
  <si>
    <t>&lt;a href=https://vnso.gov.vu/index.php/en/ class="external-link"&gt;National Statistics Office&lt;/a&gt;</t>
  </si>
  <si>
    <t>&lt;a href=https://www.who.int/Vanuatu class="external-link"&gt;WHO country website&lt;/a&gt;</t>
  </si>
  <si>
    <t>&lt;a href=https://www.who.int/countries/VUT class="external-link"&gt;WHO Global country page&lt;/a&gt;</t>
  </si>
  <si>
    <t>&lt;a href=https://www.stats.govt.nz/ class="external-link"&gt;National Statistics Office&lt;/a&gt;</t>
  </si>
  <si>
    <t>&lt;a href=https://www.who.int/newzealand class="external-link"&gt;WHO country website&lt;/a&gt;</t>
  </si>
  <si>
    <t>&lt;a href=https://www.who.int/countries/NZL class="external-link"&gt;WHO Global country page&lt;/a&gt;</t>
  </si>
  <si>
    <t>&lt;a href=https://www.inide.gob.ni/ class="external-link"&gt;National Statistics Office&lt;/a&gt;</t>
  </si>
  <si>
    <t>&lt;a href=https://www.paho.org/es/nicaragua class="external-link"&gt;WHO country website&lt;/a&gt;</t>
  </si>
  <si>
    <t>&lt;a href=https://www.who.int/countries/NIC class="external-link"&gt;WHO Global country page&lt;/a&gt;</t>
  </si>
  <si>
    <t>&lt;a href=https://www.stat-niger.org/ class="external-link"&gt;National Statistics Office&lt;/a&gt;</t>
  </si>
  <si>
    <t>&lt;a href=https://www.afro.who.int/fr/countries/niger class="external-link"&gt;WHO country website&lt;/a&gt;</t>
  </si>
  <si>
    <t>&lt;a href=https://www.who.int/countries/NER class="external-link"&gt;WHO Global country page&lt;/a&gt;</t>
  </si>
  <si>
    <t>&lt;a href=https://www.nigerianstat.gov.ng/ class="external-link"&gt;National Statistics Office&lt;/a&gt;</t>
  </si>
  <si>
    <t>&lt;a href=https://www.afro.who.int/countries/nigeria class="external-link"&gt;WHO country website&lt;/a&gt;</t>
  </si>
  <si>
    <t>&lt;a href=https://www.who.int/countries/NGA class="external-link"&gt;WHO Global country page&lt;/a&gt;</t>
  </si>
  <si>
    <t>&lt;a href=https://niuestatistics.nu/ class="external-link"&gt;National Statistics Office&lt;/a&gt;</t>
  </si>
  <si>
    <t>&lt;a href=https://www.who.int/Niue class="external-link"&gt;WHO country website&lt;/a&gt;</t>
  </si>
  <si>
    <t>&lt;a href=https://www.who.int/countries/NIU class="external-link"&gt;WHO Global country page&lt;/a&gt;</t>
  </si>
  <si>
    <t>&lt;a href=https://www.ssb.no/en class="external-link"&gt;National Statistics Office&lt;/a&gt;</t>
  </si>
  <si>
    <t>&lt;a href=https://www.who.int/norway class="external-link"&gt;WHO country website&lt;/a&gt;</t>
  </si>
  <si>
    <t>&lt;a href=https://www.who.int/countries/NOR class="external-link"&gt;WHO Global country page&lt;/a&gt;</t>
  </si>
  <si>
    <t>&lt;a href=https://hsa.gov.fm/fsm-surveillance/ class="external-link"&gt;National Statistics Office&lt;/a&gt;</t>
  </si>
  <si>
    <t>&lt;a href=https://www.who.int/micronesia class="external-link"&gt;WHO country website&lt;/a&gt;</t>
  </si>
  <si>
    <t>&lt;a href=https://www.who.int/countries/FSM class="external-link"&gt;WHO Global country page&lt;/a&gt;</t>
  </si>
  <si>
    <t>&lt;a href=https://www.who.int/marshallislands class="external-link"&gt;WHO country website&lt;/a&gt;</t>
  </si>
  <si>
    <t>&lt;a href=https://www.who.int/countries/MHL class="external-link"&gt;WHO Global country page&lt;/a&gt;</t>
  </si>
  <si>
    <t>&lt;a href=https://www.palaugov.pw/executive-branch/ministries/finance/budgetandplanning/health-statistics/ class="external-link"&gt;National Statistics Office&lt;/a&gt;</t>
  </si>
  <si>
    <t>&lt;a href=https://www.who.int/Palau class="external-link"&gt;WHO country website&lt;/a&gt;</t>
  </si>
  <si>
    <t>&lt;a href=https://www.who.int/countries/PLW class="external-link"&gt;WHO Global country page&lt;/a&gt;</t>
  </si>
  <si>
    <t>&lt;a href=https://www.pbs.gov.pk/ class="external-link"&gt;National Statistics Office&lt;/a&gt;</t>
  </si>
  <si>
    <t>&lt;a href=https://www.emro.who.int/countries/pak/index.html class="external-link"&gt;WHO country website&lt;/a&gt;</t>
  </si>
  <si>
    <t>&lt;a href=https://www.who.int/countries/PAK class="external-link"&gt;WHO Global country page&lt;/a&gt;</t>
  </si>
  <si>
    <t>&lt;a href=https://www.inec.gob.pa/ class="external-link"&gt;National Statistics Office&lt;/a&gt;</t>
  </si>
  <si>
    <t>&lt;a href=https://www.paho.org/es/panama class="external-link"&gt;WHO country website&lt;/a&gt;</t>
  </si>
  <si>
    <t>&lt;a href=https://www.who.int/countries/PAN class="external-link"&gt;WHO Global country page&lt;/a&gt;</t>
  </si>
  <si>
    <t>&lt;a href=https://www.nso.gov.pg/ class="external-link"&gt;National Statistics Office&lt;/a&gt;</t>
  </si>
  <si>
    <t>&lt;a href=https://www.who.int/papuanewguinea class="external-link"&gt;WHO country website&lt;/a&gt;</t>
  </si>
  <si>
    <t>&lt;a href=https://www.who.int/countries/PNG class="external-link"&gt;WHO Global country page&lt;/a&gt;</t>
  </si>
  <si>
    <t>&lt;a href=https://www.ine.gov.py/ class="external-link"&gt;National Statistics Office&lt;/a&gt;</t>
  </si>
  <si>
    <t>&lt;a href=https://www.paho.org/es/paraguay class="external-link"&gt;WHO country website&lt;/a&gt;</t>
  </si>
  <si>
    <t>&lt;a href=https://www.who.int/countries/PRY class="external-link"&gt;WHO Global country page&lt;/a&gt;</t>
  </si>
  <si>
    <t>&lt;a href=https://www.gob.pe/inei/ class="external-link"&gt;National Statistics Office&lt;/a&gt;</t>
  </si>
  <si>
    <t>&lt;a href=https://www.paho.org/es/peru class="external-link"&gt;WHO country website&lt;/a&gt;</t>
  </si>
  <si>
    <t>&lt;a href=https://www.who.int/countries/PER class="external-link"&gt;WHO Global country page&lt;/a&gt;</t>
  </si>
  <si>
    <t>&lt;a href=https://psa.gov.ph/ class="external-link"&gt;National Statistics Office&lt;/a&gt;</t>
  </si>
  <si>
    <t>&lt;a href=https://www.who.int/Philippines class="external-link"&gt;WHO country website&lt;/a&gt;</t>
  </si>
  <si>
    <t>&lt;a href=https://www.who.int/countries/PHL class="external-link"&gt;WHO Global country page&lt;/a&gt;</t>
  </si>
  <si>
    <t>&lt;a href=https://stat.gov.pl/en/topics/health/ class="external-link"&gt;National Statistics Office&lt;/a&gt;</t>
  </si>
  <si>
    <t>&lt;a href=https://www.who.int/poland class="external-link"&gt;WHO country website&lt;/a&gt;</t>
  </si>
  <si>
    <t>&lt;a href=https://www.who.int/countries/POL class="external-link"&gt;WHO Global country page&lt;/a&gt;</t>
  </si>
  <si>
    <t>&lt;a href=https://www.ine.pt/xportal/xmain?xpid=INE&amp;xpgid=ine_main class="external-link"&gt;National Statistics Office&lt;/a&gt;</t>
  </si>
  <si>
    <t>&lt;a href=https://www.who.int/portugal class="external-link"&gt;WHO country website&lt;/a&gt;</t>
  </si>
  <si>
    <t>&lt;a href=https://www.who.int/countries/PRT class="external-link"&gt;WHO Global country page&lt;/a&gt;</t>
  </si>
  <si>
    <t>&lt;a href=https://www.stat-guinebissau.com/ class="external-link"&gt;National Statistics Office&lt;/a&gt;</t>
  </si>
  <si>
    <t>&lt;a href=https://www.afro.who.int/pt/countries/guinea-bissau class="external-link"&gt;WHO country website&lt;/a&gt;</t>
  </si>
  <si>
    <t>&lt;a href=https://www.who.int/countries/GNB class="external-link"&gt;WHO Global country page&lt;/a&gt;</t>
  </si>
  <si>
    <t>&lt;a href=https://inetl-ip.gov.tl/ class="external-link"&gt;National Statistics Office&lt;/a&gt;</t>
  </si>
  <si>
    <t>&lt;a href=https://www.who.int/timorleste/ class="external-link"&gt;WHO country website&lt;/a&gt;</t>
  </si>
  <si>
    <t>&lt;a href=https://www.who.int/countries/TLS class="external-link"&gt;WHO Global country page&lt;/a&gt;</t>
  </si>
  <si>
    <t>&lt;a href=https://www.psa.gov.qa/en/Pages/default.aspx class="external-link"&gt;National Statistics Office&lt;/a&gt;</t>
  </si>
  <si>
    <t>&lt;a href=https://www.emro.who.int/countries/qat/index.html class="external-link"&gt;WHO country website&lt;/a&gt;</t>
  </si>
  <si>
    <t>&lt;a href=https://www.who.int/countries/QAT class="external-link"&gt;WHO Global country page&lt;/a&gt;</t>
  </si>
  <si>
    <t>&lt;a href=https://insse.ro/cms/en class="external-link"&gt;National Statistics Office&lt;/a&gt;</t>
  </si>
  <si>
    <t>&lt;a href=https://www.who.int/romania class="external-link"&gt;WHO country website&lt;/a&gt;</t>
  </si>
  <si>
    <t>&lt;a href=https://www.who.int/countries/ROU class="external-link"&gt;WHO Global country page&lt;/a&gt;</t>
  </si>
  <si>
    <t>&lt;a href=https://eng.rosstat.gov.ru/ class="external-link"&gt;National Statistics Office&lt;/a&gt;</t>
  </si>
  <si>
    <t>&lt;a href=https://www.who.int/russian-federation class="external-link"&gt;WHO country website&lt;/a&gt;</t>
  </si>
  <si>
    <t>&lt;a href=https://www.who.int/countries/RUS class="external-link"&gt;WHO Global country page&lt;/a&gt;</t>
  </si>
  <si>
    <t>&lt;a href=https://www.statistics.gov.rw/ class="external-link"&gt;National Statistics Office&lt;/a&gt;</t>
  </si>
  <si>
    <t>&lt;a href=https://www.afro.who.int/countries/rwanda class="external-link"&gt;WHO country website&lt;/a&gt;</t>
  </si>
  <si>
    <t>&lt;a href=https://www.who.int/countries/RWA class="external-link"&gt;WHO Global country page&lt;/a&gt;</t>
  </si>
  <si>
    <t>&lt;a href=https://www.stats.gov.kn/ class="external-link"&gt;National Statistics Office&lt;/a&gt;</t>
  </si>
  <si>
    <t>&lt;a href=https://www.paho.org/en/saint-kitts-and-nevis class="external-link"&gt;WHO country website&lt;/a&gt;</t>
  </si>
  <si>
    <t>&lt;a href=https://www.who.int/countries/KNA class="external-link"&gt;WHO Global country page&lt;/a&gt;</t>
  </si>
  <si>
    <t>&lt;a href=https://stats.gov.lc/ class="external-link"&gt;National Statistics Office&lt;/a&gt;</t>
  </si>
  <si>
    <t>&lt;a href=https://www.paho.org/en/saint-lucia class="external-link"&gt;WHO country website&lt;/a&gt;</t>
  </si>
  <si>
    <t>&lt;a href=https://www.who.int/countries/LCA class="external-link"&gt;WHO Global country page&lt;/a&gt;</t>
  </si>
  <si>
    <t>&lt;a href=https://stats.gov.vc/ class="external-link"&gt;National Statistics Office&lt;/a&gt;</t>
  </si>
  <si>
    <t>&lt;a href=https://www.paho.org/en/saint-vincent-and-grenadines class="external-link"&gt;WHO country website&lt;/a&gt;</t>
  </si>
  <si>
    <t>&lt;a href=https://www.who.int/countries/VCT class="external-link"&gt;WHO Global country page&lt;/a&gt;</t>
  </si>
  <si>
    <t>&lt;a href=https://www.statistica.sm/ class="external-link"&gt;National Statistics Office&lt;/a&gt;</t>
  </si>
  <si>
    <t>&lt;a href=https://www.who.int/San-Marino class="external-link"&gt;WHO country website&lt;/a&gt;</t>
  </si>
  <si>
    <t>&lt;a href=https://www.who.int/countries/SMR class="external-link"&gt;WHO Global country page&lt;/a&gt;</t>
  </si>
  <si>
    <t>&lt;a href=https://www.ine.st/ class="external-link"&gt;National Statistics Office&lt;/a&gt;</t>
  </si>
  <si>
    <t>&lt;a href=https://www.afro.who.int/pt/countries/sao-tome-and-principe class="external-link"&gt;WHO country website&lt;/a&gt;</t>
  </si>
  <si>
    <t>&lt;a href=https://www.who.int/countries/STP class="external-link"&gt;WHO Global country page&lt;/a&gt;</t>
  </si>
  <si>
    <t>&lt;a href=https://www.stats.gov.sa/en class="external-link"&gt;National Statistics Office&lt;/a&gt;</t>
  </si>
  <si>
    <t>&lt;a href=https://www.emro.who.int/countries/sau/index.html class="external-link"&gt;WHO country website&lt;/a&gt;</t>
  </si>
  <si>
    <t>&lt;a href=https://www.who.int/countries/SAU class="external-link"&gt;WHO Global country page&lt;/a&gt;</t>
  </si>
  <si>
    <t>&lt;a href=https://www.ansd.sn/ class="external-link"&gt;National Statistics Office&lt;/a&gt;</t>
  </si>
  <si>
    <t>&lt;a href=https://www.afro.who.int/countries/senegal class="external-link"&gt;WHO country website&lt;/a&gt;</t>
  </si>
  <si>
    <t>&lt;a href=https://www.who.int/countries/SEN class="external-link"&gt;WHO Global country page&lt;/a&gt;</t>
  </si>
  <si>
    <t>&lt;a href=https://www.stat.gov.rs/en-US/ class="external-link"&gt;National Statistics Office&lt;/a&gt;</t>
  </si>
  <si>
    <t>&lt;a href=https://www.who.int/serbia class="external-link"&gt;WHO country website&lt;/a&gt;</t>
  </si>
  <si>
    <t>&lt;a href=https://www.who.int/countries/SRB class="external-link"&gt;WHO Global country page&lt;/a&gt;</t>
  </si>
  <si>
    <t>&lt;a href=https://www.nbs.gov.sc/ class="external-link"&gt;National Statistics Office&lt;/a&gt;</t>
  </si>
  <si>
    <t>&lt;a href=https://www.afro.who.int/countries/seychelles class="external-link"&gt;WHO country website&lt;/a&gt;</t>
  </si>
  <si>
    <t>&lt;a href=https://www.who.int/countries/SYC class="external-link"&gt;WHO Global country page&lt;/a&gt;</t>
  </si>
  <si>
    <t>&lt;a href=https://www.statistics.sl/ class="external-link"&gt;National Statistics Office&lt;/a&gt;</t>
  </si>
  <si>
    <t>&lt;a href=https://www.afro.who.int/countries/sierra-leone class="external-link"&gt;WHO country website&lt;/a&gt;</t>
  </si>
  <si>
    <t>&lt;a href=https://www.who.int/countries/SLE class="external-link"&gt;WHO Global country page&lt;/a&gt;</t>
  </si>
  <si>
    <t>&lt;a href=https://www.singstat.gov.sg/ class="external-link"&gt;National Statistics Office&lt;/a&gt;</t>
  </si>
  <si>
    <t>&lt;a href=https://www.who.int/Singapore class="external-link"&gt;WHO country website&lt;/a&gt;</t>
  </si>
  <si>
    <t>&lt;a href=https://www.who.int/countries/SGP class="external-link"&gt;WHO Global country page&lt;/a&gt;</t>
  </si>
  <si>
    <t>&lt;a href=https://slovak.statistics.sk/ class="external-link"&gt;National Statistics Office&lt;/a&gt;</t>
  </si>
  <si>
    <t>&lt;a href=https://www.who.int/slovakia class="external-link"&gt;WHO country website&lt;/a&gt;</t>
  </si>
  <si>
    <t>&lt;a href=https://www.who.int/countries/SVK class="external-link"&gt;WHO Global country page&lt;/a&gt;</t>
  </si>
  <si>
    <t>&lt;a href=https://www.gso.gov.vn/en/health-culture-sport-living-standards-social-order-safety-and-environment/ class="external-link"&gt;National Statistics Office&lt;/a&gt;</t>
  </si>
  <si>
    <t>&lt;a href=https://www.who.int/vietnam class="external-link"&gt;WHO country website&lt;/a&gt;</t>
  </si>
  <si>
    <t>&lt;a href=https://www.who.int/countries/VNM class="external-link"&gt;WHO Global country page&lt;/a&gt;</t>
  </si>
  <si>
    <t>&lt;a href=https://www.stat.si/StatWeb/en class="external-link"&gt;National Statistics Office&lt;/a&gt;</t>
  </si>
  <si>
    <t>&lt;a href=https://www.who.int/slovenia class="external-link"&gt;WHO country website&lt;/a&gt;</t>
  </si>
  <si>
    <t>&lt;a href=https://www.who.int/countries/SVN class="external-link"&gt;WHO Global country page&lt;/a&gt;</t>
  </si>
  <si>
    <t>&lt;a href=https://sobs.gov.so/ class="external-link"&gt;National Statistics Office&lt;/a&gt;</t>
  </si>
  <si>
    <t>&lt;a href=https://www.emro.who.int/countries/som/index.html class="external-link"&gt;WHO country website&lt;/a&gt;</t>
  </si>
  <si>
    <t>&lt;a href=https://www.who.int/countries/SOM class="external-link"&gt;WHO Global country page&lt;/a&gt;</t>
  </si>
  <si>
    <t>&lt;a href=https://www.statssa.gov.za/ class="external-link"&gt;National Statistics Office&lt;/a&gt;</t>
  </si>
  <si>
    <t>&lt;a href=https://www.afro.who.int/countries/south-africa class="external-link"&gt;WHO country website&lt;/a&gt;</t>
  </si>
  <si>
    <t>&lt;a href=https://www.who.int/countries/ZAF class="external-link"&gt;WHO Global country page&lt;/a&gt;</t>
  </si>
  <si>
    <t>&lt;a href=https://www.zimstat.co.zw/ class="external-link"&gt;National Statistics Office&lt;/a&gt;</t>
  </si>
  <si>
    <t>&lt;a href=https://www.afro.who.int/countries/zimbabwe class="external-link"&gt;WHO country website&lt;/a&gt;</t>
  </si>
  <si>
    <t>&lt;a href=https://www.who.int/countries/ZWE class="external-link"&gt;WHO Global country page&lt;/a&gt;</t>
  </si>
  <si>
    <t>&lt;a href=https://www.ine.es/en/ class="external-link"&gt;National Statistics Office&lt;/a&gt;</t>
  </si>
  <si>
    <t>&lt;a href=https://www.who.int/spain class="external-link"&gt;WHO country website&lt;/a&gt;</t>
  </si>
  <si>
    <t>&lt;a href=https://www.who.int/countries/ESP class="external-link"&gt;WHO Global country page&lt;/a&gt;</t>
  </si>
  <si>
    <t>&lt;a href=https://www.ssnbss.org/ class="external-link"&gt;National Statistics Office&lt;/a&gt;</t>
  </si>
  <si>
    <t>&lt;a href=https://www.afro.who.int/countries/south-sudan class="external-link"&gt;WHO country website&lt;/a&gt;</t>
  </si>
  <si>
    <t>&lt;a href=https://www.who.int/countries/SSD class="external-link"&gt;WHO Global country page&lt;/a&gt;</t>
  </si>
  <si>
    <t>&lt;a href=https://www.emro.who.int/countries/sdn/index.html class="external-link"&gt;WHO country website&lt;/a&gt;</t>
  </si>
  <si>
    <t>&lt;a href=https://www.who.int/countries/SDN class="external-link"&gt;WHO Global country page&lt;/a&gt;</t>
  </si>
  <si>
    <t>&lt;a href=https://statistics-suriname.org/ class="external-link"&gt;National Statistics Office&lt;/a&gt;</t>
  </si>
  <si>
    <t>&lt;a href=https://www.paho.org/en/suriname class="external-link"&gt;WHO country website&lt;/a&gt;</t>
  </si>
  <si>
    <t>&lt;a href=https://www.who.int/countries/SUR class="external-link"&gt;WHO Global country page&lt;/a&gt;</t>
  </si>
  <si>
    <t>&lt;a href=https://www.gov.sz/index.php?option=com_content&amp;view=article&amp;id=687:central-statistics-office class="external-link"&gt;National Statistics Office&lt;/a&gt;</t>
  </si>
  <si>
    <t>&lt;a href=https://www.afro.who.int/countries/eswatini class="external-link"&gt;WHO country website&lt;/a&gt;</t>
  </si>
  <si>
    <t>&lt;a href=https://www.who.int/countries/SWZ class="external-link"&gt;WHO Global country page&lt;/a&gt;</t>
  </si>
  <si>
    <t>&lt;a href=https://www.scb.se/en/ class="external-link"&gt;National Statistics Office&lt;/a&gt;</t>
  </si>
  <si>
    <t>&lt;a href=https://www.who.int/sweden class="external-link"&gt;WHO country website&lt;/a&gt;</t>
  </si>
  <si>
    <t>&lt;a href=https://www.who.int/countries/SWE class="external-link"&gt;WHO Global country page&lt;/a&gt;</t>
  </si>
  <si>
    <t>&lt;a href=https://www.bfs.admin.ch/bfs/en/home.html class="external-link"&gt;National Statistics Office&lt;/a&gt;</t>
  </si>
  <si>
    <t>&lt;a href=https://www.who.int/switzerland class="external-link"&gt;WHO country website&lt;/a&gt;</t>
  </si>
  <si>
    <t>&lt;a href=https://www.who.int/countries/CHE class="external-link"&gt;WHO Global country page&lt;/a&gt;</t>
  </si>
  <si>
    <t>&lt;a href=https://www.emro.who.int/countries/syr/index.html class="external-link"&gt;WHO country website&lt;/a&gt;</t>
  </si>
  <si>
    <t>&lt;a href=https://www.who.int/countries/SYR class="external-link"&gt;WHO Global country page&lt;/a&gt;</t>
  </si>
  <si>
    <t>&lt;a href=https://www.stat.tj/en/ class="external-link"&gt;National Statistics Office&lt;/a&gt;</t>
  </si>
  <si>
    <t>&lt;a href=https://www.who.int/Tajikistan class="external-link"&gt;WHO country website&lt;/a&gt;</t>
  </si>
  <si>
    <t>&lt;a href=https://www.who.int/countries/TJK class="external-link"&gt;WHO Global country page&lt;/a&gt;</t>
  </si>
  <si>
    <t>&lt;a href=https://www.nso.go.th/ class="external-link"&gt;National Statistics Office&lt;/a&gt;</t>
  </si>
  <si>
    <t>&lt;a href=https://www.who.int/Thailand class="external-link"&gt;WHO country website&lt;/a&gt;</t>
  </si>
  <si>
    <t>&lt;a href=https://www.who.int/countries/THA class="external-link"&gt;WHO Global country page&lt;/a&gt;</t>
  </si>
  <si>
    <t>&lt;a href=https://inseed.tg/ class="external-link"&gt;National Statistics Office&lt;/a&gt;</t>
  </si>
  <si>
    <t>&lt;a href=https://www.afro.who.int/fr/countries/togo class="external-link"&gt;WHO country website&lt;/a&gt;</t>
  </si>
  <si>
    <t>&lt;a href=https://www.who.int/countries/TGO class="external-link"&gt;WHO Global country page&lt;/a&gt;</t>
  </si>
  <si>
    <t>&lt;a href=https://tongastats.gov.to/ class="external-link"&gt;National Statistics Office&lt;/a&gt;</t>
  </si>
  <si>
    <t>&lt;a href=https://www.who.int/Tonga class="external-link"&gt;WHO country website&lt;/a&gt;</t>
  </si>
  <si>
    <t>&lt;a href=https://www.who.int/countries/TON class="external-link"&gt;WHO Global country page&lt;/a&gt;</t>
  </si>
  <si>
    <t>&lt;a href=https://cso.gov.tt/ class="external-link"&gt;National Statistics Office&lt;/a&gt;</t>
  </si>
  <si>
    <t>&lt;a href=https://www.paho.org/en/trinidad-and-tobago class="external-link"&gt;WHO country website&lt;/a&gt;</t>
  </si>
  <si>
    <t>&lt;a href=https://www.who.int/countries/TTO class="external-link"&gt;WHO Global country page&lt;/a&gt;</t>
  </si>
  <si>
    <t>&lt;a href=https://fcsc.gov.ae/ar-ae/Pages/home.aspx class="external-link"&gt;National Statistics Office&lt;/a&gt;</t>
  </si>
  <si>
    <t>&lt;a href=https://www.emro.who.int/countries/are/index.html class="external-link"&gt;WHO country website&lt;/a&gt;</t>
  </si>
  <si>
    <t>&lt;a href=https://www.who.int/countries/ARE class="external-link"&gt;WHO Global country page&lt;/a&gt;</t>
  </si>
  <si>
    <t>&lt;a href=https://www.ins.tn/en class="external-link"&gt;National Statistics Office&lt;/a&gt;</t>
  </si>
  <si>
    <t>&lt;a href=https://www.emro.who.int/fr/countries/tun/index.html class="external-link"&gt;WHO country website&lt;/a&gt;</t>
  </si>
  <si>
    <t>&lt;a href=https://www.who.int/countries/TUN class="external-link"&gt;WHO Global country page&lt;/a&gt;</t>
  </si>
  <si>
    <t>&lt;a href=https://www.tuik.gov.tr/Home/Index class="external-link"&gt;National Statistics Office&lt;/a&gt;</t>
  </si>
  <si>
    <t>&lt;a href=https://www.who.int/Turkiye class="external-link"&gt;WHO country website&lt;/a&gt;</t>
  </si>
  <si>
    <t>&lt;a href=https://www.who.int/countries/TUR class="external-link"&gt;WHO Global country page&lt;/a&gt;</t>
  </si>
  <si>
    <t>&lt;a href=https://www.stat.gov.tm/ class="external-link"&gt;National Statistics Office&lt;/a&gt;</t>
  </si>
  <si>
    <t>&lt;a href=https://www.who.int/Turkmenistan class="external-link"&gt;WHO country website&lt;/a&gt;</t>
  </si>
  <si>
    <t>&lt;a href=https://www.who.int/countries/TKM class="external-link"&gt;WHO Global country page&lt;/a&gt;</t>
  </si>
  <si>
    <t>&lt;a href=https://stats.gov.tv/ class="external-link"&gt;National Statistics Office&lt;/a&gt;</t>
  </si>
  <si>
    <t>&lt;a href=https://www.who.int/Tuvalu class="external-link"&gt;WHO country website&lt;/a&gt;</t>
  </si>
  <si>
    <t>&lt;a href=https://www.who.int/countries/TUV class="external-link"&gt;WHO Global country page&lt;/a&gt;</t>
  </si>
  <si>
    <t>&lt;a href=https://www.ubos.org/ class="external-link"&gt;National Statistics Office&lt;/a&gt;</t>
  </si>
  <si>
    <t>&lt;a href=https://www.afro.who.int/countries/uganda class="external-link"&gt;WHO country website&lt;/a&gt;</t>
  </si>
  <si>
    <t>&lt;a href=https://www.who.int/countries/UGA class="external-link"&gt;WHO Global country page&lt;/a&gt;</t>
  </si>
  <si>
    <t>&lt;a href=https://www.ukrstat.gov.ua/ class="external-link"&gt;National Statistics Office&lt;/a&gt;</t>
  </si>
  <si>
    <t>&lt;a href=https://www.who.int/ukraine class="external-link"&gt;WHO country website&lt;/a&gt;</t>
  </si>
  <si>
    <t>&lt;a href=https://www.who.int/countries/UKR class="external-link"&gt;WHO Global country page&lt;/a&gt;</t>
  </si>
  <si>
    <t>&lt;a href=https://www.stat.gov.mk/ class="external-link"&gt;National Statistics Office&lt;/a&gt;</t>
  </si>
  <si>
    <t>&lt;a href=https://www.who.int/north-macedonia class="external-link"&gt;WHO country website&lt;/a&gt;</t>
  </si>
  <si>
    <t>&lt;a href=https://www.who.int/countries/MKD class="external-link"&gt;WHO Global country page&lt;/a&gt;</t>
  </si>
  <si>
    <t>&lt;a href=https://www.capmas.gov.eg/HomePage.aspx class="external-link"&gt;National Statistics Office&lt;/a&gt;</t>
  </si>
  <si>
    <t>&lt;a href=https://www.emro.who.int/countries/egy/index.html class="external-link"&gt;WHO country website&lt;/a&gt;</t>
  </si>
  <si>
    <t>&lt;a href=https://www.who.int/countries/EGY class="external-link"&gt;WHO Global country page&lt;/a&gt;</t>
  </si>
  <si>
    <t>&lt;a href=https://www.ons.gov.uk/peoplepopulationandcommunity/healthandsocialcare class="external-link"&gt;National Statistics Office&lt;/a&gt;</t>
  </si>
  <si>
    <t>&lt;a href=https://www.who.int/united-kingdom-of-great-britain-and-northern-ireland class="external-link"&gt;WHO country website&lt;/a&gt;</t>
  </si>
  <si>
    <t>&lt;a href=https://www.who.int/countries/GBR class="external-link"&gt;WHO Global country page&lt;/a&gt;</t>
  </si>
  <si>
    <t>&lt;a href=https://www.nbs.go.tz/index.php/en/ class="external-link"&gt;National Statistics Office&lt;/a&gt;</t>
  </si>
  <si>
    <t>&lt;a href=https://www.afro.who.int/countries/united-republic-tanzania class="external-link"&gt;WHO country website&lt;/a&gt;</t>
  </si>
  <si>
    <t>&lt;a href=https://www.who.int/countries/TZA class="external-link"&gt;WHO Global country page&lt;/a&gt;</t>
  </si>
  <si>
    <t>&lt;a href=https://www.cdc.gov/nchs/ class="external-link"&gt;National Statistics Office&lt;/a&gt;</t>
  </si>
  <si>
    <t>&lt;a href=https://www.paho.org/en/united-states-america class="external-link"&gt;WHO country website&lt;/a&gt;</t>
  </si>
  <si>
    <t>&lt;a href=https://www.who.int/countries/USA class="external-link"&gt;WHO Global country page&lt;/a&gt;</t>
  </si>
  <si>
    <t>&lt;a href=http://www.insd.bf class="external-link"&gt;National Statistics Office&lt;/a&gt;</t>
  </si>
  <si>
    <t>&lt;a href=https://www.afro.who.int/countries/burkina-faso class="external-link"&gt;WHO country website&lt;/a&gt;</t>
  </si>
  <si>
    <t>&lt;a href=https://www.who.int/countries/BFA class="external-link"&gt;WHO Global country page&lt;/a&gt;</t>
  </si>
  <si>
    <t>&lt;a href=https://www.gub.uy/instituto-nacional-estadistica/ class="external-link"&gt;National Statistics Office&lt;/a&gt;</t>
  </si>
  <si>
    <t>&lt;a href=https://www.paho.org/es/uruguay class="external-link"&gt;WHO country website&lt;/a&gt;</t>
  </si>
  <si>
    <t>&lt;a href=https://www.who.int/countries/URY class="external-link"&gt;WHO Global country page&lt;/a&gt;</t>
  </si>
  <si>
    <t>&lt;a href=https://stat.uz/en/ class="external-link"&gt;National Statistics Office&lt;/a&gt;</t>
  </si>
  <si>
    <t>&lt;a href=https://www.who.int/Uzbekistan class="external-link"&gt;WHO country website&lt;/a&gt;</t>
  </si>
  <si>
    <t>&lt;a href=https://www.who.int/countries/UZB class="external-link"&gt;WHO Global country page&lt;/a&gt;</t>
  </si>
  <si>
    <t>&lt;a href=https://www.paho.org/es/venezuela-republica-bolivariana class="external-link"&gt;WHO country website&lt;/a&gt;</t>
  </si>
  <si>
    <t>&lt;a href=https://www.who.int/countries/VEN class="external-link"&gt;WHO Global country page&lt;/a&gt;</t>
  </si>
  <si>
    <t>&lt;a href=https://www.sbs.gov.ws/ class="external-link"&gt;National Statistics Office&lt;/a&gt;</t>
  </si>
  <si>
    <t>&lt;a href=https://www.who.int/Samoa class="external-link"&gt;WHO country website&lt;/a&gt;</t>
  </si>
  <si>
    <t>&lt;a href=https://www.who.int/countries/WSM class="external-link"&gt;WHO Global country page&lt;/a&gt;</t>
  </si>
  <si>
    <t>&lt;a href=https://www.emro.who.int/countries/yem/index.html class="external-link"&gt;WHO country website&lt;/a&gt;</t>
  </si>
  <si>
    <t>&lt;a href=https://www.who.int/countries/YEM class="external-link"&gt;WHO Global country page&lt;/a&gt;</t>
  </si>
  <si>
    <t>&lt;a href=https://www.zamstats.gov.zm/ class="external-link"&gt;National Statistics Office&lt;/a&gt;</t>
  </si>
  <si>
    <t>&lt;a href=https://www.afro.who.int/countries/zambia class="external-link"&gt;WHO country website&lt;/a&gt;</t>
  </si>
  <si>
    <t>&lt;a href=https://www.who.int/countries/ZMB class="external-link"&gt;WHO Global country page&lt;/a&gt;</t>
  </si>
  <si>
    <t>&lt;a href="https://data.who.int/dashboards/covid19" target="_blank"&gt;%%COUNTRY%%, لوحة معلومات كوفيد-19 الخاصة بمنظمة الصحة العالمية&lt;/a&gt;</t>
  </si>
  <si>
    <t>&lt;a href=https://worldhealthorg.shinyapps.io/mpx_global/ class="external-link" target="_blank"&gt;الاتجاهات العالمية لـ Mpox&lt;/a&gt;</t>
  </si>
  <si>
    <t>&lt;a href=https://extranet.who.int/publicemergency class="external-link" target="_blank"&gt;لوحة معلومات الطوارئ الصحية الخاصة بمنظمة الصحة العالمية&lt;/a&gt;</t>
  </si>
  <si>
    <t>&lt;a href=http://www.nsia.gov.af class="external-link"&gt;المكتب الوطني للإحصاء&lt;/a&gt;</t>
  </si>
  <si>
    <t>&lt;a href=https://www.emro.who.int/countries/afg/index.html class="external-link"&gt;الموقع الإلكتروني لبلد منظمة الصحة العالمية&lt;/a&gt;</t>
  </si>
  <si>
    <t>&lt;a href=http://www.emro.who.int/index.html class="external-link"&gt;منظمة الصحة العالمية شرق المتوسط&lt;/a&gt;</t>
  </si>
  <si>
    <t>&lt;a href=https://www.who.int/countries/AFG class="external-link"&gt;الصفحة العالمية لبلد منظمة الصحة العالمية&lt;/a&gt;</t>
  </si>
  <si>
    <t>&lt;a href=https://www.who.int class="external-link"&gt;منظمة الصحة العالمية العالمية&lt;/a&gt;</t>
  </si>
  <si>
    <t>&lt;a href=http://www.instat.gov.al class="external-link"&gt;المكتب الوطني للإحصاء&lt;/a&gt;</t>
  </si>
  <si>
    <t>&lt;a href=https://www.who.int/albania class="external-link"&gt;الموقع الإلكتروني لبلد منظمة الصحة العالمية&lt;/a&gt;</t>
  </si>
  <si>
    <t>&lt;a href=https://www.who.int/europe class="external-link"&gt;منظمة الصحة العالمية أوروبا&lt;/a&gt;</t>
  </si>
  <si>
    <t>&lt;a href=https://www.who.int/countries/ALB class="external-link"&gt;الصفحة العالمية لبلد منظمة الصحة العالمية&lt;/a&gt;</t>
  </si>
  <si>
    <t>&lt;a href=http://www.ons.dz class="external-link"&gt;المكتب الوطني للإحصاء&lt;/a&gt;</t>
  </si>
  <si>
    <t>&lt;a href=https://www.afro.who.int/fr/countries/algeria class="external-link"&gt;الموقع الإلكتروني لبلد منظمة الصحة العالمية&lt;/a&gt;</t>
  </si>
  <si>
    <t>&lt;a href=https://www.afro.who.int class="external-link"&gt;منظمة الصحة العالمية إفريقيا&lt;/a&gt;</t>
  </si>
  <si>
    <t>&lt;a href=https://www.who.int/countries/DZA class="external-link"&gt;الصفحة العالمية لبلد منظمة الصحة العالمية&lt;/a&gt;</t>
  </si>
  <si>
    <t>&lt;a href=https://www.estadistica.ad class="external-link"&gt;المكتب الوطني للإحصاء&lt;/a&gt;</t>
  </si>
  <si>
    <t>&lt;a href=https://www.who.int/andorra class="external-link"&gt;الموقع الإلكتروني لبلد منظمة الصحة العالمية&lt;/a&gt;</t>
  </si>
  <si>
    <t>&lt;a href=https://www.who.int/countries/AND class="external-link"&gt;الصفحة العالمية لبلد منظمة الصحة العالمية&lt;/a&gt;</t>
  </si>
  <si>
    <t>&lt;a href=http://www.ine.gov.ao class="external-link"&gt;المكتب الوطني للإحصاء&lt;/a&gt;</t>
  </si>
  <si>
    <t>&lt;a href=https://www.afro.who.int/pt/countries/angola class="external-link"&gt;الموقع الإلكتروني لبلد منظمة الصحة العالمية&lt;/a&gt;</t>
  </si>
  <si>
    <t>&lt;a href=https://www.who.int/countries/AGO class="external-link"&gt;الصفحة العالمية لبلد منظمة الصحة العالمية&lt;/a&gt;</t>
  </si>
  <si>
    <t>&lt;a href=http://www.statistics.gov.ag class="external-link"&gt;المكتب الوطني للإحصاء&lt;/a&gt;</t>
  </si>
  <si>
    <t>&lt;a href=https://www.paho.org/en/antigua-and-barbuda class="external-link"&gt;الموقع الإلكتروني لبلد منظمة الصحة العالمية&lt;/a&gt;</t>
  </si>
  <si>
    <t>&lt;a href=https://www.paho.org/hq/index.php?lang=en class="external-link"&gt;منظمة الصحة العالمية الأمريكتين&lt;/a&gt;</t>
  </si>
  <si>
    <t>&lt;a href=https://www.who.int/countries/ATG class="external-link"&gt;الصفحة العالمية لبلد منظمة الصحة العالمية&lt;/a&gt;</t>
  </si>
  <si>
    <t>&lt;a href=https://www.stat.gov.az class="external-link"&gt;المكتب الوطني للإحصاء&lt;/a&gt;</t>
  </si>
  <si>
    <t>&lt;a href=https://www.who.int/azerbaijan class="external-link"&gt;الموقع الإلكتروني لبلد منظمة الصحة العالمية&lt;/a&gt;</t>
  </si>
  <si>
    <t>&lt;a href=https://www.who.int/countries/AZE class="external-link"&gt;الصفحة العالمية لبلد منظمة الصحة العالمية&lt;/a&gt;</t>
  </si>
  <si>
    <t>&lt;a href=https://www.indec.gob.ar class="external-link"&gt;المكتب الوطني للإحصاء&lt;/a&gt;</t>
  </si>
  <si>
    <t>&lt;a href=https://www.paho.org/es/argentina class="external-link"&gt;الموقع الإلكتروني لبلد منظمة الصحة العالمية&lt;/a&gt;</t>
  </si>
  <si>
    <t>&lt;a href=https://www.who.int/countries/ARG class="external-link"&gt;الصفحة العالمية لبلد منظمة الصحة العالمية&lt;/a&gt;</t>
  </si>
  <si>
    <t>&lt;a href=https://www.abs.gov.au class="external-link"&gt;المكتب الوطني للإحصاء&lt;/a&gt;</t>
  </si>
  <si>
    <t>&lt;a href=https://www.who.int/Australia class="external-link"&gt;الموقع الإلكتروني لبلد منظمة الصحة العالمية&lt;/a&gt;</t>
  </si>
  <si>
    <t>&lt;a href=https://www.who.int/westernpacific class="external-link"&gt;منظمة الصحة العالمية غرب المحيط الهادئ&lt;/a&gt;</t>
  </si>
  <si>
    <t>&lt;a href=https://www.who.int/countries/AUS class="external-link"&gt;الصفحة العالمية لبلد منظمة الصحة العالمية&lt;/a&gt;</t>
  </si>
  <si>
    <t>&lt;a href=https://www.statistik.at/en/ class="external-link"&gt;المكتب الوطني للإحصاء&lt;/a&gt;</t>
  </si>
  <si>
    <t>&lt;a href=https://www.who.int/austria class="external-link"&gt;الموقع الإلكتروني لبلد منظمة الصحة العالمية&lt;/a&gt;</t>
  </si>
  <si>
    <t>&lt;a href=https://www.who.int/countries/AUT class="external-link"&gt;الصفحة العالمية لبلد منظمة الصحة العالمية&lt;/a&gt;</t>
  </si>
  <si>
    <t>&lt;a href=http://www.bahamas.gov.bs/statistics class="external-link"&gt;المكتب الوطني للإحصاء&lt;/a&gt;</t>
  </si>
  <si>
    <t>&lt;a href=https://www.paho.org/en/bahamas class="external-link"&gt;الموقع الإلكتروني لبلد منظمة الصحة العالمية&lt;/a&gt;</t>
  </si>
  <si>
    <t>&lt;a href=https://www.who.int/countries/BHS class="external-link"&gt;الصفحة العالمية لبلد منظمة الصحة العالمية&lt;/a&gt;</t>
  </si>
  <si>
    <t>&lt;a href=http://www.data.gov.bh class="external-link"&gt;المكتب الوطني للإحصاء&lt;/a&gt;</t>
  </si>
  <si>
    <t>&lt;a href=https://www.emro.who.int/countries/bahrain/index.html class="external-link"&gt;الموقع الإلكتروني لبلد منظمة الصحة العالمية&lt;/a&gt;</t>
  </si>
  <si>
    <t>&lt;a href=https://www.who.int/countries/BHR class="external-link"&gt;الصفحة العالمية لبلد منظمة الصحة العالمية&lt;/a&gt;</t>
  </si>
  <si>
    <t>&lt;a href=http://www.bbs.gov.bd class="external-link"&gt;المكتب الوطني للإحصاء&lt;/a&gt;</t>
  </si>
  <si>
    <t>&lt;a href=https://www.who.int/Bangladesh class="external-link"&gt;الموقع الإلكتروني لبلد منظمة الصحة العالمية&lt;/a&gt;</t>
  </si>
  <si>
    <t>&lt;a href=https://www.who.int/southeastasia class="external-link"&gt;منظمة الصحة العالمية جنوب شرق آسيا&lt;/a&gt;</t>
  </si>
  <si>
    <t>&lt;a href=https://www.who.int/countries/BGD class="external-link"&gt;الصفحة العالمية لبلد منظمة الصحة العالمية&lt;/a&gt;</t>
  </si>
  <si>
    <t>&lt;a href=https://www.armstat.am class="external-link"&gt;المكتب الوطني للإحصاء&lt;/a&gt;</t>
  </si>
  <si>
    <t>&lt;a href=https://www.who.int/armenia class="external-link"&gt;الموقع الإلكتروني لبلد منظمة الصحة العالمية&lt;/a&gt;</t>
  </si>
  <si>
    <t>&lt;a href=https://www.who.int/countries/ARM class="external-link"&gt;الصفحة العالمية لبلد منظمة الصحة العالمية&lt;/a&gt;</t>
  </si>
  <si>
    <t>&lt;a href=https://stats.gov.bb/ class="external-link"&gt;المكتب الوطني للإحصاء&lt;/a&gt;</t>
  </si>
  <si>
    <t>&lt;a href=https://www.paho.org/en/barbados class="external-link"&gt;الموقع الإلكتروني لبلد منظمة الصحة العالمية&lt;/a&gt;</t>
  </si>
  <si>
    <t>&lt;a href=https://www.who.int/countries/BRB class="external-link"&gt;الصفحة العالمية لبلد منظمة الصحة العالمية&lt;/a&gt;</t>
  </si>
  <si>
    <t>&lt;a href=https://statbel.fgov.be/en class="external-link"&gt;المكتب الوطني للإحصاء&lt;/a&gt;</t>
  </si>
  <si>
    <t>&lt;a href=https://www.who.int/belgium class="external-link"&gt;الموقع الإلكتروني لبلد منظمة الصحة العالمية&lt;/a&gt;</t>
  </si>
  <si>
    <t>&lt;a href=https://www.who.int/countries/BEL class="external-link"&gt;الصفحة العالمية لبلد منظمة الصحة العالمية&lt;/a&gt;</t>
  </si>
  <si>
    <t>&lt;a href=http://www.nsb.gov.bt class="external-link"&gt;المكتب الوطني للإحصاء&lt;/a&gt;</t>
  </si>
  <si>
    <t>&lt;a href=https://www.who.int/Bhutan class="external-link"&gt;الموقع الإلكتروني لبلد منظمة الصحة العالمية&lt;/a&gt;</t>
  </si>
  <si>
    <t>&lt;a href=https://www.who.int/countries/BTN class="external-link"&gt;الصفحة العالمية لبلد منظمة الصحة العالمية&lt;/a&gt;</t>
  </si>
  <si>
    <t>&lt;a href=https://www.ine.gob.bo class="external-link"&gt;المكتب الوطني للإحصاء&lt;/a&gt;</t>
  </si>
  <si>
    <t>&lt;a href=https://www.paho.org/en/bolivia class="external-link"&gt;الموقع الإلكتروني لبلد منظمة الصحة العالمية&lt;/a&gt;</t>
  </si>
  <si>
    <t>&lt;a href=https://www.who.int/countries/BOL class="external-link"&gt;الصفحة العالمية لبلد منظمة الصحة العالمية&lt;/a&gt;</t>
  </si>
  <si>
    <t>&lt;a href=http://www.bhas.ba class="external-link"&gt;المكتب الوطني للإحصاء&lt;/a&gt;</t>
  </si>
  <si>
    <t>&lt;a href=https://www.who.int/bosnia-and-herzegovina class="external-link"&gt;الموقع الإلكتروني لبلد منظمة الصحة العالمية&lt;/a&gt;</t>
  </si>
  <si>
    <t>&lt;a href=https://www.who.int/countries/BIH class="external-link"&gt;الصفحة العالمية لبلد منظمة الصحة العالمية&lt;/a&gt;</t>
  </si>
  <si>
    <t>&lt;a href=http://www.statsbots.org.bw class="external-link"&gt;المكتب الوطني للإحصاء&lt;/a&gt;</t>
  </si>
  <si>
    <t>&lt;a href=https://www.afro.who.int/countries/botswana class="external-link"&gt;الموقع الإلكتروني لبلد منظمة الصحة العالمية&lt;/a&gt;</t>
  </si>
  <si>
    <t>&lt;a href=https://www.who.int/countries/BWA class="external-link"&gt;الصفحة العالمية لبلد منظمة الصحة العالمية&lt;/a&gt;</t>
  </si>
  <si>
    <t>&lt;a href=https://www.ibge.gov.br class="external-link"&gt;المكتب الوطني للإحصاء&lt;/a&gt;</t>
  </si>
  <si>
    <t>&lt;a href=https://www.paho.org/en/brazil class="external-link"&gt;الموقع الإلكتروني لبلد منظمة الصحة العالمية&lt;/a&gt;</t>
  </si>
  <si>
    <t>&lt;a href=https://www.who.int/countries/BRA class="external-link"&gt;الصفحة العالمية لبلد منظمة الصحة العالمية&lt;/a&gt;</t>
  </si>
  <si>
    <t>&lt;a href=http://sib.org.bz/statistics class="external-link"&gt;المكتب الوطني للإحصاء&lt;/a&gt;</t>
  </si>
  <si>
    <t>&lt;a href=https://www.paho.org/en/belize class="external-link"&gt;الموقع الإلكتروني لبلد منظمة الصحة العالمية&lt;/a&gt;</t>
  </si>
  <si>
    <t>&lt;a href=https://www.who.int/countries/BLZ class="external-link"&gt;الصفحة العالمية لبلد منظمة الصحة العالمية&lt;/a&gt;</t>
  </si>
  <si>
    <t>&lt;a href=https://statistics.gov.sb/ class="external-link"&gt;المكتب الوطني للإحصاء&lt;/a&gt;</t>
  </si>
  <si>
    <t>&lt;a href=https://www.who.int/solomonislands class="external-link"&gt;الموقع الإلكتروني لبلد منظمة الصحة العالمية&lt;/a&gt;</t>
  </si>
  <si>
    <t>&lt;a href=https://www.who.int/countries/SLB class="external-link"&gt;الصفحة العالمية لبلد منظمة الصحة العالمية&lt;/a&gt;</t>
  </si>
  <si>
    <t>&lt;a href=https://deps.mofe.gov.bn/Theme/Home.aspx class="external-link"&gt;المكتب الوطني للإحصاء&lt;/a&gt;</t>
  </si>
  <si>
    <t>&lt;a href=https://www.who.int/brunei/ class="external-link"&gt;الموقع الإلكتروني لبلد منظمة الصحة العالمية&lt;/a&gt;</t>
  </si>
  <si>
    <t>&lt;a href=https://www.who.int/countries/BRN class="external-link"&gt;الصفحة العالمية لبلد منظمة الصحة العالمية&lt;/a&gt;</t>
  </si>
  <si>
    <t>&lt;a href=http://www.nsi.bg class="external-link"&gt;المكتب الوطني للإحصاء&lt;/a&gt;</t>
  </si>
  <si>
    <t>&lt;a href=https://www.who.int/bulgaria class="external-link"&gt;الموقع الإلكتروني لبلد منظمة الصحة العالمية&lt;/a&gt;</t>
  </si>
  <si>
    <t>&lt;a href=https://www.who.int/countries/BGR class="external-link"&gt;الصفحة العالمية لبلد منظمة الصحة العالمية&lt;/a&gt;</t>
  </si>
  <si>
    <t>&lt;a href=https://www.csostat.gov.mm/ class="external-link"&gt;المكتب الوطني للإحصاء&lt;/a&gt;</t>
  </si>
  <si>
    <t>&lt;a href=https://www.who.int/Myanmar class="external-link"&gt;الموقع الإلكتروني لبلد منظمة الصحة العالمية&lt;/a&gt;</t>
  </si>
  <si>
    <t>&lt;a href=https://www.who.int/countries/MMR class="external-link"&gt;الصفحة العالمية لبلد منظمة الصحة العالمية&lt;/a&gt;</t>
  </si>
  <si>
    <t>&lt;a href=https://www.afro.who.int/countries/burundi class="external-link"&gt;الموقع الإلكتروني لبلد منظمة الصحة العالمية&lt;/a&gt;</t>
  </si>
  <si>
    <t>&lt;a href=https://www.who.int/countries/BDI class="external-link"&gt;الصفحة العالمية لبلد منظمة الصحة العالمية&lt;/a&gt;</t>
  </si>
  <si>
    <t>&lt;a href=https://www.belstat.gov.by class="external-link"&gt;المكتب الوطني للإحصاء&lt;/a&gt;</t>
  </si>
  <si>
    <t>&lt;a href=https://www.who.int/belarus class="external-link"&gt;الموقع الإلكتروني لبلد منظمة الصحة العالمية&lt;/a&gt;</t>
  </si>
  <si>
    <t>&lt;a href=https://www.who.int/countries/BLR class="external-link"&gt;الصفحة العالمية لبلد منظمة الصحة العالمية&lt;/a&gt;</t>
  </si>
  <si>
    <t>&lt;a href=https://www.nis.gov.kh class="external-link"&gt;المكتب الوطني للإحصاء&lt;/a&gt;</t>
  </si>
  <si>
    <t>&lt;a href=https://www.who.int/Cambodia class="external-link"&gt;الموقع الإلكتروني لبلد منظمة الصحة العالمية&lt;/a&gt;</t>
  </si>
  <si>
    <t>&lt;a href=https://www.who.int/countries/KHM class="external-link"&gt;الصفحة العالمية لبلد منظمة الصحة العالمية&lt;/a&gt;</t>
  </si>
  <si>
    <t>&lt;a href=http://www.statistics-cameroon.org class="external-link"&gt;المكتب الوطني للإحصاء&lt;/a&gt;</t>
  </si>
  <si>
    <t>&lt;a href=https://www.afro.who.int/countries/cameroon class="external-link"&gt;الموقع الإلكتروني لبلد منظمة الصحة العالمية&lt;/a&gt;</t>
  </si>
  <si>
    <t>&lt;a href=https://www.who.int/countries/CMR class="external-link"&gt;الصفحة العالمية لبلد منظمة الصحة العالمية&lt;/a&gt;</t>
  </si>
  <si>
    <t>&lt;a href=https://www.statcan.gc.ca/ class="external-link"&gt;المكتب الوطني للإحصاء&lt;/a&gt;</t>
  </si>
  <si>
    <t>&lt;a href=https://www.paho.org/en/canada class="external-link"&gt;الموقع الإلكتروني لبلد منظمة الصحة العالمية&lt;/a&gt;</t>
  </si>
  <si>
    <t>&lt;a href=https://www.who.int/countries/CAN class="external-link"&gt;الصفحة العالمية لبلد منظمة الصحة العالمية&lt;/a&gt;</t>
  </si>
  <si>
    <t>&lt;a href=http://www.ine.cv class="external-link"&gt;المكتب الوطني للإحصاء&lt;/a&gt;</t>
  </si>
  <si>
    <t>&lt;a href=https://www.afro.who.int/pt/countries/cabo-verde class="external-link"&gt;الموقع الإلكتروني لبلد منظمة الصحة العالمية&lt;/a&gt;</t>
  </si>
  <si>
    <t>&lt;a href=https://www.who.int/countries/CPV class="external-link"&gt;الصفحة العالمية لبلد منظمة الصحة العالمية&lt;/a&gt;</t>
  </si>
  <si>
    <t>&lt;a href=http://www.icasees.org class="external-link"&gt;المكتب الوطني للإحصاء&lt;/a&gt;</t>
  </si>
  <si>
    <t>&lt;a href=https://www.afro.who.int/countries/central-african-republic class="external-link"&gt;الموقع الإلكتروني لبلد منظمة الصحة العالمية&lt;/a&gt;</t>
  </si>
  <si>
    <t>&lt;a href=https://www.who.int/countries/CAF class="external-link"&gt;الصفحة العالمية لبلد منظمة الصحة العالمية&lt;/a&gt;</t>
  </si>
  <si>
    <t>&lt;a href=http://www.statistics.gov.lk/ class="external-link"&gt;المكتب الوطني للإحصاء&lt;/a&gt;</t>
  </si>
  <si>
    <t>&lt;a href=https://www.who.int/srilanka class="external-link"&gt;الموقع الإلكتروني لبلد منظمة الصحة العالمية&lt;/a&gt;</t>
  </si>
  <si>
    <t>&lt;a href=https://www.who.int/countries/LKA class="external-link"&gt;الصفحة العالمية لبلد منظمة الصحة العالمية&lt;/a&gt;</t>
  </si>
  <si>
    <t>&lt;a href=https://www.afro.who.int/countries/chad class="external-link"&gt;الموقع الإلكتروني لبلد منظمة الصحة العالمية&lt;/a&gt;</t>
  </si>
  <si>
    <t>&lt;a href=https://www.who.int/countries/TCD class="external-link"&gt;الصفحة العالمية لبلد منظمة الصحة العالمية&lt;/a&gt;</t>
  </si>
  <si>
    <t>&lt;a href=http://www.ine.cl class="external-link"&gt;المكتب الوطني للإحصاء&lt;/a&gt;</t>
  </si>
  <si>
    <t>&lt;a href=https://www.paho.org/en/chile class="external-link"&gt;الموقع الإلكتروني لبلد منظمة الصحة العالمية&lt;/a&gt;</t>
  </si>
  <si>
    <t>&lt;a href=https://www.who.int/countries/CHL class="external-link"&gt;الصفحة العالمية لبلد منظمة الصحة العالمية&lt;/a&gt;</t>
  </si>
  <si>
    <t>&lt;a href=http://www.stats.gov.cn class="external-link"&gt;المكتب الوطني للإحصاء&lt;/a&gt;</t>
  </si>
  <si>
    <t>&lt;a href=https://www.who.int/China class="external-link"&gt;الموقع الإلكتروني لبلد منظمة الصحة العالمية&lt;/a&gt;</t>
  </si>
  <si>
    <t>&lt;a href=https://www.who.int/countries/CHN class="external-link"&gt;الصفحة العالمية لبلد منظمة الصحة العالمية&lt;/a&gt;</t>
  </si>
  <si>
    <t>&lt;a href=https://www.dane.gov.co class="external-link"&gt;المكتب الوطني للإحصاء&lt;/a&gt;</t>
  </si>
  <si>
    <t>&lt;a href=https://www.paho.org/en/colombia class="external-link"&gt;الموقع الإلكتروني لبلد منظمة الصحة العالمية&lt;/a&gt;</t>
  </si>
  <si>
    <t>&lt;a href=https://www.who.int/countries/COL class="external-link"&gt;الصفحة العالمية لبلد منظمة الصحة العالمية&lt;/a&gt;</t>
  </si>
  <si>
    <t>&lt;a href=http://www.inseed.km/ class="external-link"&gt;المكتب الوطني للإحصاء&lt;/a&gt;</t>
  </si>
  <si>
    <t>&lt;a href=https://www.afro.who.int/countries/comoros class="external-link"&gt;الموقع الإلكتروني لبلد منظمة الصحة العالمية&lt;/a&gt;</t>
  </si>
  <si>
    <t>&lt;a href=https://www.who.int/countries/COM class="external-link"&gt;الصفحة العالمية لبلد منظمة الصحة العالمية&lt;/a&gt;</t>
  </si>
  <si>
    <t>&lt;a href=https://www.afro.who.int/countries/congo class="external-link"&gt;الموقع الإلكتروني لبلد منظمة الصحة العالمية&lt;/a&gt;</t>
  </si>
  <si>
    <t>&lt;a href=https://www.who.int/countries/COG class="external-link"&gt;الصفحة العالمية لبلد منظمة الصحة العالمية&lt;/a&gt;</t>
  </si>
  <si>
    <t>&lt;a href=https://www.afro.who.int/countries/democratic-republic-congo class="external-link"&gt;الموقع الإلكتروني لبلد منظمة الصحة العالمية&lt;/a&gt;</t>
  </si>
  <si>
    <t>&lt;a href=https://www.who.int/countries/COD class="external-link"&gt;الصفحة العالمية لبلد منظمة الصحة العالمية&lt;/a&gt;</t>
  </si>
  <si>
    <t>&lt;a href=https://stats.gov.ck/ class="external-link"&gt;المكتب الوطني للإحصاء&lt;/a&gt;</t>
  </si>
  <si>
    <t>&lt;a href=https://www.who.int/cookislands class="external-link"&gt;الموقع الإلكتروني لبلد منظمة الصحة العالمية&lt;/a&gt;</t>
  </si>
  <si>
    <t>&lt;a href=https://www.who.int/countries/COK class="external-link"&gt;الصفحة العالمية لبلد منظمة الصحة العالمية&lt;/a&gt;</t>
  </si>
  <si>
    <t>&lt;a href=http://www.inec.cr class="external-link"&gt;المكتب الوطني للإحصاء&lt;/a&gt;</t>
  </si>
  <si>
    <t>&lt;a href=https://www.paho.org/es/costa-rica class="external-link"&gt;الموقع الإلكتروني لبلد منظمة الصحة العالمية&lt;/a&gt;</t>
  </si>
  <si>
    <t>&lt;a href=https://www.who.int/countries/CRI class="external-link"&gt;الصفحة العالمية لبلد منظمة الصحة العالمية&lt;/a&gt;</t>
  </si>
  <si>
    <t>&lt;a href=https://www.dzs.hr/default_e.htm class="external-link"&gt;المكتب الوطني للإحصاء&lt;/a&gt;</t>
  </si>
  <si>
    <t>&lt;a href=https://www.who.int/croatia class="external-link"&gt;الموقع الإلكتروني لبلد منظمة الصحة العالمية&lt;/a&gt;</t>
  </si>
  <si>
    <t>&lt;a href=https://www.who.int/countries/HRV class="external-link"&gt;الصفحة العالمية لبلد منظمة الصحة العالمية&lt;/a&gt;</t>
  </si>
  <si>
    <t>&lt;a href=http://www.onei.gob.cu class="external-link"&gt;المكتب الوطني للإحصاء&lt;/a&gt;</t>
  </si>
  <si>
    <t>&lt;a href=https://www.paho.org/en/cuba class="external-link"&gt;الموقع الإلكتروني لبلد منظمة الصحة العالمية&lt;/a&gt;</t>
  </si>
  <si>
    <t>&lt;a href=https://www.who.int/countries/CUB class="external-link"&gt;الصفحة العالمية لبلد منظمة الصحة العالمية&lt;/a&gt;</t>
  </si>
  <si>
    <t>&lt;a href=https://www.cystat.gov.cy class="external-link"&gt;المكتب الوطني للإحصاء&lt;/a&gt;</t>
  </si>
  <si>
    <t>&lt;a href=https://www.who.int/cyprus class="external-link"&gt;الموقع الإلكتروني لبلد منظمة الصحة العالمية&lt;/a&gt;</t>
  </si>
  <si>
    <t>&lt;a href=https://www.who.int/countries/CYP class="external-link"&gt;الصفحة العالمية لبلد منظمة الصحة العالمية&lt;/a&gt;</t>
  </si>
  <si>
    <t>&lt;a href=https://www.czso.cz/csu/czso/home class="external-link"&gt;المكتب الوطني للإحصاء&lt;/a&gt;</t>
  </si>
  <si>
    <t>&lt;a href=https://www.who.int/czechia class="external-link"&gt;الموقع الإلكتروني لبلد منظمة الصحة العالمية&lt;/a&gt;</t>
  </si>
  <si>
    <t>&lt;a href=https://www.who.int/countries/CZE class="external-link"&gt;الصفحة العالمية لبلد منظمة الصحة العالمية&lt;/a&gt;</t>
  </si>
  <si>
    <t>&lt;a href=http://www.insae-bj.org class="external-link"&gt;المكتب الوطني للإحصاء&lt;/a&gt;</t>
  </si>
  <si>
    <t>&lt;a href=https://www.afro.who.int/countries/benin class="external-link"&gt;الموقع الإلكتروني لبلد منظمة الصحة العالمية&lt;/a&gt;</t>
  </si>
  <si>
    <t>&lt;a href=https://www.who.int/countries/BEN class="external-link"&gt;الصفحة العالمية لبلد منظمة الصحة العالمية&lt;/a&gt;</t>
  </si>
  <si>
    <t>&lt;a href=https://www.dst.dk/en class="external-link"&gt;المكتب الوطني للإحصاء&lt;/a&gt;</t>
  </si>
  <si>
    <t>&lt;a href=https://www.who.int/denmark class="external-link"&gt;الموقع الإلكتروني لبلد منظمة الصحة العالمية&lt;/a&gt;</t>
  </si>
  <si>
    <t>&lt;a href=https://www.who.int/countries/DNK class="external-link"&gt;الصفحة العالمية لبلد منظمة الصحة العالمية&lt;/a&gt;</t>
  </si>
  <si>
    <t>&lt;a href=https://www.dominica.gov.dm/about-dominica/country-profile?highlight=WyJzdGF0aXN0aWNzIl0= class="external-link"&gt;المكتب الوطني للإحصاء&lt;/a&gt;</t>
  </si>
  <si>
    <t>&lt;a href=https://www.paho.org/en/dominica class="external-link"&gt;الموقع الإلكتروني لبلد منظمة الصحة العالمية&lt;/a&gt;</t>
  </si>
  <si>
    <t>&lt;a href=https://www.who.int/countries/DMA class="external-link"&gt;الصفحة العالمية لبلد منظمة الصحة العالمية&lt;/a&gt;</t>
  </si>
  <si>
    <t>&lt;a href=https://www.one.gob.do/ class="external-link"&gt;المكتب الوطني للإحصاء&lt;/a&gt;</t>
  </si>
  <si>
    <t>&lt;a href=https://www.paho.org/es/republica-dominicana class="external-link"&gt;الموقع الإلكتروني لبلد منظمة الصحة العالمية&lt;/a&gt;</t>
  </si>
  <si>
    <t>&lt;a href=https://www.who.int/countries/DOM class="external-link"&gt;الصفحة العالمية لبلد منظمة الصحة العالمية&lt;/a&gt;</t>
  </si>
  <si>
    <t>&lt;a href=https://www.ecuadorencifras.gob.ec/estadisticas/ class="external-link"&gt;المكتب الوطني للإحصاء&lt;/a&gt;</t>
  </si>
  <si>
    <t>&lt;a href=https://www.paho.org/en/ecuador class="external-link"&gt;الموقع الإلكتروني لبلد منظمة الصحة العالمية&lt;/a&gt;</t>
  </si>
  <si>
    <t>&lt;a href=https://www.who.int/countries/ECU class="external-link"&gt;الصفحة العالمية لبلد منظمة الصحة العالمية&lt;/a&gt;</t>
  </si>
  <si>
    <t>&lt;a href=https://www.paho.org/es/salvador class="external-link"&gt;الموقع الإلكتروني لبلد منظمة الصحة العالمية&lt;/a&gt;</t>
  </si>
  <si>
    <t>&lt;a href=https://www.who.int/countries/SLV class="external-link"&gt;الصفحة العالمية لبلد منظمة الصحة العالمية&lt;/a&gt;</t>
  </si>
  <si>
    <t>&lt;a href=https://www.afro.who.int/fr/countries/equatorial-guinea class="external-link"&gt;الموقع الإلكتروني لبلد منظمة الصحة العالمية&lt;/a&gt;</t>
  </si>
  <si>
    <t>&lt;a href=https://www.who.int/countries/GNQ class="external-link"&gt;الصفحة العالمية لبلد منظمة الصحة العالمية&lt;/a&gt;</t>
  </si>
  <si>
    <t>&lt;a href=http://www.csa.gov.et/ class="external-link"&gt;المكتب الوطني للإحصاء&lt;/a&gt;</t>
  </si>
  <si>
    <t>&lt;a href=https://www.afro.who.int/countries/ethiopia class="external-link"&gt;الموقع الإلكتروني لبلد منظمة الصحة العالمية&lt;/a&gt;</t>
  </si>
  <si>
    <t>&lt;a href=https://www.who.int/countries/ETH class="external-link"&gt;الصفحة العالمية لبلد منظمة الصحة العالمية&lt;/a&gt;</t>
  </si>
  <si>
    <t>&lt;a href=https://www.afro.who.int/countries/eritrea class="external-link"&gt;الموقع الإلكتروني لبلد منظمة الصحة العالمية&lt;/a&gt;</t>
  </si>
  <si>
    <t>&lt;a href=https://www.who.int/countries/ERI class="external-link"&gt;الصفحة العالمية لبلد منظمة الصحة العالمية&lt;/a&gt;</t>
  </si>
  <si>
    <t>&lt;a href=https://www.stat.ee/en class="external-link"&gt;المكتب الوطني للإحصاء&lt;/a&gt;</t>
  </si>
  <si>
    <t>&lt;a href=https://www.who.int/estonia class="external-link"&gt;الموقع الإلكتروني لبلد منظمة الصحة العالمية&lt;/a&gt;</t>
  </si>
  <si>
    <t>&lt;a href=https://www.who.int/countries/EST class="external-link"&gt;الصفحة العالمية لبلد منظمة الصحة العالمية&lt;/a&gt;</t>
  </si>
  <si>
    <t>&lt;a href=https://www.statsfiji.gov.fj/ class="external-link"&gt;المكتب الوطني للإحصاء&lt;/a&gt;</t>
  </si>
  <si>
    <t>&lt;a href=https://www.who.int/Fiji class="external-link"&gt;الموقع الإلكتروني لبلد منظمة الصحة العالمية&lt;/a&gt;</t>
  </si>
  <si>
    <t>&lt;a href=https://www.who.int/countries/FJI class="external-link"&gt;الصفحة العالمية لبلد منظمة الصحة العالمية&lt;/a&gt;</t>
  </si>
  <si>
    <t>&lt;a href=https://www.stat.fi/index_en.html class="external-link"&gt;المكتب الوطني للإحصاء&lt;/a&gt;</t>
  </si>
  <si>
    <t>&lt;a href=https://www.who.int/finland class="external-link"&gt;الموقع الإلكتروني لبلد منظمة الصحة العالمية&lt;/a&gt;</t>
  </si>
  <si>
    <t>&lt;a href=https://www.who.int/countries/FIN class="external-link"&gt;الصفحة العالمية لبلد منظمة الصحة العالمية&lt;/a&gt;</t>
  </si>
  <si>
    <t>&lt;a href=https://www.insee.fr/en/accueil class="external-link"&gt;المكتب الوطني للإحصاء&lt;/a&gt;</t>
  </si>
  <si>
    <t>&lt;a href=https://www.who.int/france class="external-link"&gt;الموقع الإلكتروني لبلد منظمة الصحة العالمية&lt;/a&gt;</t>
  </si>
  <si>
    <t>&lt;a href=https://www.who.int/countries/FRA class="external-link"&gt;الصفحة العالمية لبلد منظمة الصحة العالمية&lt;/a&gt;</t>
  </si>
  <si>
    <t>&lt;a href=https://www.emro.who.int/countries/dji/index.html class="external-link"&gt;الموقع الإلكتروني لبلد منظمة الصحة العالمية&lt;/a&gt;</t>
  </si>
  <si>
    <t>&lt;a href=https://www.who.int/countries/DJI class="external-link"&gt;الصفحة العالمية لبلد منظمة الصحة العالمية&lt;/a&gt;</t>
  </si>
  <si>
    <t>&lt;a href=https://instatgabon.org/en class="external-link"&gt;المكتب الوطني للإحصاء&lt;/a&gt;</t>
  </si>
  <si>
    <t>&lt;a href=https://www.afro.who.int/countries/gabon class="external-link"&gt;الموقع الإلكتروني لبلد منظمة الصحة العالمية&lt;/a&gt;</t>
  </si>
  <si>
    <t>&lt;a href=https://www.who.int/countries/GAB class="external-link"&gt;الصفحة العالمية لبلد منظمة الصحة العالمية&lt;/a&gt;</t>
  </si>
  <si>
    <t>&lt;a href=https://www.geostat.ge/en class="external-link"&gt;المكتب الوطني للإحصاء&lt;/a&gt;</t>
  </si>
  <si>
    <t>&lt;a href=https://www.who.int/georgia class="external-link"&gt;الموقع الإلكتروني لبلد منظمة الصحة العالمية&lt;/a&gt;</t>
  </si>
  <si>
    <t>&lt;a href=https://www.who.int/countries/GEO class="external-link"&gt;الصفحة العالمية لبلد منظمة الصحة العالمية&lt;/a&gt;</t>
  </si>
  <si>
    <t>&lt;a href=https://www.gbosdata.org/ class="external-link"&gt;المكتب الوطني للإحصاء&lt;/a&gt;</t>
  </si>
  <si>
    <t>&lt;a href=https://www.afro.who.int/countries/gambia class="external-link"&gt;الموقع الإلكتروني لبلد منظمة الصحة العالمية&lt;/a&gt;</t>
  </si>
  <si>
    <t>&lt;a href=https://www.who.int/countries/GMB class="external-link"&gt;الصفحة العالمية لبلد منظمة الصحة العالمية&lt;/a&gt;</t>
  </si>
  <si>
    <t>&lt;a href=https://www.destatis.de/EN/Home/_node.html class="external-link"&gt;المكتب الوطني للإحصاء&lt;/a&gt;</t>
  </si>
  <si>
    <t>&lt;a href=https://www.who.int/germany class="external-link"&gt;الموقع الإلكتروني لبلد منظمة الصحة العالمية&lt;/a&gt;</t>
  </si>
  <si>
    <t>&lt;a href=https://www.who.int/countries/DEU class="external-link"&gt;الصفحة العالمية لبلد منظمة الصحة العالمية&lt;/a&gt;</t>
  </si>
  <si>
    <t>&lt;a href=https://www.statsghana.gov.gh/ class="external-link"&gt;المكتب الوطني للإحصاء&lt;/a&gt;</t>
  </si>
  <si>
    <t>&lt;a href=https://www.afro.who.int/countries/ghana class="external-link"&gt;الموقع الإلكتروني لبلد منظمة الصحة العالمية&lt;/a&gt;</t>
  </si>
  <si>
    <t>&lt;a href=https://www.who.int/countries/GHA class="external-link"&gt;الصفحة العالمية لبلد منظمة الصحة العالمية&lt;/a&gt;</t>
  </si>
  <si>
    <t>&lt;a href=https://nso.gov.ki/ class="external-link"&gt;المكتب الوطني للإحصاء&lt;/a&gt;</t>
  </si>
  <si>
    <t>&lt;a href=https://www.who.int/Kiribati class="external-link"&gt;الموقع الإلكتروني لبلد منظمة الصحة العالمية&lt;/a&gt;</t>
  </si>
  <si>
    <t>&lt;a href=https://www.who.int/countries/KIR class="external-link"&gt;الصفحة العالمية لبلد منظمة الصحة العالمية&lt;/a&gt;</t>
  </si>
  <si>
    <t>&lt;a href=https://www.statistics.gr/en/home/ class="external-link"&gt;المكتب الوطني للإحصاء&lt;/a&gt;</t>
  </si>
  <si>
    <t>&lt;a href=https://www.who.int/greece class="external-link"&gt;الموقع الإلكتروني لبلد منظمة الصحة العالمية&lt;/a&gt;</t>
  </si>
  <si>
    <t>&lt;a href=https://www.who.int/countries/GRC class="external-link"&gt;الصفحة العالمية لبلد منظمة الصحة العالمية&lt;/a&gt;</t>
  </si>
  <si>
    <t>&lt;a href=https://stats.gov.gd/ class="external-link"&gt;المكتب الوطني للإحصاء&lt;/a&gt;</t>
  </si>
  <si>
    <t>&lt;a href=https://www.paho.org/en/grenada class="external-link"&gt;الموقع الإلكتروني لبلد منظمة الصحة العالمية&lt;/a&gt;</t>
  </si>
  <si>
    <t>&lt;a href=https://www.who.int/countries/GRD class="external-link"&gt;الصفحة العالمية لبلد منظمة الصحة العالمية&lt;/a&gt;</t>
  </si>
  <si>
    <t>&lt;a href=https://www.ine.gob.gt/ class="external-link"&gt;المكتب الوطني للإحصاء&lt;/a&gt;</t>
  </si>
  <si>
    <t>&lt;a href=https://www.paho.org/en/guatemala class="external-link"&gt;الموقع الإلكتروني لبلد منظمة الصحة العالمية&lt;/a&gt;</t>
  </si>
  <si>
    <t>&lt;a href=https://www.who.int/countries/GTM class="external-link"&gt;الصفحة العالمية لبلد منظمة الصحة العالمية&lt;/a&gt;</t>
  </si>
  <si>
    <t>&lt;a href=https://www.stat-guinee.org/ class="external-link"&gt;المكتب الوطني للإحصاء&lt;/a&gt;</t>
  </si>
  <si>
    <t>&lt;a href=https://www.afro.who.int/countries/guinea class="external-link"&gt;الموقع الإلكتروني لبلد منظمة الصحة العالمية&lt;/a&gt;</t>
  </si>
  <si>
    <t>&lt;a href=https://www.who.int/countries/GIN class="external-link"&gt;الصفحة العالمية لبلد منظمة الصحة العالمية&lt;/a&gt;</t>
  </si>
  <si>
    <t>&lt;a href=https://statisticsguyana.gov.gy/ class="external-link"&gt;المكتب الوطني للإحصاء&lt;/a&gt;</t>
  </si>
  <si>
    <t>&lt;a href=https://www.paho.org/en/guyana class="external-link"&gt;الموقع الإلكتروني لبلد منظمة الصحة العالمية&lt;/a&gt;</t>
  </si>
  <si>
    <t>&lt;a href=https://www.who.int/countries/GUY class="external-link"&gt;الصفحة العالمية لبلد منظمة الصحة العالمية&lt;/a&gt;</t>
  </si>
  <si>
    <t>&lt;a href=https://ihsi.gouv.ht/ class="external-link"&gt;المكتب الوطني للإحصاء&lt;/a&gt;</t>
  </si>
  <si>
    <t>&lt;a href=https://www.paho.org/fr/haiti class="external-link"&gt;الموقع الإلكتروني لبلد منظمة الصحة العالمية&lt;/a&gt;</t>
  </si>
  <si>
    <t>&lt;a href=https://www.who.int/countries/HTI class="external-link"&gt;الصفحة العالمية لبلد منظمة الصحة العالمية&lt;/a&gt;</t>
  </si>
  <si>
    <t>&lt;a href=https://ine.gob.hn/v4/ class="external-link"&gt;المكتب الوطني للإحصاء&lt;/a&gt;</t>
  </si>
  <si>
    <t>&lt;a href=https://www.paho.org/en/honduras class="external-link"&gt;الموقع الإلكتروني لبلد منظمة الصحة العالمية&lt;/a&gt;</t>
  </si>
  <si>
    <t>&lt;a href=https://www.who.int/countries/HND class="external-link"&gt;الصفحة العالمية لبلد منظمة الصحة العالمية&lt;/a&gt;</t>
  </si>
  <si>
    <t>&lt;a href=https://www.ksh.hu/?lang=en class="external-link"&gt;المكتب الوطني للإحصاء&lt;/a&gt;</t>
  </si>
  <si>
    <t>&lt;a href=https://www.who.int/hungary class="external-link"&gt;الموقع الإلكتروني لبلد منظمة الصحة العالمية&lt;/a&gt;</t>
  </si>
  <si>
    <t>&lt;a href=https://www.who.int/countries/HUN class="external-link"&gt;الصفحة العالمية لبلد منظمة الصحة العالمية&lt;/a&gt;</t>
  </si>
  <si>
    <t>&lt;a href=https://statice.is/ class="external-link"&gt;المكتب الوطني للإحصاء&lt;/a&gt;</t>
  </si>
  <si>
    <t>&lt;a href=https://www.who.int/iceland class="external-link"&gt;الموقع الإلكتروني لبلد منظمة الصحة العالمية&lt;/a&gt;</t>
  </si>
  <si>
    <t>&lt;a href=https://www.who.int/countries/ISL class="external-link"&gt;الصفحة العالمية لبلد منظمة الصحة العالمية&lt;/a&gt;</t>
  </si>
  <si>
    <t>&lt;a href=https://www.mospi.gov.in/ class="external-link"&gt;المكتب الوطني للإحصاء&lt;/a&gt;</t>
  </si>
  <si>
    <t>&lt;a href=https://www.who.int/India class="external-link"&gt;الموقع الإلكتروني لبلد منظمة الصحة العالمية&lt;/a&gt;</t>
  </si>
  <si>
    <t>&lt;a href=https://www.who.int/countries/IND class="external-link"&gt;الصفحة العالمية لبلد منظمة الصحة العالمية&lt;/a&gt;</t>
  </si>
  <si>
    <t>&lt;a href=https://www.bps.go.id/ class="external-link"&gt;المكتب الوطني للإحصاء&lt;/a&gt;</t>
  </si>
  <si>
    <t>&lt;a href=https://www.who.int/Indonesia class="external-link"&gt;الموقع الإلكتروني لبلد منظمة الصحة العالمية&lt;/a&gt;</t>
  </si>
  <si>
    <t>&lt;a href=https://www.who.int/countries/IDN class="external-link"&gt;الصفحة العالمية لبلد منظمة الصحة العالمية&lt;/a&gt;</t>
  </si>
  <si>
    <t>&lt;a href=https://amar.org.ir/ class="external-link"&gt;المكتب الوطني للإحصاء&lt;/a&gt;</t>
  </si>
  <si>
    <t>&lt;a href=https://www.emro.who.int/countries/irn/index.html class="external-link"&gt;الموقع الإلكتروني لبلد منظمة الصحة العالمية&lt;/a&gt;</t>
  </si>
  <si>
    <t>&lt;a href=https://www.who.int/countries/IRN class="external-link"&gt;الصفحة العالمية لبلد منظمة الصحة العالمية&lt;/a&gt;</t>
  </si>
  <si>
    <t>&lt;a href=https://cosit.gov.iq/ar/ class="external-link"&gt;المكتب الوطني للإحصاء&lt;/a&gt;</t>
  </si>
  <si>
    <t>&lt;a href=https://www.emro.who.int/countries/irq/index.html class="external-link"&gt;الموقع الإلكتروني لبلد منظمة الصحة العالمية&lt;/a&gt;</t>
  </si>
  <si>
    <t>&lt;a href=https://www.who.int/countries/IRQ class="external-link"&gt;الصفحة العالمية لبلد منظمة الصحة العالمية&lt;/a&gt;</t>
  </si>
  <si>
    <t>&lt;a href=https://www.cso.ie/en/index.html class="external-link"&gt;المكتب الوطني للإحصاء&lt;/a&gt;</t>
  </si>
  <si>
    <t>&lt;a href=https://www.who.int/ireland class="external-link"&gt;الموقع الإلكتروني لبلد منظمة الصحة العالمية&lt;/a&gt;</t>
  </si>
  <si>
    <t>&lt;a href=https://www.who.int/countries/IRL class="external-link"&gt;الصفحة العالمية لبلد منظمة الصحة العالمية&lt;/a&gt;</t>
  </si>
  <si>
    <t>&lt;a href=https://www.cbs.gov.il/EN/Pages/default.aspx class="external-link"&gt;المكتب الوطني للإحصاء&lt;/a&gt;</t>
  </si>
  <si>
    <t>&lt;a href=https://www.who.int/israel class="external-link"&gt;الموقع الإلكتروني لبلد منظمة الصحة العالمية&lt;/a&gt;</t>
  </si>
  <si>
    <t>&lt;a href=https://www.who.int/countries/ISR class="external-link"&gt;الصفحة العالمية لبلد منظمة الصحة العالمية&lt;/a&gt;</t>
  </si>
  <si>
    <t>&lt;a href=https://www.istat.it/en/archive/health class="external-link"&gt;المكتب الوطني للإحصاء&lt;/a&gt;</t>
  </si>
  <si>
    <t>&lt;a href=https://www.who.int/italy class="external-link"&gt;الموقع الإلكتروني لبلد منظمة الصحة العالمية&lt;/a&gt;</t>
  </si>
  <si>
    <t>&lt;a href=https://www.who.int/countries/ITA class="external-link"&gt;الصفحة العالمية لبلد منظمة الصحة العالمية&lt;/a&gt;</t>
  </si>
  <si>
    <t>&lt;a href=http://www.ins.ci class="external-link"&gt;المكتب الوطني للإحصاء&lt;/a&gt;</t>
  </si>
  <si>
    <t>&lt;a href=https://www.afro.who.int/fr/countries/cote-divoire class="external-link"&gt;الموقع الإلكتروني لبلد منظمة الصحة العالمية&lt;/a&gt;</t>
  </si>
  <si>
    <t>&lt;a href=https://www.who.int/countries/CIV class="external-link"&gt;الصفحة العالمية لبلد منظمة الصحة العالمية&lt;/a&gt;</t>
  </si>
  <si>
    <t>&lt;a href=https://statinja.gov.jm/ class="external-link"&gt;المكتب الوطني للإحصاء&lt;/a&gt;</t>
  </si>
  <si>
    <t>&lt;a href=https://www.paho.org/en/jamaica class="external-link"&gt;الموقع الإلكتروني لبلد منظمة الصحة العالمية&lt;/a&gt;</t>
  </si>
  <si>
    <t>&lt;a href=https://www.who.int/countries/JAM class="external-link"&gt;الصفحة العالمية لبلد منظمة الصحة العالمية&lt;/a&gt;</t>
  </si>
  <si>
    <t>&lt;a href=https://www.stat.go.jp/english/index.html class="external-link"&gt;المكتب الوطني للإحصاء&lt;/a&gt;</t>
  </si>
  <si>
    <t>&lt;a href=https://www.who.int/Japan class="external-link"&gt;الموقع الإلكتروني لبلد منظمة الصحة العالمية&lt;/a&gt;</t>
  </si>
  <si>
    <t>&lt;a href=https://www.who.int/countries/JPN class="external-link"&gt;الصفحة العالمية لبلد منظمة الصحة العالمية&lt;/a&gt;</t>
  </si>
  <si>
    <t>&lt;a href=https://stat.gov.kz/ class="external-link"&gt;المكتب الوطني للإحصاء&lt;/a&gt;</t>
  </si>
  <si>
    <t>&lt;a href=https://www.who.int/Kazakhstan class="external-link"&gt;الموقع الإلكتروني لبلد منظمة الصحة العالمية&lt;/a&gt;</t>
  </si>
  <si>
    <t>&lt;a href=https://www.who.int/countries/KAZ class="external-link"&gt;الصفحة العالمية لبلد منظمة الصحة العالمية&lt;/a&gt;</t>
  </si>
  <si>
    <t>&lt;a href=https://dosweb.dos.gov.jo/ class="external-link"&gt;المكتب الوطني للإحصاء&lt;/a&gt;</t>
  </si>
  <si>
    <t>&lt;a href=https://www.emro.who.int/countries/jor/index.html class="external-link"&gt;الموقع الإلكتروني لبلد منظمة الصحة العالمية&lt;/a&gt;</t>
  </si>
  <si>
    <t>&lt;a href=https://www.who.int/countries/JOR class="external-link"&gt;الصفحة العالمية لبلد منظمة الصحة العالمية&lt;/a&gt;</t>
  </si>
  <si>
    <t>&lt;a href=https://www.knbs.or.ke/ class="external-link"&gt;المكتب الوطني للإحصاء&lt;/a&gt;</t>
  </si>
  <si>
    <t>&lt;a href=https://www.afro.who.int/countries/kenya class="external-link"&gt;الموقع الإلكتروني لبلد منظمة الصحة العالمية&lt;/a&gt;</t>
  </si>
  <si>
    <t>&lt;a href=https://www.who.int/countries/KEN class="external-link"&gt;الصفحة العالمية لبلد منظمة الصحة العالمية&lt;/a&gt;</t>
  </si>
  <si>
    <t>&lt;a href=https://www.who.int/dprkorea/ class="external-link"&gt;الموقع الإلكتروني لبلد منظمة الصحة العالمية&lt;/a&gt;</t>
  </si>
  <si>
    <t>&lt;a href=https://www.who.int/countries/PRK class="external-link"&gt;الصفحة العالمية لبلد منظمة الصحة العالمية&lt;/a&gt;</t>
  </si>
  <si>
    <t>&lt;a href=https://kostat.go.kr/ansk/ class="external-link"&gt;المكتب الوطني للإحصاء&lt;/a&gt;</t>
  </si>
  <si>
    <t>&lt;a href=https://www.who.int/republicofkorea class="external-link"&gt;الموقع الإلكتروني لبلد منظمة الصحة العالمية&lt;/a&gt;</t>
  </si>
  <si>
    <t>&lt;a href=https://www.who.int/countries/KOR class="external-link"&gt;الصفحة العالمية لبلد منظمة الصحة العالمية&lt;/a&gt;</t>
  </si>
  <si>
    <t>&lt;a href=https://www.csb.gov.kw/ class="external-link"&gt;المكتب الوطني للإحصاء&lt;/a&gt;</t>
  </si>
  <si>
    <t>&lt;a href=https://www.emro.who.int/countries/kwt/index.html class="external-link"&gt;الموقع الإلكتروني لبلد منظمة الصحة العالمية&lt;/a&gt;</t>
  </si>
  <si>
    <t>&lt;a href=https://www.who.int/countries/KWT class="external-link"&gt;الصفحة العالمية لبلد منظمة الصحة العالمية&lt;/a&gt;</t>
  </si>
  <si>
    <t>&lt;a href=https://www.stat.kg/en/ class="external-link"&gt;المكتب الوطني للإحصاء&lt;/a&gt;</t>
  </si>
  <si>
    <t>&lt;a href=https://www.who.int/Kyrgyzstan class="external-link"&gt;الموقع الإلكتروني لبلد منظمة الصحة العالمية&lt;/a&gt;</t>
  </si>
  <si>
    <t>&lt;a href=https://www.who.int/countries/KGZ class="external-link"&gt;الصفحة العالمية لبلد منظمة الصحة العالمية&lt;/a&gt;</t>
  </si>
  <si>
    <t>&lt;a href=https://www.lsb.gov.la/en/home/ class="external-link"&gt;المكتب الوطني للإحصاء&lt;/a&gt;</t>
  </si>
  <si>
    <t>&lt;a href=https://www.who.int/laos class="external-link"&gt;الموقع الإلكتروني لبلد منظمة الصحة العالمية&lt;/a&gt;</t>
  </si>
  <si>
    <t>&lt;a href=https://www.who.int/countries/LAO class="external-link"&gt;الصفحة العالمية لبلد منظمة الصحة العالمية&lt;/a&gt;</t>
  </si>
  <si>
    <t>&lt;a href=http://www.cas.gov.lb/ class="external-link"&gt;المكتب الوطني للإحصاء&lt;/a&gt;</t>
  </si>
  <si>
    <t>&lt;a href=https://www.emro.who.int/countries/lbn/index.html class="external-link"&gt;الموقع الإلكتروني لبلد منظمة الصحة العالمية&lt;/a&gt;</t>
  </si>
  <si>
    <t>&lt;a href=https://www.who.int/countries/LBN class="external-link"&gt;الصفحة العالمية لبلد منظمة الصحة العالمية&lt;/a&gt;</t>
  </si>
  <si>
    <t>&lt;a href=https://www.bos.gov.ls/ class="external-link"&gt;المكتب الوطني للإحصاء&lt;/a&gt;</t>
  </si>
  <si>
    <t>&lt;a href=https://www.afro.who.int/countries/lesotho class="external-link"&gt;الموقع الإلكتروني لبلد منظمة الصحة العالمية&lt;/a&gt;</t>
  </si>
  <si>
    <t>&lt;a href=https://www.who.int/countries/LSO class="external-link"&gt;الصفحة العالمية لبلد منظمة الصحة العالمية&lt;/a&gt;</t>
  </si>
  <si>
    <t>&lt;a href=https://stat.gov.lv/en class="external-link"&gt;المكتب الوطني للإحصاء&lt;/a&gt;</t>
  </si>
  <si>
    <t>&lt;a href=https://www.who.int/latvia class="external-link"&gt;الموقع الإلكتروني لبلد منظمة الصحة العالمية&lt;/a&gt;</t>
  </si>
  <si>
    <t>&lt;a href=https://www.who.int/countries/LVA class="external-link"&gt;الصفحة العالمية لبلد منظمة الصحة العالمية&lt;/a&gt;</t>
  </si>
  <si>
    <t>&lt;a href=https://www.lisgis.gov.lr/ class="external-link"&gt;المكتب الوطني للإحصاء&lt;/a&gt;</t>
  </si>
  <si>
    <t>&lt;a href=https://www.afro.who.int/countries/liberia class="external-link"&gt;الموقع الإلكتروني لبلد منظمة الصحة العالمية&lt;/a&gt;</t>
  </si>
  <si>
    <t>&lt;a href=https://www.who.int/countries/LBR class="external-link"&gt;الصفحة العالمية لبلد منظمة الصحة العالمية&lt;/a&gt;</t>
  </si>
  <si>
    <t>&lt;a href=https://bsc.ly/en/ class="external-link"&gt;المكتب الوطني للإحصاء&lt;/a&gt;</t>
  </si>
  <si>
    <t>&lt;a href=https://www.emro.who.int/countries/lby/index.html class="external-link"&gt;الموقع الإلكتروني لبلد منظمة الصحة العالمية&lt;/a&gt;</t>
  </si>
  <si>
    <t>&lt;a href=https://www.who.int/countries/LBY class="external-link"&gt;الصفحة العالمية لبلد منظمة الصحة العالمية&lt;/a&gt;</t>
  </si>
  <si>
    <t>&lt;a href=https://osp.stat.gov.lt/ class="external-link"&gt;المكتب الوطني للإحصاء&lt;/a&gt;</t>
  </si>
  <si>
    <t>&lt;a href=https://www.who.int/lithuania class="external-link"&gt;الموقع الإلكتروني لبلد منظمة الصحة العالمية&lt;/a&gt;</t>
  </si>
  <si>
    <t>&lt;a href=https://www.who.int/countries/LTU class="external-link"&gt;الصفحة العالمية لبلد منظمة الصحة العالمية&lt;/a&gt;</t>
  </si>
  <si>
    <t>&lt;a href=https://statistiques.public.lu/fr.html class="external-link"&gt;المكتب الوطني للإحصاء&lt;/a&gt;</t>
  </si>
  <si>
    <t>&lt;a href=https://www.who.int/luxembourg class="external-link"&gt;الموقع الإلكتروني لبلد منظمة الصحة العالمية&lt;/a&gt;</t>
  </si>
  <si>
    <t>&lt;a href=https://www.who.int/countries/LUX class="external-link"&gt;الصفحة العالمية لبلد منظمة الصحة العالمية&lt;/a&gt;</t>
  </si>
  <si>
    <t>&lt;a href=https://www.instat.mg/ class="external-link"&gt;المكتب الوطني للإحصاء&lt;/a&gt;</t>
  </si>
  <si>
    <t>&lt;a href=https://www.afro.who.int/countries/madagascar class="external-link"&gt;الموقع الإلكتروني لبلد منظمة الصحة العالمية&lt;/a&gt;</t>
  </si>
  <si>
    <t>&lt;a href=https://www.who.int/countries/MDG class="external-link"&gt;الصفحة العالمية لبلد منظمة الصحة العالمية&lt;/a&gt;</t>
  </si>
  <si>
    <t>&lt;a href=http://www.nsomalawi.mw/ class="external-link"&gt;المكتب الوطني للإحصاء&lt;/a&gt;</t>
  </si>
  <si>
    <t>&lt;a href=https://www.afro.who.int/countries/malawi class="external-link"&gt;الموقع الإلكتروني لبلد منظمة الصحة العالمية&lt;/a&gt;</t>
  </si>
  <si>
    <t>&lt;a href=https://www.who.int/countries/MWI class="external-link"&gt;الصفحة العالمية لبلد منظمة الصحة العالمية&lt;/a&gt;</t>
  </si>
  <si>
    <t>&lt;a href=https://www.dosm.gov.my/portal-main/landingv2 class="external-link"&gt;المكتب الوطني للإحصاء&lt;/a&gt;</t>
  </si>
  <si>
    <t>&lt;a href=https://www.who.int/Malaysia class="external-link"&gt;الموقع الإلكتروني لبلد منظمة الصحة العالمية&lt;/a&gt;</t>
  </si>
  <si>
    <t>&lt;a href=https://www.who.int/countries/MYS class="external-link"&gt;الصفحة العالمية لبلد منظمة الصحة العالمية&lt;/a&gt;</t>
  </si>
  <si>
    <t>&lt;a href=https://statisticsmaldives.gov.mv/ class="external-link"&gt;المكتب الوطني للإحصاء&lt;/a&gt;</t>
  </si>
  <si>
    <t>&lt;a href=https://www.who.int/Maldives class="external-link"&gt;الموقع الإلكتروني لبلد منظمة الصحة العالمية&lt;/a&gt;</t>
  </si>
  <si>
    <t>&lt;a href=https://www.who.int/countries/MDV class="external-link"&gt;الصفحة العالمية لبلد منظمة الصحة العالمية&lt;/a&gt;</t>
  </si>
  <si>
    <t>&lt;a href=https://www.instat-mali.org/fr class="external-link"&gt;المكتب الوطني للإحصاء&lt;/a&gt;</t>
  </si>
  <si>
    <t>&lt;a href=https://www.afro.who.int/fr/countries/mali class="external-link"&gt;الموقع الإلكتروني لبلد منظمة الصحة العالمية&lt;/a&gt;</t>
  </si>
  <si>
    <t>&lt;a href=https://www.who.int/countries/MLI class="external-link"&gt;الصفحة العالمية لبلد منظمة الصحة العالمية&lt;/a&gt;</t>
  </si>
  <si>
    <t>&lt;a href=https://nso.gov.mt/ class="external-link"&gt;المكتب الوطني للإحصاء&lt;/a&gt;</t>
  </si>
  <si>
    <t>&lt;a href=https://www.who.int/Malta class="external-link"&gt;الموقع الإلكتروني لبلد منظمة الصحة العالمية&lt;/a&gt;</t>
  </si>
  <si>
    <t>&lt;a href=https://www.who.int/countries/MLT class="external-link"&gt;الصفحة العالمية لبلد منظمة الصحة العالمية&lt;/a&gt;</t>
  </si>
  <si>
    <t>&lt;a href=https://ons.mr/ class="external-link"&gt;المكتب الوطني للإحصاء&lt;/a&gt;</t>
  </si>
  <si>
    <t>&lt;a href=https://www.afro.who.int/countries/mauritania class="external-link"&gt;الموقع الإلكتروني لبلد منظمة الصحة العالمية&lt;/a&gt;</t>
  </si>
  <si>
    <t>&lt;a href=https://www.who.int/countries/MRT class="external-link"&gt;الصفحة العالمية لبلد منظمة الصحة العالمية&lt;/a&gt;</t>
  </si>
  <si>
    <t>&lt;a href=https://statsmauritius.govmu.org/ class="external-link"&gt;المكتب الوطني للإحصاء&lt;/a&gt;</t>
  </si>
  <si>
    <t>&lt;a href=https://www.afro.who.int/countries/mauritius class="external-link"&gt;الموقع الإلكتروني لبلد منظمة الصحة العالمية&lt;/a&gt;</t>
  </si>
  <si>
    <t>&lt;a href=https://www.who.int/countries/MUS class="external-link"&gt;الصفحة العالمية لبلد منظمة الصحة العالمية&lt;/a&gt;</t>
  </si>
  <si>
    <t>&lt;a href=https://en.www.inegi.org.mx/ class="external-link"&gt;المكتب الوطني للإحصاء&lt;/a&gt;</t>
  </si>
  <si>
    <t>&lt;a href=https://www.paho.org/es/mexico class="external-link"&gt;الموقع الإلكتروني لبلد منظمة الصحة العالمية&lt;/a&gt;</t>
  </si>
  <si>
    <t>&lt;a href=https://www.who.int/countries/MEX class="external-link"&gt;الصفحة العالمية لبلد منظمة الصحة العالمية&lt;/a&gt;</t>
  </si>
  <si>
    <t>&lt;a href=https://www.imsee.mc/ class="external-link"&gt;المكتب الوطني للإحصاء&lt;/a&gt;</t>
  </si>
  <si>
    <t>&lt;a href=https://www.who.int/monaco class="external-link"&gt;الموقع الإلكتروني لبلد منظمة الصحة العالمية&lt;/a&gt;</t>
  </si>
  <si>
    <t>&lt;a href=https://www.who.int/countries/MCO class="external-link"&gt;الصفحة العالمية لبلد منظمة الصحة العالمية&lt;/a&gt;</t>
  </si>
  <si>
    <t>&lt;a href=https://en.nso.mn/home class="external-link"&gt;المكتب الوطني للإحصاء&lt;/a&gt;</t>
  </si>
  <si>
    <t>&lt;a href=https://www.who.int/Mongolia class="external-link"&gt;الموقع الإلكتروني لبلد منظمة الصحة العالمية&lt;/a&gt;</t>
  </si>
  <si>
    <t>&lt;a href=https://www.who.int/countries/MNG class="external-link"&gt;الصفحة العالمية لبلد منظمة الصحة العالمية&lt;/a&gt;</t>
  </si>
  <si>
    <t>&lt;a href=https://statistica.gov.md/ro?lang=en class="external-link"&gt;المكتب الوطني للإحصاء&lt;/a&gt;</t>
  </si>
  <si>
    <t>&lt;a href=https://www.who.int/republic-of-moldova class="external-link"&gt;الموقع الإلكتروني لبلد منظمة الصحة العالمية&lt;/a&gt;</t>
  </si>
  <si>
    <t>&lt;a href=https://www.who.int/countries/MDA class="external-link"&gt;الصفحة العالمية لبلد منظمة الصحة العالمية&lt;/a&gt;</t>
  </si>
  <si>
    <t>&lt;a href=https://www.monstat.org/cg/ class="external-link"&gt;المكتب الوطني للإحصاء&lt;/a&gt;</t>
  </si>
  <si>
    <t>&lt;a href=https://www.who.int/montenegro class="external-link"&gt;الموقع الإلكتروني لبلد منظمة الصحة العالمية&lt;/a&gt;</t>
  </si>
  <si>
    <t>&lt;a href=https://www.who.int/countries/MNE class="external-link"&gt;الصفحة العالمية لبلد منظمة الصحة العالمية&lt;/a&gt;</t>
  </si>
  <si>
    <t>&lt;a href=https://www.hcp.ma/ class="external-link"&gt;المكتب الوطني للإحصاء&lt;/a&gt;</t>
  </si>
  <si>
    <t>&lt;a href=https://www.emro.who.int/fr/countries/mor/index.html class="external-link"&gt;الموقع الإلكتروني لبلد منظمة الصحة العالمية&lt;/a&gt;</t>
  </si>
  <si>
    <t>&lt;a href=https://www.who.int/countries/MAR class="external-link"&gt;الصفحة العالمية لبلد منظمة الصحة العالمية&lt;/a&gt;</t>
  </si>
  <si>
    <t>&lt;a href=https://www.ine.gov.mz/ class="external-link"&gt;المكتب الوطني للإحصاء&lt;/a&gt;</t>
  </si>
  <si>
    <t>&lt;a href=https://www.afro.who.int/pt/countries/mozambique class="external-link"&gt;الموقع الإلكتروني لبلد منظمة الصحة العالمية&lt;/a&gt;</t>
  </si>
  <si>
    <t>&lt;a href=https://www.who.int/countries/MOZ class="external-link"&gt;الصفحة العالمية لبلد منظمة الصحة العالمية&lt;/a&gt;</t>
  </si>
  <si>
    <t>&lt;a href=https://data.gov.om/ class="external-link"&gt;المكتب الوطني للإحصاء&lt;/a&gt;</t>
  </si>
  <si>
    <t>&lt;a href=https://www.emro.who.int/countries/omn/index.html class="external-link"&gt;الموقع الإلكتروني لبلد منظمة الصحة العالمية&lt;/a&gt;</t>
  </si>
  <si>
    <t>&lt;a href=https://www.who.int/countries/OMN class="external-link"&gt;الصفحة العالمية لبلد منظمة الصحة العالمية&lt;/a&gt;</t>
  </si>
  <si>
    <t>&lt;a href=https://nsa.nsa.org.na/ class="external-link"&gt;المكتب الوطني للإحصاء&lt;/a&gt;</t>
  </si>
  <si>
    <t>&lt;a href=https://www.afro.who.int/countries/namibia class="external-link"&gt;الموقع الإلكتروني لبلد منظمة الصحة العالمية&lt;/a&gt;</t>
  </si>
  <si>
    <t>&lt;a href=https://www.who.int/countries/NAM class="external-link"&gt;الصفحة العالمية لبلد منظمة الصحة العالمية&lt;/a&gt;</t>
  </si>
  <si>
    <t>&lt;a href=https://stats.gov.nr/ class="external-link"&gt;المكتب الوطني للإحصاء&lt;/a&gt;</t>
  </si>
  <si>
    <t>&lt;a href=https://www.who.int/Nauru class="external-link"&gt;الموقع الإلكتروني لبلد منظمة الصحة العالمية&lt;/a&gt;</t>
  </si>
  <si>
    <t>&lt;a href=https://www.who.int/countries/NRU class="external-link"&gt;الصفحة العالمية لبلد منظمة الصحة العالمية&lt;/a&gt;</t>
  </si>
  <si>
    <t>&lt;a href=http://nationaldata.gov.np/Home/About class="external-link"&gt;المكتب الوطني للإحصاء&lt;/a&gt;</t>
  </si>
  <si>
    <t>&lt;a href=https://www.who.int/Nepal class="external-link"&gt;الموقع الإلكتروني لبلد منظمة الصحة العالمية&lt;/a&gt;</t>
  </si>
  <si>
    <t>&lt;a href=https://www.who.int/countries/NPL class="external-link"&gt;الصفحة العالمية لبلد منظمة الصحة العالمية&lt;/a&gt;</t>
  </si>
  <si>
    <t>&lt;a href=https://www.cbs.nl/en-gb class="external-link"&gt;المكتب الوطني للإحصاء&lt;/a&gt;</t>
  </si>
  <si>
    <t>&lt;a href=https://www.who.int/netherlands class="external-link"&gt;الموقع الإلكتروني لبلد منظمة الصحة العالمية&lt;/a&gt;</t>
  </si>
  <si>
    <t>&lt;a href=https://www.who.int/countries/NLD class="external-link"&gt;الصفحة العالمية لبلد منظمة الصحة العالمية&lt;/a&gt;</t>
  </si>
  <si>
    <t>&lt;a href=https://vnso.gov.vu/index.php/en/ class="external-link"&gt;المكتب الوطني للإحصاء&lt;/a&gt;</t>
  </si>
  <si>
    <t>&lt;a href=https://www.who.int/Vanuatu class="external-link"&gt;الموقع الإلكتروني لبلد منظمة الصحة العالمية&lt;/a&gt;</t>
  </si>
  <si>
    <t>&lt;a href=https://www.who.int/countries/VUT class="external-link"&gt;الصفحة العالمية لبلد منظمة الصحة العالمية&lt;/a&gt;</t>
  </si>
  <si>
    <t>&lt;a href=https://www.stats.govt.nz/ class="external-link"&gt;المكتب الوطني للإحصاء&lt;/a&gt;</t>
  </si>
  <si>
    <t>&lt;a href=https://www.who.int/newzealand class="external-link"&gt;الموقع الإلكتروني لبلد منظمة الصحة العالمية&lt;/a&gt;</t>
  </si>
  <si>
    <t>&lt;a href=https://www.who.int/countries/NZL class="external-link"&gt;الصفحة العالمية لبلد منظمة الصحة العالمية&lt;/a&gt;</t>
  </si>
  <si>
    <t>&lt;a href=https://www.inide.gob.ni/ class="external-link"&gt;المكتب الوطني للإحصاء&lt;/a&gt;</t>
  </si>
  <si>
    <t>&lt;a href=https://www.paho.org/es/nicaragua class="external-link"&gt;الموقع الإلكتروني لبلد منظمة الصحة العالمية&lt;/a&gt;</t>
  </si>
  <si>
    <t>&lt;a href=https://www.who.int/countries/NIC class="external-link"&gt;الصفحة العالمية لبلد منظمة الصحة العالمية&lt;/a&gt;</t>
  </si>
  <si>
    <t>&lt;a href=https://www.stat-niger.org/ class="external-link"&gt;المكتب الوطني للإحصاء&lt;/a&gt;</t>
  </si>
  <si>
    <t>&lt;a href=https://www.afro.who.int/fr/countries/niger class="external-link"&gt;الموقع الإلكتروني لبلد منظمة الصحة العالمية&lt;/a&gt;</t>
  </si>
  <si>
    <t>&lt;a href=https://www.who.int/countries/NER class="external-link"&gt;الصفحة العالمية لبلد منظمة الصحة العالمية&lt;/a&gt;</t>
  </si>
  <si>
    <t>&lt;a href=https://www.nigerianstat.gov.ng/ class="external-link"&gt;المكتب الوطني للإحصاء&lt;/a&gt;</t>
  </si>
  <si>
    <t>&lt;a href=https://www.afro.who.int/countries/nigeria class="external-link"&gt;الموقع الإلكتروني لبلد منظمة الصحة العالمية&lt;/a&gt;</t>
  </si>
  <si>
    <t>&lt;a href=https://www.who.int/countries/NGA class="external-link"&gt;الصفحة العالمية لبلد منظمة الصحة العالمية&lt;/a&gt;</t>
  </si>
  <si>
    <t>&lt;a href=https://niuestatistics.nu/ class="external-link"&gt;المكتب الوطني للإحصاء&lt;/a&gt;</t>
  </si>
  <si>
    <t>&lt;a href=https://www.who.int/Niue class="external-link"&gt;الموقع الإلكتروني لبلد منظمة الصحة العالمية&lt;/a&gt;</t>
  </si>
  <si>
    <t>&lt;a href=https://www.who.int/countries/NIU class="external-link"&gt;الصفحة العالمية لبلد منظمة الصحة العالمية&lt;/a&gt;</t>
  </si>
  <si>
    <t>&lt;a href=https://www.ssb.no/en class="external-link"&gt;المكتب الوطني للإحصاء&lt;/a&gt;</t>
  </si>
  <si>
    <t>&lt;a href=https://www.who.int/norway class="external-link"&gt;الموقع الإلكتروني لبلد منظمة الصحة العالمية&lt;/a&gt;</t>
  </si>
  <si>
    <t>&lt;a href=https://www.who.int/countries/NOR class="external-link"&gt;الصفحة العالمية لبلد منظمة الصحة العالمية&lt;/a&gt;</t>
  </si>
  <si>
    <t>&lt;a href=https://hsa.gov.fm/fsm-surveillance/ class="external-link"&gt;المكتب الوطني للإحصاء&lt;/a&gt;</t>
  </si>
  <si>
    <t>&lt;a href=https://www.who.int/micronesia class="external-link"&gt;الموقع الإلكتروني لبلد منظمة الصحة العالمية&lt;/a&gt;</t>
  </si>
  <si>
    <t>&lt;a href=https://www.who.int/countries/FSM class="external-link"&gt;الصفحة العالمية لبلد منظمة الصحة العالمية&lt;/a&gt;</t>
  </si>
  <si>
    <t>&lt;a href=https://www.who.int/marshallislands class="external-link"&gt;الموقع الإلكتروني لبلد منظمة الصحة العالمية&lt;/a&gt;</t>
  </si>
  <si>
    <t>&lt;a href=https://www.who.int/countries/MHL class="external-link"&gt;الصفحة العالمية لبلد منظمة الصحة العالمية&lt;/a&gt;</t>
  </si>
  <si>
    <t>&lt;a href=https://www.palaugov.pw/executive-branch/ministries/finance/budgetandplanning/health-statistics/ class="external-link"&gt;المكتب الوطني للإحصاء&lt;/a&gt;</t>
  </si>
  <si>
    <t>&lt;a href=https://www.who.int/Palau class="external-link"&gt;الموقع الإلكتروني لبلد منظمة الصحة العالمية&lt;/a&gt;</t>
  </si>
  <si>
    <t>&lt;a href=https://www.who.int/countries/PLW class="external-link"&gt;الصفحة العالمية لبلد منظمة الصحة العالمية&lt;/a&gt;</t>
  </si>
  <si>
    <t>&lt;a href=https://www.pbs.gov.pk/ class="external-link"&gt;المكتب الوطني للإحصاء&lt;/a&gt;</t>
  </si>
  <si>
    <t>&lt;a href=https://www.emro.who.int/countries/pak/index.html class="external-link"&gt;الموقع الإلكتروني لبلد منظمة الصحة العالمية&lt;/a&gt;</t>
  </si>
  <si>
    <t>&lt;a href=https://www.who.int/countries/PAK class="external-link"&gt;الصفحة العالمية لبلد منظمة الصحة العالمية&lt;/a&gt;</t>
  </si>
  <si>
    <t>&lt;a href=https://www.inec.gob.pa/ class="external-link"&gt;المكتب الوطني للإحصاء&lt;/a&gt;</t>
  </si>
  <si>
    <t>&lt;a href=https://www.paho.org/es/panama class="external-link"&gt;الموقع الإلكتروني لبلد منظمة الصحة العالمية&lt;/a&gt;</t>
  </si>
  <si>
    <t>&lt;a href=https://www.who.int/countries/PAN class="external-link"&gt;الصفحة العالمية لبلد منظمة الصحة العالمية&lt;/a&gt;</t>
  </si>
  <si>
    <t>&lt;a href=https://www.nso.gov.pg/ class="external-link"&gt;المكتب الوطني للإحصاء&lt;/a&gt;</t>
  </si>
  <si>
    <t>&lt;a href=https://www.who.int/papuanewguinea class="external-link"&gt;الموقع الإلكتروني لبلد منظمة الصحة العالمية&lt;/a&gt;</t>
  </si>
  <si>
    <t>&lt;a href=https://www.who.int/countries/PNG class="external-link"&gt;الصفحة العالمية لبلد منظمة الصحة العالمية&lt;/a&gt;</t>
  </si>
  <si>
    <t>&lt;a href=https://www.ine.gov.py/ class="external-link"&gt;المكتب الوطني للإحصاء&lt;/a&gt;</t>
  </si>
  <si>
    <t>&lt;a href=https://www.paho.org/es/paraguay class="external-link"&gt;الموقع الإلكتروني لبلد منظمة الصحة العالمية&lt;/a&gt;</t>
  </si>
  <si>
    <t>&lt;a href=https://www.who.int/countries/PRY class="external-link"&gt;الصفحة العالمية لبلد منظمة الصحة العالمية&lt;/a&gt;</t>
  </si>
  <si>
    <t>&lt;a href=https://www.gob.pe/inei/ class="external-link"&gt;المكتب الوطني للإحصاء&lt;/a&gt;</t>
  </si>
  <si>
    <t>&lt;a href=https://www.paho.org/es/peru class="external-link"&gt;الموقع الإلكتروني لبلد منظمة الصحة العالمية&lt;/a&gt;</t>
  </si>
  <si>
    <t>&lt;a href=https://www.who.int/countries/PER class="external-link"&gt;الصفحة العالمية لبلد منظمة الصحة العالمية&lt;/a&gt;</t>
  </si>
  <si>
    <t>&lt;a href=https://psa.gov.ph/ class="external-link"&gt;المكتب الوطني للإحصاء&lt;/a&gt;</t>
  </si>
  <si>
    <t>&lt;a href=https://www.who.int/Philippines class="external-link"&gt;الموقع الإلكتروني لبلد منظمة الصحة العالمية&lt;/a&gt;</t>
  </si>
  <si>
    <t>&lt;a href=https://www.who.int/countries/PHL class="external-link"&gt;الصفحة العالمية لبلد منظمة الصحة العالمية&lt;/a&gt;</t>
  </si>
  <si>
    <t>&lt;a href=https://stat.gov.pl/en/topics/health/ class="external-link"&gt;المكتب الوطني للإحصاء&lt;/a&gt;</t>
  </si>
  <si>
    <t>&lt;a href=https://www.who.int/poland class="external-link"&gt;الموقع الإلكتروني لبلد منظمة الصحة العالمية&lt;/a&gt;</t>
  </si>
  <si>
    <t>&lt;a href=https://www.who.int/countries/POL class="external-link"&gt;الصفحة العالمية لبلد منظمة الصحة العالمية&lt;/a&gt;</t>
  </si>
  <si>
    <t>&lt;a href=https://www.ine.pt/xportal/xmain?xpid=INE&amp;xpgid=ine_main class="external-link"&gt;المكتب الوطني للإحصاء&lt;/a&gt;</t>
  </si>
  <si>
    <t>&lt;a href=https://www.who.int/portugal class="external-link"&gt;الموقع الإلكتروني لبلد منظمة الصحة العالمية&lt;/a&gt;</t>
  </si>
  <si>
    <t>&lt;a href=https://www.who.int/countries/PRT class="external-link"&gt;الصفحة العالمية لبلد منظمة الصحة العالمية&lt;/a&gt;</t>
  </si>
  <si>
    <t>&lt;a href=https://www.stat-guinebissau.com/ class="external-link"&gt;المكتب الوطني للإحصاء&lt;/a&gt;</t>
  </si>
  <si>
    <t>&lt;a href=https://www.afro.who.int/pt/countries/guinea-bissau class="external-link"&gt;الموقع الإلكتروني لبلد منظمة الصحة العالمية&lt;/a&gt;</t>
  </si>
  <si>
    <t>&lt;a href=https://www.who.int/countries/GNB class="external-link"&gt;الصفحة العالمية لبلد منظمة الصحة العالمية&lt;/a&gt;</t>
  </si>
  <si>
    <t>&lt;a href=https://inetl-ip.gov.tl/ class="external-link"&gt;المكتب الوطني للإحصاء&lt;/a&gt;</t>
  </si>
  <si>
    <t>&lt;a href=https://www.who.int/timorleste/ class="external-link"&gt;الموقع الإلكتروني لبلد منظمة الصحة العالمية&lt;/a&gt;</t>
  </si>
  <si>
    <t>&lt;a href=https://www.who.int/countries/TLS class="external-link"&gt;الصفحة العالمية لبلد منظمة الصحة العالمية&lt;/a&gt;</t>
  </si>
  <si>
    <t>&lt;a href=https://www.psa.gov.qa/en/Pages/default.aspx class="external-link"&gt;المكتب الوطني للإحصاء&lt;/a&gt;</t>
  </si>
  <si>
    <t>&lt;a href=https://www.emro.who.int/countries/qat/index.html class="external-link"&gt;الموقع الإلكتروني لبلد منظمة الصحة العالمية&lt;/a&gt;</t>
  </si>
  <si>
    <t>&lt;a href=https://www.who.int/countries/QAT class="external-link"&gt;الصفحة العالمية لبلد منظمة الصحة العالمية&lt;/a&gt;</t>
  </si>
  <si>
    <t>&lt;a href=https://insse.ro/cms/en class="external-link"&gt;المكتب الوطني للإحصاء&lt;/a&gt;</t>
  </si>
  <si>
    <t>&lt;a href=https://www.who.int/romania class="external-link"&gt;الموقع الإلكتروني لبلد منظمة الصحة العالمية&lt;/a&gt;</t>
  </si>
  <si>
    <t>&lt;a href=https://www.who.int/countries/ROU class="external-link"&gt;الصفحة العالمية لبلد منظمة الصحة العالمية&lt;/a&gt;</t>
  </si>
  <si>
    <t>&lt;a href=https://eng.rosstat.gov.ru/ class="external-link"&gt;المكتب الوطني للإحصاء&lt;/a&gt;</t>
  </si>
  <si>
    <t>&lt;a href=https://www.who.int/russian-federation class="external-link"&gt;الموقع الإلكتروني لبلد منظمة الصحة العالمية&lt;/a&gt;</t>
  </si>
  <si>
    <t>&lt;a href=https://www.who.int/countries/RUS class="external-link"&gt;الصفحة العالمية لبلد منظمة الصحة العالمية&lt;/a&gt;</t>
  </si>
  <si>
    <t>&lt;a href=https://www.statistics.gov.rw/ class="external-link"&gt;المكتب الوطني للإحصاء&lt;/a&gt;</t>
  </si>
  <si>
    <t>&lt;a href=https://www.afro.who.int/countries/rwanda class="external-link"&gt;الموقع الإلكتروني لبلد منظمة الصحة العالمية&lt;/a&gt;</t>
  </si>
  <si>
    <t>&lt;a href=https://www.who.int/countries/RWA class="external-link"&gt;الصفحة العالمية لبلد منظمة الصحة العالمية&lt;/a&gt;</t>
  </si>
  <si>
    <t>&lt;a href=https://www.stats.gov.kn/ class="external-link"&gt;المكتب الوطني للإحصاء&lt;/a&gt;</t>
  </si>
  <si>
    <t>&lt;a href=https://www.paho.org/en/saint-kitts-and-nevis class="external-link"&gt;الموقع الإلكتروني لبلد منظمة الصحة العالمية&lt;/a&gt;</t>
  </si>
  <si>
    <t>&lt;a href=https://www.who.int/countries/KNA class="external-link"&gt;الصفحة العالمية لبلد منظمة الصحة العالمية&lt;/a&gt;</t>
  </si>
  <si>
    <t>&lt;a href=https://stats.gov.lc/ class="external-link"&gt;المكتب الوطني للإحصاء&lt;/a&gt;</t>
  </si>
  <si>
    <t>&lt;a href=https://www.paho.org/en/saint-lucia class="external-link"&gt;الموقع الإلكتروني لبلد منظمة الصحة العالمية&lt;/a&gt;</t>
  </si>
  <si>
    <t>&lt;a href=https://www.who.int/countries/LCA class="external-link"&gt;الصفحة العالمية لبلد منظمة الصحة العالمية&lt;/a&gt;</t>
  </si>
  <si>
    <t>&lt;a href=https://stats.gov.vc/ class="external-link"&gt;المكتب الوطني للإحصاء&lt;/a&gt;</t>
  </si>
  <si>
    <t>&lt;a href=https://www.paho.org/en/saint-vincent-and-grenadines class="external-link"&gt;الموقع الإلكتروني لبلد منظمة الصحة العالمية&lt;/a&gt;</t>
  </si>
  <si>
    <t>&lt;a href=https://www.who.int/countries/VCT class="external-link"&gt;الصفحة العالمية لبلد منظمة الصحة العالمية&lt;/a&gt;</t>
  </si>
  <si>
    <t>&lt;a href=https://www.statistica.sm/ class="external-link"&gt;المكتب الوطني للإحصاء&lt;/a&gt;</t>
  </si>
  <si>
    <t>&lt;a href=https://www.who.int/San-Marino class="external-link"&gt;الموقع الإلكتروني لبلد منظمة الصحة العالمية&lt;/a&gt;</t>
  </si>
  <si>
    <t>&lt;a href=https://www.who.int/countries/SMR class="external-link"&gt;الصفحة العالمية لبلد منظمة الصحة العالمية&lt;/a&gt;</t>
  </si>
  <si>
    <t>&lt;a href=https://www.ine.st/ class="external-link"&gt;المكتب الوطني للإحصاء&lt;/a&gt;</t>
  </si>
  <si>
    <t>&lt;a href=https://www.afro.who.int/pt/countries/sao-tome-and-principe class="external-link"&gt;الموقع الإلكتروني لبلد منظمة الصحة العالمية&lt;/a&gt;</t>
  </si>
  <si>
    <t>&lt;a href=https://www.who.int/countries/STP class="external-link"&gt;الصفحة العالمية لبلد منظمة الصحة العالمية&lt;/a&gt;</t>
  </si>
  <si>
    <t>&lt;a href=https://www.stats.gov.sa/en class="external-link"&gt;المكتب الوطني للإحصاء&lt;/a&gt;</t>
  </si>
  <si>
    <t>&lt;a href=https://www.emro.who.int/countries/sau/index.html class="external-link"&gt;الموقع الإلكتروني لبلد منظمة الصحة العالمية&lt;/a&gt;</t>
  </si>
  <si>
    <t>&lt;a href=https://www.who.int/countries/SAU class="external-link"&gt;الصفحة العالمية لبلد منظمة الصحة العالمية&lt;/a&gt;</t>
  </si>
  <si>
    <t>&lt;a href=https://www.ansd.sn/ class="external-link"&gt;المكتب الوطني للإحصاء&lt;/a&gt;</t>
  </si>
  <si>
    <t>&lt;a href=https://www.afro.who.int/countries/senegal class="external-link"&gt;الموقع الإلكتروني لبلد منظمة الصحة العالمية&lt;/a&gt;</t>
  </si>
  <si>
    <t>&lt;a href=https://www.who.int/countries/SEN class="external-link"&gt;الصفحة العالمية لبلد منظمة الصحة العالمية&lt;/a&gt;</t>
  </si>
  <si>
    <t>&lt;a href=https://www.stat.gov.rs/en-US/ class="external-link"&gt;المكتب الوطني للإحصاء&lt;/a&gt;</t>
  </si>
  <si>
    <t>&lt;a href=https://www.who.int/serbia class="external-link"&gt;الموقع الإلكتروني لبلد منظمة الصحة العالمية&lt;/a&gt;</t>
  </si>
  <si>
    <t>&lt;a href=https://www.who.int/countries/SRB class="external-link"&gt;الصفحة العالمية لبلد منظمة الصحة العالمية&lt;/a&gt;</t>
  </si>
  <si>
    <t>&lt;a href=https://www.nbs.gov.sc/ class="external-link"&gt;المكتب الوطني للإحصاء&lt;/a&gt;</t>
  </si>
  <si>
    <t>&lt;a href=https://www.afro.who.int/countries/seychelles class="external-link"&gt;الموقع الإلكتروني لبلد منظمة الصحة العالمية&lt;/a&gt;</t>
  </si>
  <si>
    <t>&lt;a href=https://www.who.int/countries/SYC class="external-link"&gt;الصفحة العالمية لبلد منظمة الصحة العالمية&lt;/a&gt;</t>
  </si>
  <si>
    <t>&lt;a href=https://www.statistics.sl/ class="external-link"&gt;المكتب الوطني للإحصاء&lt;/a&gt;</t>
  </si>
  <si>
    <t>&lt;a href=https://www.afro.who.int/countries/sierra-leone class="external-link"&gt;الموقع الإلكتروني لبلد منظمة الصحة العالمية&lt;/a&gt;</t>
  </si>
  <si>
    <t>&lt;a href=https://www.who.int/countries/SLE class="external-link"&gt;الصفحة العالمية لبلد منظمة الصحة العالمية&lt;/a&gt;</t>
  </si>
  <si>
    <t>&lt;a href=https://www.singstat.gov.sg/ class="external-link"&gt;المكتب الوطني للإحصاء&lt;/a&gt;</t>
  </si>
  <si>
    <t>&lt;a href=https://www.who.int/Singapore class="external-link"&gt;الموقع الإلكتروني لبلد منظمة الصحة العالمية&lt;/a&gt;</t>
  </si>
  <si>
    <t>&lt;a href=https://www.who.int/countries/SGP class="external-link"&gt;الصفحة العالمية لبلد منظمة الصحة العالمية&lt;/a&gt;</t>
  </si>
  <si>
    <t>&lt;a href=https://slovak.statistics.sk/ class="external-link"&gt;المكتب الوطني للإحصاء&lt;/a&gt;</t>
  </si>
  <si>
    <t>&lt;a href=https://www.who.int/slovakia class="external-link"&gt;الموقع الإلكتروني لبلد منظمة الصحة العالمية&lt;/a&gt;</t>
  </si>
  <si>
    <t>&lt;a href=https://www.who.int/countries/SVK class="external-link"&gt;الصفحة العالمية لبلد منظمة الصحة العالمية&lt;/a&gt;</t>
  </si>
  <si>
    <t>&lt;a href=https://www.gso.gov.vn/en/health-culture-sport-living-standards-social-order-safety-and-environment/ class="external-link"&gt;المكتب الوطني للإحصاء&lt;/a&gt;</t>
  </si>
  <si>
    <t>&lt;a href=https://www.who.int/vietnam class="external-link"&gt;الموقع الإلكتروني لبلد منظمة الصحة العالمية&lt;/a&gt;</t>
  </si>
  <si>
    <t>&lt;a href=https://www.who.int/countries/VNM class="external-link"&gt;الصفحة العالمية لبلد منظمة الصحة العالمية&lt;/a&gt;</t>
  </si>
  <si>
    <t>&lt;a href=https://www.stat.si/StatWeb/en class="external-link"&gt;المكتب الوطني للإحصاء&lt;/a&gt;</t>
  </si>
  <si>
    <t>&lt;a href=https://www.who.int/slovenia class="external-link"&gt;الموقع الإلكتروني لبلد منظمة الصحة العالمية&lt;/a&gt;</t>
  </si>
  <si>
    <t>&lt;a href=https://www.who.int/countries/SVN class="external-link"&gt;الصفحة العالمية لبلد منظمة الصحة العالمية&lt;/a&gt;</t>
  </si>
  <si>
    <t>&lt;a href=https://sobs.gov.so/ class="external-link"&gt;المكتب الوطني للإحصاء&lt;/a&gt;</t>
  </si>
  <si>
    <t>&lt;a href=https://www.emro.who.int/countries/som/index.html class="external-link"&gt;الموقع الإلكتروني لبلد منظمة الصحة العالمية&lt;/a&gt;</t>
  </si>
  <si>
    <t>&lt;a href=https://www.who.int/countries/SOM class="external-link"&gt;الصفحة العالمية لبلد منظمة الصحة العالمية&lt;/a&gt;</t>
  </si>
  <si>
    <t>&lt;a href=https://www.statssa.gov.za/ class="external-link"&gt;المكتب الوطني للإحصاء&lt;/a&gt;</t>
  </si>
  <si>
    <t>&lt;a href=https://www.afro.who.int/countries/south-africa class="external-link"&gt;الموقع الإلكتروني لبلد منظمة الصحة العالمية&lt;/a&gt;</t>
  </si>
  <si>
    <t>&lt;a href=https://www.who.int/countries/ZAF class="external-link"&gt;الصفحة العالمية لبلد منظمة الصحة العالمية&lt;/a&gt;</t>
  </si>
  <si>
    <t>&lt;a href=https://www.zimstat.co.zw/ class="external-link"&gt;المكتب الوطني للإحصاء&lt;/a&gt;</t>
  </si>
  <si>
    <t>&lt;a href=https://www.afro.who.int/countries/zimbabwe class="external-link"&gt;الموقع الإلكتروني لبلد منظمة الصحة العالمية&lt;/a&gt;</t>
  </si>
  <si>
    <t>&lt;a href=https://www.who.int/countries/ZWE class="external-link"&gt;الصفحة العالمية لبلد منظمة الصحة العالمية&lt;/a&gt;</t>
  </si>
  <si>
    <t>&lt;a href=https://www.ine.es/en/ class="external-link"&gt;المكتب الوطني للإحصاء&lt;/a&gt;</t>
  </si>
  <si>
    <t>&lt;a href=https://www.who.int/spain class="external-link"&gt;الموقع الإلكتروني لبلد منظمة الصحة العالمية&lt;/a&gt;</t>
  </si>
  <si>
    <t>&lt;a href=https://www.who.int/countries/ESP class="external-link"&gt;الصفحة العالمية لبلد منظمة الصحة العالمية&lt;/a&gt;</t>
  </si>
  <si>
    <t>&lt;a href=https://www.ssnbss.org/ class="external-link"&gt;المكتب الوطني للإحصاء&lt;/a&gt;</t>
  </si>
  <si>
    <t>&lt;a href=https://www.afro.who.int/countries/south-sudan class="external-link"&gt;الموقع الإلكتروني لبلد منظمة الصحة العالمية&lt;/a&gt;</t>
  </si>
  <si>
    <t>&lt;a href=https://www.who.int/countries/SSD class="external-link"&gt;الصفحة العالمية لبلد منظمة الصحة العالمية&lt;/a&gt;</t>
  </si>
  <si>
    <t>&lt;a href=https://www.emro.who.int/countries/sdn/index.html class="external-link"&gt;الموقع الإلكتروني لبلد منظمة الصحة العالمية&lt;/a&gt;</t>
  </si>
  <si>
    <t>&lt;a href=https://www.who.int/countries/SDN class="external-link"&gt;الصفحة العالمية لبلد منظمة الصحة العالمية&lt;/a&gt;</t>
  </si>
  <si>
    <t>&lt;a href=https://statistics-suriname.org/ class="external-link"&gt;المكتب الوطني للإحصاء&lt;/a&gt;</t>
  </si>
  <si>
    <t>&lt;a href=https://www.paho.org/en/suriname class="external-link"&gt;الموقع الإلكتروني لبلد منظمة الصحة العالمية&lt;/a&gt;</t>
  </si>
  <si>
    <t>&lt;a href=https://www.who.int/countries/SUR class="external-link"&gt;الصفحة العالمية لبلد منظمة الصحة العالمية&lt;/a&gt;</t>
  </si>
  <si>
    <t>&lt;a href=https://www.gov.sz/index.php?option=com_content&amp;view=article&amp;id=687:central-statistics-office class="external-link"&gt;المكتب الوطني للإحصاء&lt;/a&gt;</t>
  </si>
  <si>
    <t>&lt;a href=https://www.afro.who.int/countries/eswatini class="external-link"&gt;الموقع الإلكتروني لبلد منظمة الصحة العالمية&lt;/a&gt;</t>
  </si>
  <si>
    <t>&lt;a href=https://www.who.int/countries/SWZ class="external-link"&gt;الصفحة العالمية لبلد منظمة الصحة العالمية&lt;/a&gt;</t>
  </si>
  <si>
    <t>&lt;a href=https://www.scb.se/en/ class="external-link"&gt;المكتب الوطني للإحصاء&lt;/a&gt;</t>
  </si>
  <si>
    <t>&lt;a href=https://www.who.int/sweden class="external-link"&gt;الموقع الإلكتروني لبلد منظمة الصحة العالمية&lt;/a&gt;</t>
  </si>
  <si>
    <t>&lt;a href=https://www.who.int/countries/SWE class="external-link"&gt;الصفحة العالمية لبلد منظمة الصحة العالمية&lt;/a&gt;</t>
  </si>
  <si>
    <t>&lt;a href=https://www.bfs.admin.ch/bfs/en/home.html class="external-link"&gt;المكتب الوطني للإحصاء&lt;/a&gt;</t>
  </si>
  <si>
    <t>&lt;a href=https://www.who.int/switzerland class="external-link"&gt;الموقع الإلكتروني لبلد منظمة الصحة العالمية&lt;/a&gt;</t>
  </si>
  <si>
    <t>&lt;a href=https://www.who.int/countries/CHE class="external-link"&gt;الصفحة العالمية لبلد منظمة الصحة العالمية&lt;/a&gt;</t>
  </si>
  <si>
    <t>&lt;a href=https://www.emro.who.int/countries/syr/index.html class="external-link"&gt;الموقع الإلكتروني لبلد منظمة الصحة العالمية&lt;/a&gt;</t>
  </si>
  <si>
    <t>&lt;a href=https://www.who.int/countries/SYR class="external-link"&gt;الصفحة العالمية لبلد منظمة الصحة العالمية&lt;/a&gt;</t>
  </si>
  <si>
    <t>&lt;a href=https://www.stat.tj/en/ class="external-link"&gt;المكتب الوطني للإحصاء&lt;/a&gt;</t>
  </si>
  <si>
    <t>&lt;a href=https://www.who.int/Tajikistan class="external-link"&gt;الموقع الإلكتروني لبلد منظمة الصحة العالمية&lt;/a&gt;</t>
  </si>
  <si>
    <t>&lt;a href=https://www.who.int/countries/TJK class="external-link"&gt;الصفحة العالمية لبلد منظمة الصحة العالمية&lt;/a&gt;</t>
  </si>
  <si>
    <t>&lt;a href=https://www.nso.go.th/ class="external-link"&gt;المكتب الوطني للإحصاء&lt;/a&gt;</t>
  </si>
  <si>
    <t>&lt;a href=https://www.who.int/Thailand class="external-link"&gt;الموقع الإلكتروني لبلد منظمة الصحة العالمية&lt;/a&gt;</t>
  </si>
  <si>
    <t>&lt;a href=https://www.who.int/countries/THA class="external-link"&gt;الصفحة العالمية لبلد منظمة الصحة العالمية&lt;/a&gt;</t>
  </si>
  <si>
    <t>&lt;a href=https://inseed.tg/ class="external-link"&gt;المكتب الوطني للإحصاء&lt;/a&gt;</t>
  </si>
  <si>
    <t>&lt;a href=https://www.afro.who.int/fr/countries/togo class="external-link"&gt;الموقع الإلكتروني لبلد منظمة الصحة العالمية&lt;/a&gt;</t>
  </si>
  <si>
    <t>&lt;a href=https://www.who.int/countries/TGO class="external-link"&gt;الصفحة العالمية لبلد منظمة الصحة العالمية&lt;/a&gt;</t>
  </si>
  <si>
    <t>&lt;a href=https://tongastats.gov.to/ class="external-link"&gt;المكتب الوطني للإحصاء&lt;/a&gt;</t>
  </si>
  <si>
    <t>&lt;a href=https://www.who.int/Tonga class="external-link"&gt;الموقع الإلكتروني لبلد منظمة الصحة العالمية&lt;/a&gt;</t>
  </si>
  <si>
    <t>&lt;a href=https://www.who.int/countries/TON class="external-link"&gt;الصفحة العالمية لبلد منظمة الصحة العالمية&lt;/a&gt;</t>
  </si>
  <si>
    <t>&lt;a href=https://cso.gov.tt/ class="external-link"&gt;المكتب الوطني للإحصاء&lt;/a&gt;</t>
  </si>
  <si>
    <t>&lt;a href=https://www.paho.org/en/trinidad-and-tobago class="external-link"&gt;الموقع الإلكتروني لبلد منظمة الصحة العالمية&lt;/a&gt;</t>
  </si>
  <si>
    <t>&lt;a href=https://www.who.int/countries/TTO class="external-link"&gt;الصفحة العالمية لبلد منظمة الصحة العالمية&lt;/a&gt;</t>
  </si>
  <si>
    <t>&lt;a href=https://fcsc.gov.ae/ar-ae/Pages/home.aspx class="external-link"&gt;المكتب الوطني للإحصاء&lt;/a&gt;</t>
  </si>
  <si>
    <t>&lt;a href=https://www.emro.who.int/countries/are/index.html class="external-link"&gt;الموقع الإلكتروني لبلد منظمة الصحة العالمية&lt;/a&gt;</t>
  </si>
  <si>
    <t>&lt;a href=https://www.who.int/countries/ARE class="external-link"&gt;الصفحة العالمية لبلد منظمة الصحة العالمية&lt;/a&gt;</t>
  </si>
  <si>
    <t>&lt;a href=https://www.ins.tn/en class="external-link"&gt;المكتب الوطني للإحصاء&lt;/a&gt;</t>
  </si>
  <si>
    <t>&lt;a href=https://www.emro.who.int/fr/countries/tun/index.html class="external-link"&gt;الموقع الإلكتروني لبلد منظمة الصحة العالمية&lt;/a&gt;</t>
  </si>
  <si>
    <t>&lt;a href=https://www.who.int/countries/TUN class="external-link"&gt;الصفحة العالمية لبلد منظمة الصحة العالمية&lt;/a&gt;</t>
  </si>
  <si>
    <t>&lt;a href=https://www.tuik.gov.tr/Home/Index class="external-link"&gt;المكتب الوطني للإحصاء&lt;/a&gt;</t>
  </si>
  <si>
    <t>&lt;a href=https://www.who.int/Turkiye class="external-link"&gt;الموقع الإلكتروني لبلد منظمة الصحة العالمية&lt;/a&gt;</t>
  </si>
  <si>
    <t>&lt;a href=https://www.who.int/countries/TUR class="external-link"&gt;الصفحة العالمية لبلد منظمة الصحة العالمية&lt;/a&gt;</t>
  </si>
  <si>
    <t>&lt;a href=https://www.stat.gov.tm/ class="external-link"&gt;المكتب الوطني للإحصاء&lt;/a&gt;</t>
  </si>
  <si>
    <t>&lt;a href=https://www.who.int/Turkmenistan class="external-link"&gt;الموقع الإلكتروني لبلد منظمة الصحة العالمية&lt;/a&gt;</t>
  </si>
  <si>
    <t>&lt;a href=https://www.who.int/countries/TKM class="external-link"&gt;الصفحة العالمية لبلد منظمة الصحة العالمية&lt;/a&gt;</t>
  </si>
  <si>
    <t>&lt;a href=https://stats.gov.tv/ class="external-link"&gt;المكتب الوطني للإحصاء&lt;/a&gt;</t>
  </si>
  <si>
    <t>&lt;a href=https://www.who.int/Tuvalu class="external-link"&gt;الموقع الإلكتروني لبلد منظمة الصحة العالمية&lt;/a&gt;</t>
  </si>
  <si>
    <t>&lt;a href=https://www.who.int/countries/TUV class="external-link"&gt;الصفحة العالمية لبلد منظمة الصحة العالمية&lt;/a&gt;</t>
  </si>
  <si>
    <t>&lt;a href=https://www.ubos.org/ class="external-link"&gt;المكتب الوطني للإحصاء&lt;/a&gt;</t>
  </si>
  <si>
    <t>&lt;a href=https://www.afro.who.int/countries/uganda class="external-link"&gt;الموقع الإلكتروني لبلد منظمة الصحة العالمية&lt;/a&gt;</t>
  </si>
  <si>
    <t>&lt;a href=https://www.who.int/countries/UGA class="external-link"&gt;الصفحة العالمية لبلد منظمة الصحة العالمية&lt;/a&gt;</t>
  </si>
  <si>
    <t>&lt;a href=https://www.ukrstat.gov.ua/ class="external-link"&gt;المكتب الوطني للإحصاء&lt;/a&gt;</t>
  </si>
  <si>
    <t>&lt;a href=https://www.who.int/ukraine class="external-link"&gt;الموقع الإلكتروني لبلد منظمة الصحة العالمية&lt;/a&gt;</t>
  </si>
  <si>
    <t>&lt;a href=https://www.who.int/countries/UKR class="external-link"&gt;الصفحة العالمية لبلد منظمة الصحة العالمية&lt;/a&gt;</t>
  </si>
  <si>
    <t>&lt;a href=https://www.stat.gov.mk/ class="external-link"&gt;المكتب الوطني للإحصاء&lt;/a&gt;</t>
  </si>
  <si>
    <t>&lt;a href=https://www.who.int/north-macedonia class="external-link"&gt;الموقع الإلكتروني لبلد منظمة الصحة العالمية&lt;/a&gt;</t>
  </si>
  <si>
    <t>&lt;a href=https://www.who.int/countries/MKD class="external-link"&gt;الصفحة العالمية لبلد منظمة الصحة العالمية&lt;/a&gt;</t>
  </si>
  <si>
    <t>&lt;a href=https://www.capmas.gov.eg/HomePage.aspx class="external-link"&gt;المكتب الوطني للإحصاء&lt;/a&gt;</t>
  </si>
  <si>
    <t>&lt;a href=https://www.emro.who.int/countries/egy/index.html class="external-link"&gt;الموقع الإلكتروني لبلد منظمة الصحة العالمية&lt;/a&gt;</t>
  </si>
  <si>
    <t>&lt;a href=https://www.who.int/countries/EGY class="external-link"&gt;الصفحة العالمية لبلد منظمة الصحة العالمية&lt;/a&gt;</t>
  </si>
  <si>
    <t>&lt;a href=https://www.ons.gov.uk/peoplepopulationandcommunity/healthandsocialcare class="external-link"&gt;المكتب الوطني للإحصاء&lt;/a&gt;</t>
  </si>
  <si>
    <t>&lt;a href=https://www.who.int/united-kingdom-of-great-britain-and-northern-ireland class="external-link"&gt;الموقع الإلكتروني لبلد منظمة الصحة العالمية&lt;/a&gt;</t>
  </si>
  <si>
    <t>&lt;a href=https://www.who.int/countries/GBR class="external-link"&gt;الصفحة العالمية لبلد منظمة الصحة العالمية&lt;/a&gt;</t>
  </si>
  <si>
    <t>&lt;a href=https://www.nbs.go.tz/index.php/en/ class="external-link"&gt;المكتب الوطني للإحصاء&lt;/a&gt;</t>
  </si>
  <si>
    <t>&lt;a href=https://www.afro.who.int/countries/united-republic-tanzania class="external-link"&gt;الموقع الإلكتروني لبلد منظمة الصحة العالمية&lt;/a&gt;</t>
  </si>
  <si>
    <t>&lt;a href=https://www.who.int/countries/TZA class="external-link"&gt;الصفحة العالمية لبلد منظمة الصحة العالمية&lt;/a&gt;</t>
  </si>
  <si>
    <t>&lt;a href=https://www.cdc.gov/nchs/ class="external-link"&gt;المكتب الوطني للإحصاء&lt;/a&gt;</t>
  </si>
  <si>
    <t>&lt;a href=https://www.paho.org/en/united-states-america class="external-link"&gt;الموقع الإلكتروني لبلد منظمة الصحة العالمية&lt;/a&gt;</t>
  </si>
  <si>
    <t>&lt;a href=https://www.who.int/countries/USA class="external-link"&gt;الصفحة العالمية لبلد منظمة الصحة العالمية&lt;/a&gt;</t>
  </si>
  <si>
    <t>&lt;a href=http://www.insd.bf class="external-link"&gt;المكتب الوطني للإحصاء&lt;/a&gt;</t>
  </si>
  <si>
    <t>&lt;a href=https://www.afro.who.int/countries/burkina-faso class="external-link"&gt;الموقع الإلكتروني لبلد منظمة الصحة العالمية&lt;/a&gt;</t>
  </si>
  <si>
    <t>&lt;a href=https://www.who.int/countries/BFA class="external-link"&gt;الصفحة العالمية لبلد منظمة الصحة العالمية&lt;/a&gt;</t>
  </si>
  <si>
    <t>&lt;a href=https://www.gub.uy/instituto-nacional-estadistica/ class="external-link"&gt;المكتب الوطني للإحصاء&lt;/a&gt;</t>
  </si>
  <si>
    <t>&lt;a href=https://www.paho.org/es/uruguay class="external-link"&gt;الموقع الإلكتروني لبلد منظمة الصحة العالمية&lt;/a&gt;</t>
  </si>
  <si>
    <t>&lt;a href=https://www.who.int/countries/URY class="external-link"&gt;الصفحة العالمية لبلد منظمة الصحة العالمية&lt;/a&gt;</t>
  </si>
  <si>
    <t>&lt;a href=https://stat.uz/en/ class="external-link"&gt;المكتب الوطني للإحصاء&lt;/a&gt;</t>
  </si>
  <si>
    <t>&lt;a href=https://www.who.int/Uzbekistan class="external-link"&gt;الموقع الإلكتروني لبلد منظمة الصحة العالمية&lt;/a&gt;</t>
  </si>
  <si>
    <t>&lt;a href=https://www.who.int/countries/UZB class="external-link"&gt;الصفحة العالمية لبلد منظمة الصحة العالمية&lt;/a&gt;</t>
  </si>
  <si>
    <t>&lt;a href=https://www.paho.org/es/venezuela-republica-bolivariana class="external-link"&gt;الموقع الإلكتروني لبلد منظمة الصحة العالمية&lt;/a&gt;</t>
  </si>
  <si>
    <t>&lt;a href=https://www.who.int/countries/VEN class="external-link"&gt;الصفحة العالمية لبلد منظمة الصحة العالمية&lt;/a&gt;</t>
  </si>
  <si>
    <t>&lt;a href=https://www.sbs.gov.ws/ class="external-link"&gt;المكتب الوطني للإحصاء&lt;/a&gt;</t>
  </si>
  <si>
    <t>&lt;a href=https://www.who.int/Samoa class="external-link"&gt;الموقع الإلكتروني لبلد منظمة الصحة العالمية&lt;/a&gt;</t>
  </si>
  <si>
    <t>&lt;a href=https://www.who.int/countries/WSM class="external-link"&gt;الصفحة العالمية لبلد منظمة الصحة العالمية&lt;/a&gt;</t>
  </si>
  <si>
    <t>&lt;a href=https://www.emro.who.int/countries/yem/index.html class="external-link"&gt;الموقع الإلكتروني لبلد منظمة الصحة العالمية&lt;/a&gt;</t>
  </si>
  <si>
    <t>&lt;a href=https://www.who.int/countries/YEM class="external-link"&gt;الصفحة العالمية لبلد منظمة الصحة العالمية&lt;/a&gt;</t>
  </si>
  <si>
    <t>&lt;a href=https://www.zamstats.gov.zm/ class="external-link"&gt;المكتب الوطني للإحصاء&lt;/a&gt;</t>
  </si>
  <si>
    <t>&lt;a href=https://www.afro.who.int/countries/zambia class="external-link"&gt;الموقع الإلكتروني لبلد منظمة الصحة العالمية&lt;/a&gt;</t>
  </si>
  <si>
    <t>&lt;a href=https://www.who.int/countries/ZMB class="external-link"&gt;الصفحة العالمية لبلد منظمة الصحة العالمية&lt;/a&gt;</t>
  </si>
  <si>
    <t>21,83</t>
  </si>
  <si>
    <t>&lt;a href="https://data.who.int/dashboards/covid19" target="_blank"&gt;Panel de control de COVID-19 de la OMS, %%COUNTRY%%&lt;/a&gt;</t>
  </si>
  <si>
    <t>&lt;a href=https://worldhealthorg.shinyapps.io/mpx_global/ class="external-link" target="_blank"&gt;Tendencias globales de Mpox&lt;/a&gt;</t>
  </si>
  <si>
    <t>&lt;a href=https://extranet.who.int/publicemergency class="external-link" target="_blank"&gt;Panel de control de emergencias sanitarias de la OMS&lt;/a&gt;</t>
  </si>
  <si>
    <t>&lt;a href=http://www.nsia.gov.af class="external-link"&gt;Oficina Nacional de Estadísticas&lt;/a&gt;</t>
  </si>
  <si>
    <t>&lt;a href=https://www.emro.who.int/countries/afg/index.html class="external-link"&gt;Sitio web del país de la OMS&lt;/a&gt;</t>
  </si>
  <si>
    <t>&lt;a href=http://www.emro.who.int/index.html class="external-link"&gt;OMS Mediterráneo Oriental&lt;/a&gt;</t>
  </si>
  <si>
    <t>&lt;a href=https://www.who.int/countries/AFG class="external-link"&gt;Página global del país de la OMS&lt;/a&gt;</t>
  </si>
  <si>
    <t>&lt;a href=https://www.who.int class="external-link"&gt;OMS Global&lt;/a&gt;</t>
  </si>
  <si>
    <t>7,27</t>
  </si>
  <si>
    <t>&lt;a href=http://www.instat.gov.al class="external-link"&gt;Oficina Nacional de Estadísticas&lt;/a&gt;</t>
  </si>
  <si>
    <t>&lt;a href=https://www.who.int/albania class="external-link"&gt;Sitio web del país de la OMS&lt;/a&gt;</t>
  </si>
  <si>
    <t>&lt;a href=https://www.who.int/europe class="external-link"&gt;OMS Europa&lt;/a&gt;</t>
  </si>
  <si>
    <t>&lt;a href=https://www.who.int/countries/ALB class="external-link"&gt;Página global del país de la OMS&lt;/a&gt;</t>
  </si>
  <si>
    <t>5,53</t>
  </si>
  <si>
    <t>&lt;a href=http://www.ons.dz class="external-link"&gt;Oficina Nacional de Estadísticas&lt;/a&gt;</t>
  </si>
  <si>
    <t>&lt;a href=https://www.afro.who.int/fr/countries/algeria class="external-link"&gt;Sitio web del país de la OMS&lt;/a&gt;</t>
  </si>
  <si>
    <t>&lt;a href=https://www.afro.who.int class="external-link"&gt;OMS África&lt;/a&gt;</t>
  </si>
  <si>
    <t>&lt;a href=https://www.who.int/countries/DZA class="external-link"&gt;Página global del país de la OMS&lt;/a&gt;</t>
  </si>
  <si>
    <t>8,33</t>
  </si>
  <si>
    <t>&lt;a href=https://www.estadistica.ad class="external-link"&gt;Oficina Nacional de Estadísticas&lt;/a&gt;</t>
  </si>
  <si>
    <t>&lt;a href=https://www.who.int/andorra class="external-link"&gt;Sitio web del país de la OMS&lt;/a&gt;</t>
  </si>
  <si>
    <t>&lt;a href=https://www.who.int/countries/AND class="external-link"&gt;Página global del país de la OMS&lt;/a&gt;</t>
  </si>
  <si>
    <t>2,96</t>
  </si>
  <si>
    <t>&lt;a href=http://www.ine.gov.ao class="external-link"&gt;Oficina Nacional de Estadísticas&lt;/a&gt;</t>
  </si>
  <si>
    <t>&lt;a href=https://www.afro.who.int/pt/countries/angola class="external-link"&gt;Sitio web del país de la OMS&lt;/a&gt;</t>
  </si>
  <si>
    <t>&lt;a href=https://www.who.int/countries/AGO class="external-link"&gt;Página global del país de la OMS&lt;/a&gt;</t>
  </si>
  <si>
    <t>5,85</t>
  </si>
  <si>
    <t>&lt;a href=http://www.statistics.gov.ag class="external-link"&gt;Oficina Nacional de Estadísticas&lt;/a&gt;</t>
  </si>
  <si>
    <t>&lt;a href=https://www.paho.org/en/antigua-and-barbuda class="external-link"&gt;Sitio web del país de la OMS&lt;/a&gt;</t>
  </si>
  <si>
    <t>&lt;a href=https://www.paho.org/hq/index.php?lang=en class="external-link"&gt;OMS Américas&lt;/a&gt;</t>
  </si>
  <si>
    <t>&lt;a href=https://www.who.int/countries/ATG class="external-link"&gt;Página global del país de la OMS&lt;/a&gt;</t>
  </si>
  <si>
    <t>4,7</t>
  </si>
  <si>
    <t>&lt;a href=https://www.stat.gov.az class="external-link"&gt;Oficina Nacional de Estadísticas&lt;/a&gt;</t>
  </si>
  <si>
    <t>&lt;a href=https://www.who.int/azerbaijan class="external-link"&gt;Sitio web del país de la OMS&lt;/a&gt;</t>
  </si>
  <si>
    <t>&lt;a href=https://www.who.int/countries/AZE class="external-link"&gt;Página global del país de la OMS&lt;/a&gt;</t>
  </si>
  <si>
    <t>9,71</t>
  </si>
  <si>
    <t>&lt;a href=https://www.indec.gob.ar class="external-link"&gt;Oficina Nacional de Estadísticas&lt;/a&gt;</t>
  </si>
  <si>
    <t>&lt;a href=https://www.paho.org/es/argentina class="external-link"&gt;Sitio web del país de la OMS&lt;/a&gt;</t>
  </si>
  <si>
    <t>&lt;a href=https://www.who.int/countries/ARG class="external-link"&gt;Página global del país de la OMS&lt;/a&gt;</t>
  </si>
  <si>
    <t>10,54</t>
  </si>
  <si>
    <t>&lt;a href=https://www.abs.gov.au class="external-link"&gt;Oficina Nacional de Estadísticas&lt;/a&gt;</t>
  </si>
  <si>
    <t>&lt;a href=https://www.who.int/Australia class="external-link"&gt;Sitio web del país de la OMS&lt;/a&gt;</t>
  </si>
  <si>
    <t>&lt;a href=https://www.who.int/westernpacific class="external-link"&gt;OMS Pacífico Occidental&lt;/a&gt;</t>
  </si>
  <si>
    <t>&lt;a href=https://www.who.int/countries/AUS class="external-link"&gt;Página global del país de la OMS&lt;/a&gt;</t>
  </si>
  <si>
    <t>12,1</t>
  </si>
  <si>
    <t>&lt;a href=https://www.statistik.at/en/ class="external-link"&gt;Oficina Nacional de Estadísticas&lt;/a&gt;</t>
  </si>
  <si>
    <t>&lt;a href=https://www.who.int/austria class="external-link"&gt;Sitio web del país de la OMS&lt;/a&gt;</t>
  </si>
  <si>
    <t>&lt;a href=https://www.who.int/countries/AUT class="external-link"&gt;Página global del país de la OMS&lt;/a&gt;</t>
  </si>
  <si>
    <t>7,14</t>
  </si>
  <si>
    <t>&lt;a href=http://www.bahamas.gov.bs/statistics class="external-link"&gt;Oficina Nacional de Estadísticas&lt;/a&gt;</t>
  </si>
  <si>
    <t>&lt;a href=https://www.paho.org/en/bahamas class="external-link"&gt;Sitio web del país de la OMS&lt;/a&gt;</t>
  </si>
  <si>
    <t>&lt;a href=https://www.who.int/countries/BHS class="external-link"&gt;Página global del país de la OMS&lt;/a&gt;</t>
  </si>
  <si>
    <t>4,27</t>
  </si>
  <si>
    <t>&lt;a href=http://www.data.gov.bh class="external-link"&gt;Oficina Nacional de Estadísticas&lt;/a&gt;</t>
  </si>
  <si>
    <t>&lt;a href=https://www.emro.who.int/countries/bahrain/index.html class="external-link"&gt;Sitio web del país de la OMS&lt;/a&gt;</t>
  </si>
  <si>
    <t>&lt;a href=https://www.who.int/countries/BHR class="external-link"&gt;Página global del país de la OMS&lt;/a&gt;</t>
  </si>
  <si>
    <t>2,36</t>
  </si>
  <si>
    <t>&lt;a href=http://www.bbs.gov.bd class="external-link"&gt;Oficina Nacional de Estadísticas&lt;/a&gt;</t>
  </si>
  <si>
    <t>&lt;a href=https://www.who.int/Bangladesh class="external-link"&gt;Sitio web del país de la OMS&lt;/a&gt;</t>
  </si>
  <si>
    <t>&lt;a href=https://www.who.int/southeastasia class="external-link"&gt;OMS Asia Sudoriental&lt;/a&gt;</t>
  </si>
  <si>
    <t>&lt;a href=https://www.who.int/countries/BGD class="external-link"&gt;Página global del país de la OMS&lt;/a&gt;</t>
  </si>
  <si>
    <t>12,34</t>
  </si>
  <si>
    <t>&lt;a href=https://www.armstat.am class="external-link"&gt;Oficina Nacional de Estadísticas&lt;/a&gt;</t>
  </si>
  <si>
    <t>&lt;a href=https://www.who.int/armenia class="external-link"&gt;Sitio web del país de la OMS&lt;/a&gt;</t>
  </si>
  <si>
    <t>&lt;a href=https://www.who.int/countries/ARM class="external-link"&gt;Página global del país de la OMS&lt;/a&gt;</t>
  </si>
  <si>
    <t>8,09</t>
  </si>
  <si>
    <t>&lt;a href=https://stats.gov.bb/ class="external-link"&gt;Oficina Nacional de Estadísticas&lt;/a&gt;</t>
  </si>
  <si>
    <t>&lt;a href=https://www.paho.org/en/barbados class="external-link"&gt;Sitio web del país de la OMS&lt;/a&gt;</t>
  </si>
  <si>
    <t>&lt;a href=https://www.who.int/countries/BRB class="external-link"&gt;Página global del país de la OMS&lt;/a&gt;</t>
  </si>
  <si>
    <t>11,04</t>
  </si>
  <si>
    <t>&lt;a href=https://statbel.fgov.be/en class="external-link"&gt;Oficina Nacional de Estadísticas&lt;/a&gt;</t>
  </si>
  <si>
    <t>&lt;a href=https://www.who.int/belgium class="external-link"&gt;Sitio web del país de la OMS&lt;/a&gt;</t>
  </si>
  <si>
    <t>&lt;a href=https://www.who.int/countries/BEL class="external-link"&gt;Página global del país de la OMS&lt;/a&gt;</t>
  </si>
  <si>
    <t>3,85</t>
  </si>
  <si>
    <t>&lt;a href=http://www.nsb.gov.bt class="external-link"&gt;Oficina Nacional de Estadísticas&lt;/a&gt;</t>
  </si>
  <si>
    <t>&lt;a href=https://www.who.int/Bhutan class="external-link"&gt;Sitio web del país de la OMS&lt;/a&gt;</t>
  </si>
  <si>
    <t>&lt;a href=https://www.who.int/countries/BTN class="external-link"&gt;Página global del país de la OMS&lt;/a&gt;</t>
  </si>
  <si>
    <t>8,16</t>
  </si>
  <si>
    <t>&lt;a href=https://www.ine.gob.bo class="external-link"&gt;Oficina Nacional de Estadísticas&lt;/a&gt;</t>
  </si>
  <si>
    <t>&lt;a href=https://www.paho.org/en/bolivia class="external-link"&gt;Sitio web del país de la OMS&lt;/a&gt;</t>
  </si>
  <si>
    <t>&lt;a href=https://www.who.int/countries/BOL class="external-link"&gt;Página global del país de la OMS&lt;/a&gt;</t>
  </si>
  <si>
    <t>9,56</t>
  </si>
  <si>
    <t>&lt;a href=http://www.bhas.ba class="external-link"&gt;Oficina Nacional de Estadísticas&lt;/a&gt;</t>
  </si>
  <si>
    <t>&lt;a href=https://www.who.int/bosnia-and-herzegovina class="external-link"&gt;Sitio web del país de la OMS&lt;/a&gt;</t>
  </si>
  <si>
    <t>&lt;a href=https://www.who.int/countries/BIH class="external-link"&gt;Página global del país de la OMS&lt;/a&gt;</t>
  </si>
  <si>
    <t>6,31</t>
  </si>
  <si>
    <t>&lt;a href=http://www.statsbots.org.bw class="external-link"&gt;Oficina Nacional de Estadísticas&lt;/a&gt;</t>
  </si>
  <si>
    <t>&lt;a href=https://www.afro.who.int/countries/botswana class="external-link"&gt;Sitio web del país de la OMS&lt;/a&gt;</t>
  </si>
  <si>
    <t>&lt;a href=https://www.who.int/countries/BWA class="external-link"&gt;Página global del país de la OMS&lt;/a&gt;</t>
  </si>
  <si>
    <t>9,89</t>
  </si>
  <si>
    <t>&lt;a href=https://www.ibge.gov.br class="external-link"&gt;Oficina Nacional de Estadísticas&lt;/a&gt;</t>
  </si>
  <si>
    <t>&lt;a href=https://www.paho.org/en/brazil class="external-link"&gt;Sitio web del país de la OMS&lt;/a&gt;</t>
  </si>
  <si>
    <t>&lt;a href=https://www.who.int/countries/BRA class="external-link"&gt;Página global del país de la OMS&lt;/a&gt;</t>
  </si>
  <si>
    <t>4,98</t>
  </si>
  <si>
    <t>&lt;a href=http://sib.org.bz/statistics class="external-link"&gt;Oficina Nacional de Estadísticas&lt;/a&gt;</t>
  </si>
  <si>
    <t>&lt;a href=https://www.paho.org/en/belize class="external-link"&gt;Sitio web del país de la OMS&lt;/a&gt;</t>
  </si>
  <si>
    <t>&lt;a href=https://www.who.int/countries/BLZ class="external-link"&gt;Página global del país de la OMS&lt;/a&gt;</t>
  </si>
  <si>
    <t>4,76</t>
  </si>
  <si>
    <t>&lt;a href=https://statistics.gov.sb/ class="external-link"&gt;Oficina Nacional de Estadísticas&lt;/a&gt;</t>
  </si>
  <si>
    <t>&lt;a href=https://www.who.int/solomonislands class="external-link"&gt;Sitio web del país de la OMS&lt;/a&gt;</t>
  </si>
  <si>
    <t>&lt;a href=https://www.who.int/countries/SLB class="external-link"&gt;Página global del país de la OMS&lt;/a&gt;</t>
  </si>
  <si>
    <t>2,2</t>
  </si>
  <si>
    <t>&lt;a href=https://deps.mofe.gov.bn/Theme/Home.aspx class="external-link"&gt;Oficina Nacional de Estadísticas&lt;/a&gt;</t>
  </si>
  <si>
    <t>&lt;a href=https://www.who.int/brunei/ class="external-link"&gt;Sitio web del país de la OMS&lt;/a&gt;</t>
  </si>
  <si>
    <t>&lt;a href=https://www.who.int/countries/BRN class="external-link"&gt;Página global del país de la OMS&lt;/a&gt;</t>
  </si>
  <si>
    <t>8,56</t>
  </si>
  <si>
    <t>&lt;a href=http://www.nsi.bg class="external-link"&gt;Oficina Nacional de Estadísticas&lt;/a&gt;</t>
  </si>
  <si>
    <t>&lt;a href=https://www.who.int/bulgaria class="external-link"&gt;Sitio web del país de la OMS&lt;/a&gt;</t>
  </si>
  <si>
    <t>&lt;a href=https://www.who.int/countries/BGR class="external-link"&gt;Página global del país de la OMS&lt;/a&gt;</t>
  </si>
  <si>
    <t>5,63</t>
  </si>
  <si>
    <t>&lt;a href=https://www.csostat.gov.mm/ class="external-link"&gt;Oficina Nacional de Estadísticas&lt;/a&gt;</t>
  </si>
  <si>
    <t>&lt;a href=https://www.who.int/Myanmar class="external-link"&gt;Sitio web del país de la OMS&lt;/a&gt;</t>
  </si>
  <si>
    <t>&lt;a href=https://www.who.int/countries/MMR class="external-link"&gt;Página global del país de la OMS&lt;/a&gt;</t>
  </si>
  <si>
    <t>9,1</t>
  </si>
  <si>
    <t>&lt;a href=https://www.afro.who.int/countries/burundi class="external-link"&gt;Sitio web del país de la OMS&lt;/a&gt;</t>
  </si>
  <si>
    <t>&lt;a href=https://www.who.int/countries/BDI class="external-link"&gt;Página global del país de la OMS&lt;/a&gt;</t>
  </si>
  <si>
    <t>6,57</t>
  </si>
  <si>
    <t>&lt;a href=https://www.belstat.gov.by class="external-link"&gt;Oficina Nacional de Estadísticas&lt;/a&gt;</t>
  </si>
  <si>
    <t>&lt;a href=https://www.who.int/belarus class="external-link"&gt;Sitio web del país de la OMS&lt;/a&gt;</t>
  </si>
  <si>
    <t>&lt;a href=https://www.who.int/countries/BLR class="external-link"&gt;Página global del país de la OMS&lt;/a&gt;</t>
  </si>
  <si>
    <t>7,53</t>
  </si>
  <si>
    <t>&lt;a href=https://www.nis.gov.kh class="external-link"&gt;Oficina Nacional de Estadísticas&lt;/a&gt;</t>
  </si>
  <si>
    <t>&lt;a href=https://www.who.int/Cambodia class="external-link"&gt;Sitio web del país de la OMS&lt;/a&gt;</t>
  </si>
  <si>
    <t>&lt;a href=https://www.who.int/countries/KHM class="external-link"&gt;Página global del país de la OMS&lt;/a&gt;</t>
  </si>
  <si>
    <t>3,82</t>
  </si>
  <si>
    <t>&lt;a href=http://www.statistics-cameroon.org class="external-link"&gt;Oficina Nacional de Estadísticas&lt;/a&gt;</t>
  </si>
  <si>
    <t>&lt;a href=https://www.afro.who.int/countries/cameroon class="external-link"&gt;Sitio web del país de la OMS&lt;/a&gt;</t>
  </si>
  <si>
    <t>&lt;a href=https://www.who.int/countries/CMR class="external-link"&gt;Página global del país de la OMS&lt;/a&gt;</t>
  </si>
  <si>
    <t>12,33</t>
  </si>
  <si>
    <t>&lt;a href=https://www.statcan.gc.ca/ class="external-link"&gt;Oficina Nacional de Estadísticas&lt;/a&gt;</t>
  </si>
  <si>
    <t>&lt;a href=https://www.paho.org/en/canada class="external-link"&gt;Sitio web del país de la OMS&lt;/a&gt;</t>
  </si>
  <si>
    <t>&lt;a href=https://www.who.int/countries/CAN class="external-link"&gt;Página global del país de la OMS&lt;/a&gt;</t>
  </si>
  <si>
    <t>6,9</t>
  </si>
  <si>
    <t>&lt;a href=http://www.ine.cv class="external-link"&gt;Oficina Nacional de Estadísticas&lt;/a&gt;</t>
  </si>
  <si>
    <t>&lt;a href=https://www.afro.who.int/pt/countries/cabo-verde class="external-link"&gt;Sitio web del país de la OMS&lt;/a&gt;</t>
  </si>
  <si>
    <t>&lt;a href=https://www.who.int/countries/CPV class="external-link"&gt;Página global del país de la OMS&lt;/a&gt;</t>
  </si>
  <si>
    <t>9,07</t>
  </si>
  <si>
    <t>&lt;a href=http://www.icasees.org class="external-link"&gt;Oficina Nacional de Estadísticas&lt;/a&gt;</t>
  </si>
  <si>
    <t>&lt;a href=https://www.afro.who.int/countries/central-african-republic class="external-link"&gt;Sitio web del país de la OMS&lt;/a&gt;</t>
  </si>
  <si>
    <t>&lt;a href=https://www.who.int/countries/CAF class="external-link"&gt;Página global del país de la OMS&lt;/a&gt;</t>
  </si>
  <si>
    <t>4,07</t>
  </si>
  <si>
    <t>&lt;a href=http://www.statistics.gov.lk/ class="external-link"&gt;Oficina Nacional de Estadísticas&lt;/a&gt;</t>
  </si>
  <si>
    <t>&lt;a href=https://www.who.int/srilanka class="external-link"&gt;Sitio web del país de la OMS&lt;/a&gt;</t>
  </si>
  <si>
    <t>&lt;a href=https://www.who.int/countries/LKA class="external-link"&gt;Página global del país de la OMS&lt;/a&gt;</t>
  </si>
  <si>
    <t>5,19</t>
  </si>
  <si>
    <t>&lt;a href=https://www.afro.who.int/countries/chad class="external-link"&gt;Sitio web del país de la OMS&lt;/a&gt;</t>
  </si>
  <si>
    <t>&lt;a href=https://www.who.int/countries/TCD class="external-link"&gt;Página global del país de la OMS&lt;/a&gt;</t>
  </si>
  <si>
    <t>9,34</t>
  </si>
  <si>
    <t>&lt;a href=http://www.ine.cl class="external-link"&gt;Oficina Nacional de Estadísticas&lt;/a&gt;</t>
  </si>
  <si>
    <t>&lt;a href=https://www.paho.org/en/chile class="external-link"&gt;Sitio web del país de la OMS&lt;/a&gt;</t>
  </si>
  <si>
    <t>&lt;a href=https://www.who.int/countries/CHL class="external-link"&gt;Página global del país de la OMS&lt;/a&gt;</t>
  </si>
  <si>
    <t>5,38</t>
  </si>
  <si>
    <t>&lt;a href=http://www.stats.gov.cn class="external-link"&gt;Oficina Nacional de Estadísticas&lt;/a&gt;</t>
  </si>
  <si>
    <t>&lt;a href=https://www.who.int/China class="external-link"&gt;Sitio web del país de la OMS&lt;/a&gt;</t>
  </si>
  <si>
    <t>&lt;a href=https://www.who.int/countries/CHN class="external-link"&gt;Página global del país de la OMS&lt;/a&gt;</t>
  </si>
  <si>
    <t>9,02</t>
  </si>
  <si>
    <t>&lt;a href=https://www.dane.gov.co class="external-link"&gt;Oficina Nacional de Estadísticas&lt;/a&gt;</t>
  </si>
  <si>
    <t>&lt;a href=https://www.paho.org/en/colombia class="external-link"&gt;Sitio web del país de la OMS&lt;/a&gt;</t>
  </si>
  <si>
    <t>&lt;a href=https://www.who.int/countries/COL class="external-link"&gt;Página global del país de la OMS&lt;/a&gt;</t>
  </si>
  <si>
    <t>6,34</t>
  </si>
  <si>
    <t>&lt;a href=http://www.inseed.km/ class="external-link"&gt;Oficina Nacional de Estadísticas&lt;/a&gt;</t>
  </si>
  <si>
    <t>&lt;a href=https://www.afro.who.int/countries/comoros class="external-link"&gt;Sitio web del país de la OMS&lt;/a&gt;</t>
  </si>
  <si>
    <t>&lt;a href=https://www.who.int/countries/COM class="external-link"&gt;Página global del país de la OMS&lt;/a&gt;</t>
  </si>
  <si>
    <t>3,88</t>
  </si>
  <si>
    <t>&lt;a href=https://www.afro.who.int/countries/congo class="external-link"&gt;Sitio web del país de la OMS&lt;/a&gt;</t>
  </si>
  <si>
    <t>&lt;a href=https://www.who.int/countries/COG class="external-link"&gt;Página global del país de la OMS&lt;/a&gt;</t>
  </si>
  <si>
    <t>3,79</t>
  </si>
  <si>
    <t>&lt;a href=https://www.afro.who.int/countries/democratic-republic-congo class="external-link"&gt;Sitio web del país de la OMS&lt;/a&gt;</t>
  </si>
  <si>
    <t>&lt;a href=https://www.who.int/countries/COD class="external-link"&gt;Página global del país de la OMS&lt;/a&gt;</t>
  </si>
  <si>
    <t>&lt;a href=https://stats.gov.ck/ class="external-link"&gt;Oficina Nacional de Estadísticas&lt;/a&gt;</t>
  </si>
  <si>
    <t>&lt;a href=https://www.who.int/cookislands class="external-link"&gt;Sitio web del país de la OMS&lt;/a&gt;</t>
  </si>
  <si>
    <t>&lt;a href=https://www.who.int/countries/COK class="external-link"&gt;Página global del país de la OMS&lt;/a&gt;</t>
  </si>
  <si>
    <t>7,57</t>
  </si>
  <si>
    <t>&lt;a href=http://www.inec.cr class="external-link"&gt;Oficina Nacional de Estadísticas&lt;/a&gt;</t>
  </si>
  <si>
    <t>&lt;a href=https://www.paho.org/es/costa-rica class="external-link"&gt;Sitio web del país de la OMS&lt;/a&gt;</t>
  </si>
  <si>
    <t>&lt;a href=https://www.who.int/countries/CRI class="external-link"&gt;Página global del país de la OMS&lt;/a&gt;</t>
  </si>
  <si>
    <t>8,1</t>
  </si>
  <si>
    <t>&lt;a href=https://www.dzs.hr/default_e.htm class="external-link"&gt;Oficina Nacional de Estadísticas&lt;/a&gt;</t>
  </si>
  <si>
    <t>&lt;a href=https://www.who.int/croatia class="external-link"&gt;Sitio web del país de la OMS&lt;/a&gt;</t>
  </si>
  <si>
    <t>&lt;a href=https://www.who.int/countries/HRV class="external-link"&gt;Página global del país de la OMS&lt;/a&gt;</t>
  </si>
  <si>
    <t>13,79</t>
  </si>
  <si>
    <t>&lt;a href=http://www.onei.gob.cu class="external-link"&gt;Oficina Nacional de Estadísticas&lt;/a&gt;</t>
  </si>
  <si>
    <t>&lt;a href=https://www.paho.org/en/cuba class="external-link"&gt;Sitio web del país de la OMS&lt;/a&gt;</t>
  </si>
  <si>
    <t>&lt;a href=https://www.who.int/countries/CUB class="external-link"&gt;Página global del país de la OMS&lt;/a&gt;</t>
  </si>
  <si>
    <t>9,43</t>
  </si>
  <si>
    <t>&lt;a href=https://www.cystat.gov.cy class="external-link"&gt;Oficina Nacional de Estadísticas&lt;/a&gt;</t>
  </si>
  <si>
    <t>&lt;a href=https://www.who.int/cyprus class="external-link"&gt;Sitio web del país de la OMS&lt;/a&gt;</t>
  </si>
  <si>
    <t>&lt;a href=https://www.who.int/countries/CYP class="external-link"&gt;Página global del país de la OMS&lt;/a&gt;</t>
  </si>
  <si>
    <t>9,49</t>
  </si>
  <si>
    <t>&lt;a href=https://www.czso.cz/csu/czso/home class="external-link"&gt;Oficina Nacional de Estadísticas&lt;/a&gt;</t>
  </si>
  <si>
    <t>&lt;a href=https://www.who.int/czechia class="external-link"&gt;Sitio web del país de la OMS&lt;/a&gt;</t>
  </si>
  <si>
    <t>&lt;a href=https://www.who.int/countries/CZE class="external-link"&gt;Página global del país de la OMS&lt;/a&gt;</t>
  </si>
  <si>
    <t>2,58</t>
  </si>
  <si>
    <t>&lt;a href=http://www.insae-bj.org class="external-link"&gt;Oficina Nacional de Estadísticas&lt;/a&gt;</t>
  </si>
  <si>
    <t>&lt;a href=https://www.afro.who.int/countries/benin class="external-link"&gt;Sitio web del país de la OMS&lt;/a&gt;</t>
  </si>
  <si>
    <t>&lt;a href=https://www.who.int/countries/BEN class="external-link"&gt;Página global del país de la OMS&lt;/a&gt;</t>
  </si>
  <si>
    <t>10,82</t>
  </si>
  <si>
    <t>&lt;a href=https://www.dst.dk/en class="external-link"&gt;Oficina Nacional de Estadísticas&lt;/a&gt;</t>
  </si>
  <si>
    <t>&lt;a href=https://www.who.int/denmark class="external-link"&gt;Sitio web del país de la OMS&lt;/a&gt;</t>
  </si>
  <si>
    <t>&lt;a href=https://www.who.int/countries/DNK class="external-link"&gt;Página global del país de la OMS&lt;/a&gt;</t>
  </si>
  <si>
    <t>6,5</t>
  </si>
  <si>
    <t>&lt;a href=https://www.dominica.gov.dm/about-dominica/country-profile?highlight=WyJzdGF0aXN0aWNzIl0= class="external-link"&gt;Oficina Nacional de Estadísticas&lt;/a&gt;</t>
  </si>
  <si>
    <t>&lt;a href=https://www.paho.org/en/dominica class="external-link"&gt;Sitio web del país de la OMS&lt;/a&gt;</t>
  </si>
  <si>
    <t>&lt;a href=https://www.who.int/countries/DMA class="external-link"&gt;Página global del país de la OMS&lt;/a&gt;</t>
  </si>
  <si>
    <t>4,92</t>
  </si>
  <si>
    <t>&lt;a href=https://www.one.gob.do/ class="external-link"&gt;Oficina Nacional de Estadísticas&lt;/a&gt;</t>
  </si>
  <si>
    <t>&lt;a href=https://www.paho.org/es/republica-dominicana class="external-link"&gt;Sitio web del país de la OMS&lt;/a&gt;</t>
  </si>
  <si>
    <t>&lt;a href=https://www.who.int/countries/DOM class="external-link"&gt;Página global del país de la OMS&lt;/a&gt;</t>
  </si>
  <si>
    <t>8,29</t>
  </si>
  <si>
    <t>&lt;a href=https://www.ecuadorencifras.gob.ec/estadisticas/ class="external-link"&gt;Oficina Nacional de Estadísticas&lt;/a&gt;</t>
  </si>
  <si>
    <t>&lt;a href=https://www.paho.org/en/ecuador class="external-link"&gt;Sitio web del país de la OMS&lt;/a&gt;</t>
  </si>
  <si>
    <t>&lt;a href=https://www.who.int/countries/ECU class="external-link"&gt;Página global del país de la OMS&lt;/a&gt;</t>
  </si>
  <si>
    <t>9,72</t>
  </si>
  <si>
    <t>&lt;a href=https://www.paho.org/es/salvador class="external-link"&gt;Sitio web del país de la OMS&lt;/a&gt;</t>
  </si>
  <si>
    <t>&lt;a href=https://www.who.int/countries/SLV class="external-link"&gt;Página global del país de la OMS&lt;/a&gt;</t>
  </si>
  <si>
    <t>3,4</t>
  </si>
  <si>
    <t>&lt;a href=https://www.afro.who.int/fr/countries/equatorial-guinea class="external-link"&gt;Sitio web del país de la OMS&lt;/a&gt;</t>
  </si>
  <si>
    <t>&lt;a href=https://www.who.int/countries/GNQ class="external-link"&gt;Página global del país de la OMS&lt;/a&gt;</t>
  </si>
  <si>
    <t>3,21</t>
  </si>
  <si>
    <t>&lt;a href=http://www.csa.gov.et/ class="external-link"&gt;Oficina Nacional de Estadísticas&lt;/a&gt;</t>
  </si>
  <si>
    <t>&lt;a href=https://www.afro.who.int/countries/ethiopia class="external-link"&gt;Sitio web del país de la OMS&lt;/a&gt;</t>
  </si>
  <si>
    <t>&lt;a href=https://www.who.int/countries/ETH class="external-link"&gt;Página global del país de la OMS&lt;/a&gt;</t>
  </si>
  <si>
    <t>4,15</t>
  </si>
  <si>
    <t>&lt;a href=https://www.afro.who.int/countries/eritrea class="external-link"&gt;Sitio web del país de la OMS&lt;/a&gt;</t>
  </si>
  <si>
    <t>&lt;a href=https://www.who.int/countries/ERI class="external-link"&gt;Página global del país de la OMS&lt;/a&gt;</t>
  </si>
  <si>
    <t>7,49</t>
  </si>
  <si>
    <t>&lt;a href=https://www.stat.ee/en class="external-link"&gt;Oficina Nacional de Estadísticas&lt;/a&gt;</t>
  </si>
  <si>
    <t>&lt;a href=https://www.who.int/estonia class="external-link"&gt;Sitio web del país de la OMS&lt;/a&gt;</t>
  </si>
  <si>
    <t>&lt;a href=https://www.who.int/countries/EST class="external-link"&gt;Página global del país de la OMS&lt;/a&gt;</t>
  </si>
  <si>
    <t>&lt;a href=https://www.statsfiji.gov.fj/ class="external-link"&gt;Oficina Nacional de Estadísticas&lt;/a&gt;</t>
  </si>
  <si>
    <t>&lt;a href=https://www.who.int/Fiji class="external-link"&gt;Sitio web del país de la OMS&lt;/a&gt;</t>
  </si>
  <si>
    <t>&lt;a href=https://www.who.int/countries/FJI class="external-link"&gt;Página global del país de la OMS&lt;/a&gt;</t>
  </si>
  <si>
    <t>10,25</t>
  </si>
  <si>
    <t>&lt;a href=https://www.stat.fi/index_en.html class="external-link"&gt;Oficina Nacional de Estadísticas&lt;/a&gt;</t>
  </si>
  <si>
    <t>&lt;a href=https://www.who.int/finland class="external-link"&gt;Sitio web del país de la OMS&lt;/a&gt;</t>
  </si>
  <si>
    <t>&lt;a href=https://www.who.int/countries/FIN class="external-link"&gt;Página global del país de la OMS&lt;/a&gt;</t>
  </si>
  <si>
    <t>12,31</t>
  </si>
  <si>
    <t>&lt;a href=https://www.insee.fr/en/accueil class="external-link"&gt;Oficina Nacional de Estadísticas&lt;/a&gt;</t>
  </si>
  <si>
    <t>&lt;a href=https://www.who.int/france class="external-link"&gt;Sitio web del país de la OMS&lt;/a&gt;</t>
  </si>
  <si>
    <t>&lt;a href=https://www.who.int/countries/FRA class="external-link"&gt;Página global del país de la OMS&lt;/a&gt;</t>
  </si>
  <si>
    <t>2,88</t>
  </si>
  <si>
    <t>&lt;a href=https://www.emro.who.int/countries/dji/index.html class="external-link"&gt;Sitio web del país de la OMS&lt;/a&gt;</t>
  </si>
  <si>
    <t>&lt;a href=https://www.who.int/countries/DJI class="external-link"&gt;Página global del país de la OMS&lt;/a&gt;</t>
  </si>
  <si>
    <t>2,71</t>
  </si>
  <si>
    <t>&lt;a href=https://instatgabon.org/en class="external-link"&gt;Oficina Nacional de Estadísticas&lt;/a&gt;</t>
  </si>
  <si>
    <t>&lt;a href=https://www.afro.who.int/countries/gabon class="external-link"&gt;Sitio web del país de la OMS&lt;/a&gt;</t>
  </si>
  <si>
    <t>&lt;a href=https://www.who.int/countries/GAB class="external-link"&gt;Página global del país de la OMS&lt;/a&gt;</t>
  </si>
  <si>
    <t>8,42</t>
  </si>
  <si>
    <t>&lt;a href=https://www.geostat.ge/en class="external-link"&gt;Oficina Nacional de Estadísticas&lt;/a&gt;</t>
  </si>
  <si>
    <t>&lt;a href=https://www.who.int/georgia class="external-link"&gt;Sitio web del país de la OMS&lt;/a&gt;</t>
  </si>
  <si>
    <t>&lt;a href=https://www.who.int/countries/GEO class="external-link"&gt;Página global del país de la OMS&lt;/a&gt;</t>
  </si>
  <si>
    <t>3,19</t>
  </si>
  <si>
    <t>&lt;a href=https://www.gbosdata.org/ class="external-link"&gt;Oficina Nacional de Estadísticas&lt;/a&gt;</t>
  </si>
  <si>
    <t>&lt;a href=https://www.afro.who.int/countries/gambia class="external-link"&gt;Sitio web del país de la OMS&lt;/a&gt;</t>
  </si>
  <si>
    <t>&lt;a href=https://www.who.int/countries/GMB class="external-link"&gt;Página global del país de la OMS&lt;/a&gt;</t>
  </si>
  <si>
    <t>12,93</t>
  </si>
  <si>
    <t>&lt;a href=https://www.destatis.de/EN/Home/_node.html class="external-link"&gt;Oficina Nacional de Estadísticas&lt;/a&gt;</t>
  </si>
  <si>
    <t>&lt;a href=https://www.who.int/germany class="external-link"&gt;Sitio web del país de la OMS&lt;/a&gt;</t>
  </si>
  <si>
    <t>&lt;a href=https://www.who.int/countries/DEU class="external-link"&gt;Página global del país de la OMS&lt;/a&gt;</t>
  </si>
  <si>
    <t>&lt;a href=https://www.statsghana.gov.gh/ class="external-link"&gt;Oficina Nacional de Estadísticas&lt;/a&gt;</t>
  </si>
  <si>
    <t>&lt;a href=https://www.afro.who.int/countries/ghana class="external-link"&gt;Sitio web del país de la OMS&lt;/a&gt;</t>
  </si>
  <si>
    <t>&lt;a href=https://www.who.int/countries/GHA class="external-link"&gt;Página global del país de la OMS&lt;/a&gt;</t>
  </si>
  <si>
    <t>14,81</t>
  </si>
  <si>
    <t>&lt;a href=https://nso.gov.ki/ class="external-link"&gt;Oficina Nacional de Estadísticas&lt;/a&gt;</t>
  </si>
  <si>
    <t>&lt;a href=https://www.who.int/Kiribati class="external-link"&gt;Sitio web del país de la OMS&lt;/a&gt;</t>
  </si>
  <si>
    <t>&lt;a href=https://www.who.int/countries/KIR class="external-link"&gt;Página global del país de la OMS&lt;/a&gt;</t>
  </si>
  <si>
    <t>9,17</t>
  </si>
  <si>
    <t>&lt;a href=https://www.statistics.gr/en/home/ class="external-link"&gt;Oficina Nacional de Estadísticas&lt;/a&gt;</t>
  </si>
  <si>
    <t>&lt;a href=https://www.who.int/greece class="external-link"&gt;Sitio web del país de la OMS&lt;/a&gt;</t>
  </si>
  <si>
    <t>&lt;a href=https://www.who.int/countries/GRC class="external-link"&gt;Página global del país de la OMS&lt;/a&gt;</t>
  </si>
  <si>
    <t>5,7</t>
  </si>
  <si>
    <t>&lt;a href=https://stats.gov.gd/ class="external-link"&gt;Oficina Nacional de Estadísticas&lt;/a&gt;</t>
  </si>
  <si>
    <t>&lt;a href=https://www.paho.org/en/grenada class="external-link"&gt;Sitio web del país de la OMS&lt;/a&gt;</t>
  </si>
  <si>
    <t>&lt;a href=https://www.who.int/countries/GRD class="external-link"&gt;Página global del país de la OMS&lt;/a&gt;</t>
  </si>
  <si>
    <t>&lt;a href=https://www.ine.gob.gt/ class="external-link"&gt;Oficina Nacional de Estadísticas&lt;/a&gt;</t>
  </si>
  <si>
    <t>&lt;a href=https://www.paho.org/en/guatemala class="external-link"&gt;Sitio web del país de la OMS&lt;/a&gt;</t>
  </si>
  <si>
    <t>&lt;a href=https://www.who.int/countries/GTM class="external-link"&gt;Página global del país de la OMS&lt;/a&gt;</t>
  </si>
  <si>
    <t>3,76</t>
  </si>
  <si>
    <t>&lt;a href=https://www.stat-guinee.org/ class="external-link"&gt;Oficina Nacional de Estadísticas&lt;/a&gt;</t>
  </si>
  <si>
    <t>&lt;a href=https://www.afro.who.int/countries/guinea class="external-link"&gt;Sitio web del país de la OMS&lt;/a&gt;</t>
  </si>
  <si>
    <t>&lt;a href=https://www.who.int/countries/GIN class="external-link"&gt;Página global del país de la OMS&lt;/a&gt;</t>
  </si>
  <si>
    <t>4,94</t>
  </si>
  <si>
    <t>&lt;a href=https://statisticsguyana.gov.gy/ class="external-link"&gt;Oficina Nacional de Estadísticas&lt;/a&gt;</t>
  </si>
  <si>
    <t>&lt;a href=https://www.paho.org/en/guyana class="external-link"&gt;Sitio web del país de la OMS&lt;/a&gt;</t>
  </si>
  <si>
    <t>&lt;a href=https://www.who.int/countries/GUY class="external-link"&gt;Página global del país de la OMS&lt;/a&gt;</t>
  </si>
  <si>
    <t>3,48</t>
  </si>
  <si>
    <t>&lt;a href=https://ihsi.gouv.ht/ class="external-link"&gt;Oficina Nacional de Estadísticas&lt;/a&gt;</t>
  </si>
  <si>
    <t>&lt;a href=https://www.paho.org/fr/haiti class="external-link"&gt;Sitio web del país de la OMS&lt;/a&gt;</t>
  </si>
  <si>
    <t>&lt;a href=https://www.who.int/countries/HTI class="external-link"&gt;Página global del país de la OMS&lt;/a&gt;</t>
  </si>
  <si>
    <t>9,16</t>
  </si>
  <si>
    <t>&lt;a href=https://ine.gob.hn/v4/ class="external-link"&gt;Oficina Nacional de Estadísticas&lt;/a&gt;</t>
  </si>
  <si>
    <t>&lt;a href=https://www.paho.org/en/honduras class="external-link"&gt;Sitio web del país de la OMS&lt;/a&gt;</t>
  </si>
  <si>
    <t>&lt;a href=https://www.who.int/countries/HND class="external-link"&gt;Página global del país de la OMS&lt;/a&gt;</t>
  </si>
  <si>
    <t>7,38</t>
  </si>
  <si>
    <t>&lt;a href=https://www.ksh.hu/?lang=en class="external-link"&gt;Oficina Nacional de Estadísticas&lt;/a&gt;</t>
  </si>
  <si>
    <t>&lt;a href=https://www.who.int/hungary class="external-link"&gt;Sitio web del país de la OMS&lt;/a&gt;</t>
  </si>
  <si>
    <t>&lt;a href=https://www.who.int/countries/HUN class="external-link"&gt;Página global del país de la OMS&lt;/a&gt;</t>
  </si>
  <si>
    <t>9,73</t>
  </si>
  <si>
    <t>&lt;a href=https://statice.is/ class="external-link"&gt;Oficina Nacional de Estadísticas&lt;/a&gt;</t>
  </si>
  <si>
    <t>&lt;a href=https://www.who.int/iceland class="external-link"&gt;Sitio web del país de la OMS&lt;/a&gt;</t>
  </si>
  <si>
    <t>&lt;a href=https://www.who.int/countries/ISL class="external-link"&gt;Página global del país de la OMS&lt;/a&gt;</t>
  </si>
  <si>
    <t>3,28</t>
  </si>
  <si>
    <t>&lt;a href=https://www.mospi.gov.in/ class="external-link"&gt;Oficina Nacional de Estadísticas&lt;/a&gt;</t>
  </si>
  <si>
    <t>&lt;a href=https://www.who.int/India class="external-link"&gt;Sitio web del país de la OMS&lt;/a&gt;</t>
  </si>
  <si>
    <t>&lt;a href=https://www.who.int/countries/IND class="external-link"&gt;Página global del país de la OMS&lt;/a&gt;</t>
  </si>
  <si>
    <t>3,71</t>
  </si>
  <si>
    <t>&lt;a href=https://www.bps.go.id/ class="external-link"&gt;Oficina Nacional de Estadísticas&lt;/a&gt;</t>
  </si>
  <si>
    <t>&lt;a href=https://www.who.int/Indonesia class="external-link"&gt;Sitio web del país de la OMS&lt;/a&gt;</t>
  </si>
  <si>
    <t>&lt;a href=https://www.who.int/countries/IDN class="external-link"&gt;Página global del país de la OMS&lt;/a&gt;</t>
  </si>
  <si>
    <t>5,77</t>
  </si>
  <si>
    <t>&lt;a href=https://amar.org.ir/ class="external-link"&gt;Oficina Nacional de Estadísticas&lt;/a&gt;</t>
  </si>
  <si>
    <t>&lt;a href=https://www.emro.who.int/countries/irn/index.html class="external-link"&gt;Sitio web del país de la OMS&lt;/a&gt;</t>
  </si>
  <si>
    <t>&lt;a href=https://www.who.int/countries/IRN class="external-link"&gt;Página global del país de la OMS&lt;/a&gt;</t>
  </si>
  <si>
    <t>5,25</t>
  </si>
  <si>
    <t>&lt;a href=https://cosit.gov.iq/ar/ class="external-link"&gt;Oficina Nacional de Estadísticas&lt;/a&gt;</t>
  </si>
  <si>
    <t>&lt;a href=https://www.emro.who.int/countries/irq/index.html class="external-link"&gt;Sitio web del país de la OMS&lt;/a&gt;</t>
  </si>
  <si>
    <t>&lt;a href=https://www.who.int/countries/IRQ class="external-link"&gt;Página global del país de la OMS&lt;/a&gt;</t>
  </si>
  <si>
    <t>6,72</t>
  </si>
  <si>
    <t>&lt;a href=https://www.cso.ie/en/index.html class="external-link"&gt;Oficina Nacional de Estadísticas&lt;/a&gt;</t>
  </si>
  <si>
    <t>&lt;a href=https://www.who.int/ireland class="external-link"&gt;Sitio web del país de la OMS&lt;/a&gt;</t>
  </si>
  <si>
    <t>&lt;a href=https://www.who.int/countries/IRL class="external-link"&gt;Página global del país de la OMS&lt;/a&gt;</t>
  </si>
  <si>
    <t>7,9</t>
  </si>
  <si>
    <t>&lt;a href=https://www.cbs.gov.il/EN/Pages/default.aspx class="external-link"&gt;Oficina Nacional de Estadísticas&lt;/a&gt;</t>
  </si>
  <si>
    <t>&lt;a href=https://www.who.int/israel class="external-link"&gt;Sitio web del país de la OMS&lt;/a&gt;</t>
  </si>
  <si>
    <t>&lt;a href=https://www.who.int/countries/ISR class="external-link"&gt;Página global del país de la OMS&lt;/a&gt;</t>
  </si>
  <si>
    <t>9,38</t>
  </si>
  <si>
    <t>&lt;a href=https://www.istat.it/en/archive/health class="external-link"&gt;Oficina Nacional de Estadísticas&lt;/a&gt;</t>
  </si>
  <si>
    <t>&lt;a href=https://www.who.int/italy class="external-link"&gt;Sitio web del país de la OMS&lt;/a&gt;</t>
  </si>
  <si>
    <t>&lt;a href=https://www.who.int/countries/ITA class="external-link"&gt;Página global del país de la OMS&lt;/a&gt;</t>
  </si>
  <si>
    <t>3,13</t>
  </si>
  <si>
    <t>&lt;a href=http://www.ins.ci class="external-link"&gt;Oficina Nacional de Estadísticas&lt;/a&gt;</t>
  </si>
  <si>
    <t>&lt;a href=https://www.afro.who.int/fr/countries/cote-divoire class="external-link"&gt;Sitio web del país de la OMS&lt;/a&gt;</t>
  </si>
  <si>
    <t>&lt;a href=https://www.who.int/countries/CIV class="external-link"&gt;Página global del país de la OMS&lt;/a&gt;</t>
  </si>
  <si>
    <t>7,19</t>
  </si>
  <si>
    <t>&lt;a href=https://statinja.gov.jm/ class="external-link"&gt;Oficina Nacional de Estadísticas&lt;/a&gt;</t>
  </si>
  <si>
    <t>&lt;a href=https://www.paho.org/en/jamaica class="external-link"&gt;Sitio web del país de la OMS&lt;/a&gt;</t>
  </si>
  <si>
    <t>&lt;a href=https://www.who.int/countries/JAM class="external-link"&gt;Página global del país de la OMS&lt;/a&gt;</t>
  </si>
  <si>
    <t>&lt;a href=https://www.stat.go.jp/english/index.html class="external-link"&gt;Oficina Nacional de Estadísticas&lt;/a&gt;</t>
  </si>
  <si>
    <t>&lt;a href=https://www.who.int/Japan class="external-link"&gt;Sitio web del país de la OMS&lt;/a&gt;</t>
  </si>
  <si>
    <t>&lt;a href=https://www.who.int/countries/JPN class="external-link"&gt;Página global del país de la OMS&lt;/a&gt;</t>
  </si>
  <si>
    <t>3,92</t>
  </si>
  <si>
    <t>&lt;a href=https://stat.gov.kz/ class="external-link"&gt;Oficina Nacional de Estadísticas&lt;/a&gt;</t>
  </si>
  <si>
    <t>&lt;a href=https://www.who.int/Kazakhstan class="external-link"&gt;Sitio web del país de la OMS&lt;/a&gt;</t>
  </si>
  <si>
    <t>&lt;a href=https://www.who.int/countries/KAZ class="external-link"&gt;Página global del país de la OMS&lt;/a&gt;</t>
  </si>
  <si>
    <t>7,29</t>
  </si>
  <si>
    <t>&lt;a href=https://dosweb.dos.gov.jo/ class="external-link"&gt;Oficina Nacional de Estadísticas&lt;/a&gt;</t>
  </si>
  <si>
    <t>&lt;a href=https://www.emro.who.int/countries/jor/index.html class="external-link"&gt;Sitio web del país de la OMS&lt;/a&gt;</t>
  </si>
  <si>
    <t>&lt;a href=https://www.who.int/countries/JOR class="external-link"&gt;Página global del país de la OMS&lt;/a&gt;</t>
  </si>
  <si>
    <t>4,55</t>
  </si>
  <si>
    <t>&lt;a href=https://www.knbs.or.ke/ class="external-link"&gt;Oficina Nacional de Estadísticas&lt;/a&gt;</t>
  </si>
  <si>
    <t>&lt;a href=https://www.afro.who.int/countries/kenya class="external-link"&gt;Sitio web del país de la OMS&lt;/a&gt;</t>
  </si>
  <si>
    <t>&lt;a href=https://www.who.int/countries/KEN class="external-link"&gt;Página global del país de la OMS&lt;/a&gt;</t>
  </si>
  <si>
    <t>&lt;a href=https://www.who.int/dprkorea/ class="external-link"&gt;Sitio web del país de la OMS&lt;/a&gt;</t>
  </si>
  <si>
    <t>&lt;a href=https://www.who.int/countries/PRK class="external-link"&gt;Página global del país de la OMS&lt;/a&gt;</t>
  </si>
  <si>
    <t>9,33</t>
  </si>
  <si>
    <t>&lt;a href=https://kostat.go.kr/ansk/ class="external-link"&gt;Oficina Nacional de Estadísticas&lt;/a&gt;</t>
  </si>
  <si>
    <t>&lt;a href=https://www.who.int/republicofkorea class="external-link"&gt;Sitio web del país de la OMS&lt;/a&gt;</t>
  </si>
  <si>
    <t>&lt;a href=https://www.who.int/countries/KOR class="external-link"&gt;Página global del país de la OMS&lt;/a&gt;</t>
  </si>
  <si>
    <t>5,78</t>
  </si>
  <si>
    <t>&lt;a href=https://www.csb.gov.kw/ class="external-link"&gt;Oficina Nacional de Estadísticas&lt;/a&gt;</t>
  </si>
  <si>
    <t>&lt;a href=https://www.emro.who.int/countries/kwt/index.html class="external-link"&gt;Sitio web del país de la OMS&lt;/a&gt;</t>
  </si>
  <si>
    <t>&lt;a href=https://www.who.int/countries/KWT class="external-link"&gt;Página global del país de la OMS&lt;/a&gt;</t>
  </si>
  <si>
    <t>5,44</t>
  </si>
  <si>
    <t>&lt;a href=https://www.stat.kg/en/ class="external-link"&gt;Oficina Nacional de Estadísticas&lt;/a&gt;</t>
  </si>
  <si>
    <t>&lt;a href=https://www.who.int/Kyrgyzstan class="external-link"&gt;Sitio web del país de la OMS&lt;/a&gt;</t>
  </si>
  <si>
    <t>&lt;a href=https://www.who.int/countries/KGZ class="external-link"&gt;Página global del país de la OMS&lt;/a&gt;</t>
  </si>
  <si>
    <t>2,74</t>
  </si>
  <si>
    <t>&lt;a href=https://www.lsb.gov.la/en/home/ class="external-link"&gt;Oficina Nacional de Estadísticas&lt;/a&gt;</t>
  </si>
  <si>
    <t>&lt;a href=https://www.who.int/laos class="external-link"&gt;Sitio web del país de la OMS&lt;/a&gt;</t>
  </si>
  <si>
    <t>&lt;a href=https://www.who.int/countries/LAO class="external-link"&gt;Página global del país de la OMS&lt;/a&gt;</t>
  </si>
  <si>
    <t>10,06</t>
  </si>
  <si>
    <t>&lt;a href=http://www.cas.gov.lb/ class="external-link"&gt;Oficina Nacional de Estadísticas&lt;/a&gt;</t>
  </si>
  <si>
    <t>&lt;a href=https://www.emro.who.int/countries/lbn/index.html class="external-link"&gt;Sitio web del país de la OMS&lt;/a&gt;</t>
  </si>
  <si>
    <t>&lt;a href=https://www.who.int/countries/LBN class="external-link"&gt;Página global del país de la OMS&lt;/a&gt;</t>
  </si>
  <si>
    <t>10,21</t>
  </si>
  <si>
    <t>&lt;a href=https://www.bos.gov.ls/ class="external-link"&gt;Oficina Nacional de Estadísticas&lt;/a&gt;</t>
  </si>
  <si>
    <t>&lt;a href=https://www.afro.who.int/countries/lesotho class="external-link"&gt;Sitio web del país de la OMS&lt;/a&gt;</t>
  </si>
  <si>
    <t>&lt;a href=https://www.who.int/countries/LSO class="external-link"&gt;Página global del país de la OMS&lt;/a&gt;</t>
  </si>
  <si>
    <t>9,04</t>
  </si>
  <si>
    <t>&lt;a href=https://stat.gov.lv/en class="external-link"&gt;Oficina Nacional de Estadísticas&lt;/a&gt;</t>
  </si>
  <si>
    <t>&lt;a href=https://www.who.int/latvia class="external-link"&gt;Sitio web del país de la OMS&lt;/a&gt;</t>
  </si>
  <si>
    <t>&lt;a href=https://www.who.int/countries/LVA class="external-link"&gt;Página global del país de la OMS&lt;/a&gt;</t>
  </si>
  <si>
    <t>16,62</t>
  </si>
  <si>
    <t>&lt;a href=https://www.lisgis.gov.lr/ class="external-link"&gt;Oficina Nacional de Estadísticas&lt;/a&gt;</t>
  </si>
  <si>
    <t>&lt;a href=https://www.afro.who.int/countries/liberia class="external-link"&gt;Sitio web del país de la OMS&lt;/a&gt;</t>
  </si>
  <si>
    <t>&lt;a href=https://www.who.int/countries/LBR class="external-link"&gt;Página global del país de la OMS&lt;/a&gt;</t>
  </si>
  <si>
    <t>4,02</t>
  </si>
  <si>
    <t>&lt;a href=https://bsc.ly/en/ class="external-link"&gt;Oficina Nacional de Estadísticas&lt;/a&gt;</t>
  </si>
  <si>
    <t>&lt;a href=https://www.emro.who.int/countries/lby/index.html class="external-link"&gt;Sitio web del país de la OMS&lt;/a&gt;</t>
  </si>
  <si>
    <t>&lt;a href=https://www.who.int/countries/LBY class="external-link"&gt;Página global del país de la OMS&lt;/a&gt;</t>
  </si>
  <si>
    <t>7,82</t>
  </si>
  <si>
    <t>&lt;a href=https://osp.stat.gov.lt/ class="external-link"&gt;Oficina Nacional de Estadísticas&lt;/a&gt;</t>
  </si>
  <si>
    <t>&lt;a href=https://www.who.int/lithuania class="external-link"&gt;Sitio web del país de la OMS&lt;/a&gt;</t>
  </si>
  <si>
    <t>&lt;a href=https://www.who.int/countries/LTU class="external-link"&gt;Página global del país de la OMS&lt;/a&gt;</t>
  </si>
  <si>
    <t>5,67</t>
  </si>
  <si>
    <t>&lt;a href=https://statistiques.public.lu/fr.html class="external-link"&gt;Oficina Nacional de Estadísticas&lt;/a&gt;</t>
  </si>
  <si>
    <t>&lt;a href=https://www.who.int/luxembourg class="external-link"&gt;Sitio web del país de la OMS&lt;/a&gt;</t>
  </si>
  <si>
    <t>&lt;a href=https://www.who.int/countries/LUX class="external-link"&gt;Página global del país de la OMS&lt;/a&gt;</t>
  </si>
  <si>
    <t>3,5</t>
  </si>
  <si>
    <t>&lt;a href=https://www.instat.mg/ class="external-link"&gt;Oficina Nacional de Estadísticas&lt;/a&gt;</t>
  </si>
  <si>
    <t>&lt;a href=https://www.afro.who.int/countries/madagascar class="external-link"&gt;Sitio web del país de la OMS&lt;/a&gt;</t>
  </si>
  <si>
    <t>&lt;a href=https://www.who.int/countries/MDG class="external-link"&gt;Página global del país de la OMS&lt;/a&gt;</t>
  </si>
  <si>
    <t>7,41</t>
  </si>
  <si>
    <t>&lt;a href=http://www.nsomalawi.mw/ class="external-link"&gt;Oficina Nacional de Estadísticas&lt;/a&gt;</t>
  </si>
  <si>
    <t>&lt;a href=https://www.afro.who.int/countries/malawi class="external-link"&gt;Sitio web del país de la OMS&lt;/a&gt;</t>
  </si>
  <si>
    <t>&lt;a href=https://www.who.int/countries/MWI class="external-link"&gt;Página global del país de la OMS&lt;/a&gt;</t>
  </si>
  <si>
    <t>4,38</t>
  </si>
  <si>
    <t>&lt;a href=https://www.dosm.gov.my/portal-main/landingv2 class="external-link"&gt;Oficina Nacional de Estadísticas&lt;/a&gt;</t>
  </si>
  <si>
    <t>&lt;a href=https://www.who.int/Malaysia class="external-link"&gt;Sitio web del país de la OMS&lt;/a&gt;</t>
  </si>
  <si>
    <t>&lt;a href=https://www.who.int/countries/MYS class="external-link"&gt;Página global del país de la OMS&lt;/a&gt;</t>
  </si>
  <si>
    <t>10,03</t>
  </si>
  <si>
    <t>&lt;a href=https://statisticsmaldives.gov.mv/ class="external-link"&gt;Oficina Nacional de Estadísticas&lt;/a&gt;</t>
  </si>
  <si>
    <t>&lt;a href=https://www.who.int/Maldives class="external-link"&gt;Sitio web del país de la OMS&lt;/a&gt;</t>
  </si>
  <si>
    <t>&lt;a href=https://www.who.int/countries/MDV class="external-link"&gt;Página global del país de la OMS&lt;/a&gt;</t>
  </si>
  <si>
    <t>4,47</t>
  </si>
  <si>
    <t>&lt;a href=https://www.instat-mali.org/fr class="external-link"&gt;Oficina Nacional de Estadísticas&lt;/a&gt;</t>
  </si>
  <si>
    <t>&lt;a href=https://www.afro.who.int/fr/countries/mali class="external-link"&gt;Sitio web del país de la OMS&lt;/a&gt;</t>
  </si>
  <si>
    <t>&lt;a href=https://www.who.int/countries/MLI class="external-link"&gt;Página global del país de la OMS&lt;/a&gt;</t>
  </si>
  <si>
    <t>10,58</t>
  </si>
  <si>
    <t>&lt;a href=https://nso.gov.mt/ class="external-link"&gt;Oficina Nacional de Estadísticas&lt;/a&gt;</t>
  </si>
  <si>
    <t>&lt;a href=https://www.who.int/Malta class="external-link"&gt;Sitio web del país de la OMS&lt;/a&gt;</t>
  </si>
  <si>
    <t>&lt;a href=https://www.who.int/countries/MLT class="external-link"&gt;Página global del país de la OMS&lt;/a&gt;</t>
  </si>
  <si>
    <t>4,12</t>
  </si>
  <si>
    <t>&lt;a href=https://ons.mr/ class="external-link"&gt;Oficina Nacional de Estadísticas&lt;/a&gt;</t>
  </si>
  <si>
    <t>&lt;a href=https://www.afro.who.int/countries/mauritania class="external-link"&gt;Sitio web del país de la OMS&lt;/a&gt;</t>
  </si>
  <si>
    <t>&lt;a href=https://www.who.int/countries/MRT class="external-link"&gt;Página global del país de la OMS&lt;/a&gt;</t>
  </si>
  <si>
    <t>6,39</t>
  </si>
  <si>
    <t>&lt;a href=https://statsmauritius.govmu.org/ class="external-link"&gt;Oficina Nacional de Estadísticas&lt;/a&gt;</t>
  </si>
  <si>
    <t>&lt;a href=https://www.afro.who.int/countries/mauritius class="external-link"&gt;Sitio web del país de la OMS&lt;/a&gt;</t>
  </si>
  <si>
    <t>&lt;a href=https://www.who.int/countries/MUS class="external-link"&gt;Página global del país de la OMS&lt;/a&gt;</t>
  </si>
  <si>
    <t>6,08</t>
  </si>
  <si>
    <t>&lt;a href=https://en.www.inegi.org.mx/ class="external-link"&gt;Oficina Nacional de Estadísticas&lt;/a&gt;</t>
  </si>
  <si>
    <t>&lt;a href=https://www.paho.org/es/mexico class="external-link"&gt;Sitio web del país de la OMS&lt;/a&gt;</t>
  </si>
  <si>
    <t>&lt;a href=https://www.who.int/countries/MEX class="external-link"&gt;Página global del país de la OMS&lt;/a&gt;</t>
  </si>
  <si>
    <t>3,68</t>
  </si>
  <si>
    <t>&lt;a href=https://www.imsee.mc/ class="external-link"&gt;Oficina Nacional de Estadísticas&lt;/a&gt;</t>
  </si>
  <si>
    <t>&lt;a href=https://www.who.int/monaco class="external-link"&gt;Sitio web del país de la OMS&lt;/a&gt;</t>
  </si>
  <si>
    <t>&lt;a href=https://www.who.int/countries/MCO class="external-link"&gt;Página global del país de la OMS&lt;/a&gt;</t>
  </si>
  <si>
    <t>6,91</t>
  </si>
  <si>
    <t>&lt;a href=https://en.nso.mn/home class="external-link"&gt;Oficina Nacional de Estadísticas&lt;/a&gt;</t>
  </si>
  <si>
    <t>&lt;a href=https://www.who.int/Mongolia class="external-link"&gt;Sitio web del país de la OMS&lt;/a&gt;</t>
  </si>
  <si>
    <t>&lt;a href=https://www.who.int/countries/MNG class="external-link"&gt;Página global del país de la OMS&lt;/a&gt;</t>
  </si>
  <si>
    <t>7,75</t>
  </si>
  <si>
    <t>&lt;a href=https://statistica.gov.md/ro?lang=en class="external-link"&gt;Oficina Nacional de Estadísticas&lt;/a&gt;</t>
  </si>
  <si>
    <t>&lt;a href=https://www.who.int/republic-of-moldova class="external-link"&gt;Sitio web del país de la OMS&lt;/a&gt;</t>
  </si>
  <si>
    <t>&lt;a href=https://www.who.int/countries/MDA class="external-link"&gt;Página global del país de la OMS&lt;/a&gt;</t>
  </si>
  <si>
    <t>10,55</t>
  </si>
  <si>
    <t>&lt;a href=https://www.monstat.org/cg/ class="external-link"&gt;Oficina Nacional de Estadísticas&lt;/a&gt;</t>
  </si>
  <si>
    <t>&lt;a href=https://www.who.int/montenegro class="external-link"&gt;Sitio web del país de la OMS&lt;/a&gt;</t>
  </si>
  <si>
    <t>&lt;a href=https://www.who.int/countries/MNE class="external-link"&gt;Página global del país de la OMS&lt;/a&gt;</t>
  </si>
  <si>
    <t>5,74</t>
  </si>
  <si>
    <t>&lt;a href=https://www.hcp.ma/ class="external-link"&gt;Oficina Nacional de Estadísticas&lt;/a&gt;</t>
  </si>
  <si>
    <t>&lt;a href=https://www.emro.who.int/fr/countries/mor/index.html class="external-link"&gt;Sitio web del país de la OMS&lt;/a&gt;</t>
  </si>
  <si>
    <t>&lt;a href=https://www.who.int/countries/MAR class="external-link"&gt;Página global del país de la OMS&lt;/a&gt;</t>
  </si>
  <si>
    <t>9,05</t>
  </si>
  <si>
    <t>&lt;a href=https://www.ine.gov.mz/ class="external-link"&gt;Oficina Nacional de Estadísticas&lt;/a&gt;</t>
  </si>
  <si>
    <t>&lt;a href=https://www.afro.who.int/pt/countries/mozambique class="external-link"&gt;Sitio web del país de la OMS&lt;/a&gt;</t>
  </si>
  <si>
    <t>&lt;a href=https://www.who.int/countries/MOZ class="external-link"&gt;Página global del país de la OMS&lt;/a&gt;</t>
  </si>
  <si>
    <t>4,37</t>
  </si>
  <si>
    <t>&lt;a href=https://data.gov.om/ class="external-link"&gt;Oficina Nacional de Estadísticas&lt;/a&gt;</t>
  </si>
  <si>
    <t>&lt;a href=https://www.emro.who.int/countries/omn/index.html class="external-link"&gt;Sitio web del país de la OMS&lt;/a&gt;</t>
  </si>
  <si>
    <t>&lt;a href=https://www.who.int/countries/OMN class="external-link"&gt;Página global del país de la OMS&lt;/a&gt;</t>
  </si>
  <si>
    <t>&lt;a href=https://nsa.nsa.org.na/ class="external-link"&gt;Oficina Nacional de Estadísticas&lt;/a&gt;</t>
  </si>
  <si>
    <t>&lt;a href=https://www.afro.who.int/countries/namibia class="external-link"&gt;Sitio web del país de la OMS&lt;/a&gt;</t>
  </si>
  <si>
    <t>&lt;a href=https://www.who.int/countries/NAM class="external-link"&gt;Página global del país de la OMS&lt;/a&gt;</t>
  </si>
  <si>
    <t>13,06</t>
  </si>
  <si>
    <t>&lt;a href=https://stats.gov.nr/ class="external-link"&gt;Oficina Nacional de Estadísticas&lt;/a&gt;</t>
  </si>
  <si>
    <t>&lt;a href=https://www.who.int/Nauru class="external-link"&gt;Sitio web del país de la OMS&lt;/a&gt;</t>
  </si>
  <si>
    <t>&lt;a href=https://www.who.int/countries/NRU class="external-link"&gt;Página global del país de la OMS&lt;/a&gt;</t>
  </si>
  <si>
    <t>5,42</t>
  </si>
  <si>
    <t>&lt;a href=http://nationaldata.gov.np/Home/About class="external-link"&gt;Oficina Nacional de Estadísticas&lt;/a&gt;</t>
  </si>
  <si>
    <t>&lt;a href=https://www.who.int/Nepal class="external-link"&gt;Sitio web del país de la OMS&lt;/a&gt;</t>
  </si>
  <si>
    <t>&lt;a href=https://www.who.int/countries/NPL class="external-link"&gt;Página global del país de la OMS&lt;/a&gt;</t>
  </si>
  <si>
    <t>11,29</t>
  </si>
  <si>
    <t>&lt;a href=https://www.cbs.nl/en-gb class="external-link"&gt;Oficina Nacional de Estadísticas&lt;/a&gt;</t>
  </si>
  <si>
    <t>&lt;a href=https://www.who.int/netherlands class="external-link"&gt;Sitio web del país de la OMS&lt;/a&gt;</t>
  </si>
  <si>
    <t>&lt;a href=https://www.who.int/countries/NLD class="external-link"&gt;Página global del país de la OMS&lt;/a&gt;</t>
  </si>
  <si>
    <t>&lt;a href=https://vnso.gov.vu/index.php/en/ class="external-link"&gt;Oficina Nacional de Estadísticas&lt;/a&gt;</t>
  </si>
  <si>
    <t>&lt;a href=https://www.who.int/Vanuatu class="external-link"&gt;Sitio web del país de la OMS&lt;/a&gt;</t>
  </si>
  <si>
    <t>&lt;a href=https://www.who.int/countries/VUT class="external-link"&gt;Página global del país de la OMS&lt;/a&gt;</t>
  </si>
  <si>
    <t>10,05</t>
  </si>
  <si>
    <t>&lt;a href=https://www.stats.govt.nz/ class="external-link"&gt;Oficina Nacional de Estadísticas&lt;/a&gt;</t>
  </si>
  <si>
    <t>&lt;a href=https://www.who.int/newzealand class="external-link"&gt;Sitio web del país de la OMS&lt;/a&gt;</t>
  </si>
  <si>
    <t>&lt;a href=https://www.who.int/countries/NZL class="external-link"&gt;Página global del país de la OMS&lt;/a&gt;</t>
  </si>
  <si>
    <t>9,68</t>
  </si>
  <si>
    <t>&lt;a href=https://www.inide.gob.ni/ class="external-link"&gt;Oficina Nacional de Estadísticas&lt;/a&gt;</t>
  </si>
  <si>
    <t>&lt;a href=https://www.paho.org/es/nicaragua class="external-link"&gt;Sitio web del país de la OMS&lt;/a&gt;</t>
  </si>
  <si>
    <t>&lt;a href=https://www.who.int/countries/NIC class="external-link"&gt;Página global del país de la OMS&lt;/a&gt;</t>
  </si>
  <si>
    <t>5,81</t>
  </si>
  <si>
    <t>&lt;a href=https://www.stat-niger.org/ class="external-link"&gt;Oficina Nacional de Estadísticas&lt;/a&gt;</t>
  </si>
  <si>
    <t>&lt;a href=https://www.afro.who.int/fr/countries/niger class="external-link"&gt;Sitio web del país de la OMS&lt;/a&gt;</t>
  </si>
  <si>
    <t>&lt;a href=https://www.who.int/countries/NER class="external-link"&gt;Página global del país de la OMS&lt;/a&gt;</t>
  </si>
  <si>
    <t>4,08</t>
  </si>
  <si>
    <t>&lt;a href=https://www.nigerianstat.gov.ng/ class="external-link"&gt;Oficina Nacional de Estadísticas&lt;/a&gt;</t>
  </si>
  <si>
    <t>&lt;a href=https://www.afro.who.int/countries/nigeria class="external-link"&gt;Sitio web del país de la OMS&lt;/a&gt;</t>
  </si>
  <si>
    <t>&lt;a href=https://www.who.int/countries/NGA class="external-link"&gt;Página global del país de la OMS&lt;/a&gt;</t>
  </si>
  <si>
    <t>13,76</t>
  </si>
  <si>
    <t>&lt;a href=https://niuestatistics.nu/ class="external-link"&gt;Oficina Nacional de Estadísticas&lt;/a&gt;</t>
  </si>
  <si>
    <t>&lt;a href=https://www.who.int/Niue class="external-link"&gt;Sitio web del país de la OMS&lt;/a&gt;</t>
  </si>
  <si>
    <t>&lt;a href=https://www.who.int/countries/NIU class="external-link"&gt;Página global del país de la OMS&lt;/a&gt;</t>
  </si>
  <si>
    <t>9,92</t>
  </si>
  <si>
    <t>&lt;a href=https://www.ssb.no/en class="external-link"&gt;Oficina Nacional de Estadísticas&lt;/a&gt;</t>
  </si>
  <si>
    <t>&lt;a href=https://www.who.int/norway class="external-link"&gt;Sitio web del país de la OMS&lt;/a&gt;</t>
  </si>
  <si>
    <t>&lt;a href=https://www.who.int/countries/NOR class="external-link"&gt;Página global del país de la OMS&lt;/a&gt;</t>
  </si>
  <si>
    <t>10,96</t>
  </si>
  <si>
    <t>&lt;a href=https://hsa.gov.fm/fsm-surveillance/ class="external-link"&gt;Oficina Nacional de Estadísticas&lt;/a&gt;</t>
  </si>
  <si>
    <t>&lt;a href=https://www.who.int/micronesia class="external-link"&gt;Sitio web del país de la OMS&lt;/a&gt;</t>
  </si>
  <si>
    <t>&lt;a href=https://www.who.int/countries/FSM class="external-link"&gt;Página global del país de la OMS&lt;/a&gt;</t>
  </si>
  <si>
    <t>12,55</t>
  </si>
  <si>
    <t>&lt;a href=https://www.who.int/marshallislands class="external-link"&gt;Sitio web del país de la OMS&lt;/a&gt;</t>
  </si>
  <si>
    <t>&lt;a href=https://www.who.int/countries/MHL class="external-link"&gt;Página global del país de la OMS&lt;/a&gt;</t>
  </si>
  <si>
    <t>16,38</t>
  </si>
  <si>
    <t>&lt;a href=https://www.palaugov.pw/executive-branch/ministries/finance/budgetandplanning/health-statistics/ class="external-link"&gt;Oficina Nacional de Estadísticas&lt;/a&gt;</t>
  </si>
  <si>
    <t>&lt;a href=https://www.who.int/Palau class="external-link"&gt;Sitio web del país de la OMS&lt;/a&gt;</t>
  </si>
  <si>
    <t>&lt;a href=https://www.who.int/countries/PLW class="external-link"&gt;Página global del país de la OMS&lt;/a&gt;</t>
  </si>
  <si>
    <t>2,91</t>
  </si>
  <si>
    <t>&lt;a href=https://www.pbs.gov.pk/ class="external-link"&gt;Oficina Nacional de Estadísticas&lt;/a&gt;</t>
  </si>
  <si>
    <t>&lt;a href=https://www.emro.who.int/countries/pak/index.html class="external-link"&gt;Sitio web del país de la OMS&lt;/a&gt;</t>
  </si>
  <si>
    <t>&lt;a href=https://www.who.int/countries/PAK class="external-link"&gt;Página global del país de la OMS&lt;/a&gt;</t>
  </si>
  <si>
    <t>&lt;a href=https://www.inec.gob.pa/ class="external-link"&gt;Oficina Nacional de Estadísticas&lt;/a&gt;</t>
  </si>
  <si>
    <t>&lt;a href=https://www.paho.org/es/panama class="external-link"&gt;Sitio web del país de la OMS&lt;/a&gt;</t>
  </si>
  <si>
    <t>&lt;a href=https://www.who.int/countries/PAN class="external-link"&gt;Página global del país de la OMS&lt;/a&gt;</t>
  </si>
  <si>
    <t>2,32</t>
  </si>
  <si>
    <t>&lt;a href=https://www.nso.gov.pg/ class="external-link"&gt;Oficina Nacional de Estadísticas&lt;/a&gt;</t>
  </si>
  <si>
    <t>&lt;a href=https://www.who.int/papuanewguinea class="external-link"&gt;Sitio web del país de la OMS&lt;/a&gt;</t>
  </si>
  <si>
    <t>&lt;a href=https://www.who.int/countries/PNG class="external-link"&gt;Página global del país de la OMS&lt;/a&gt;</t>
  </si>
  <si>
    <t>8,03</t>
  </si>
  <si>
    <t>&lt;a href=https://www.ine.gov.py/ class="external-link"&gt;Oficina Nacional de Estadísticas&lt;/a&gt;</t>
  </si>
  <si>
    <t>&lt;a href=https://www.paho.org/es/paraguay class="external-link"&gt;Sitio web del país de la OMS&lt;/a&gt;</t>
  </si>
  <si>
    <t>&lt;a href=https://www.who.int/countries/PRY class="external-link"&gt;Página global del país de la OMS&lt;/a&gt;</t>
  </si>
  <si>
    <t>6,15</t>
  </si>
  <si>
    <t>&lt;a href=https://www.gob.pe/inei/ class="external-link"&gt;Oficina Nacional de Estadísticas&lt;/a&gt;</t>
  </si>
  <si>
    <t>&lt;a href=https://www.paho.org/es/peru class="external-link"&gt;Sitio web del país de la OMS&lt;/a&gt;</t>
  </si>
  <si>
    <t>&lt;a href=https://www.who.int/countries/PER class="external-link"&gt;Página global del país de la OMS&lt;/a&gt;</t>
  </si>
  <si>
    <t>5,87</t>
  </si>
  <si>
    <t>&lt;a href=https://psa.gov.ph/ class="external-link"&gt;Oficina Nacional de Estadísticas&lt;/a&gt;</t>
  </si>
  <si>
    <t>&lt;a href=https://www.who.int/Philippines class="external-link"&gt;Sitio web del país de la OMS&lt;/a&gt;</t>
  </si>
  <si>
    <t>&lt;a href=https://www.who.int/countries/PHL class="external-link"&gt;Página global del país de la OMS&lt;/a&gt;</t>
  </si>
  <si>
    <t>6,44</t>
  </si>
  <si>
    <t>&lt;a href=https://stat.gov.pl/en/topics/health/ class="external-link"&gt;Oficina Nacional de Estadísticas&lt;/a&gt;</t>
  </si>
  <si>
    <t>&lt;a href=https://www.who.int/poland class="external-link"&gt;Sitio web del país de la OMS&lt;/a&gt;</t>
  </si>
  <si>
    <t>&lt;a href=https://www.who.int/countries/POL class="external-link"&gt;Página global del país de la OMS&lt;/a&gt;</t>
  </si>
  <si>
    <t>11,14</t>
  </si>
  <si>
    <t>&lt;a href=https://www.ine.pt/xportal/xmain?xpid=INE&amp;xpgid=ine_main class="external-link"&gt;Oficina Nacional de Estadísticas&lt;/a&gt;</t>
  </si>
  <si>
    <t>&lt;a href=https://www.who.int/portugal class="external-link"&gt;Sitio web del país de la OMS&lt;/a&gt;</t>
  </si>
  <si>
    <t>&lt;a href=https://www.who.int/countries/PRT class="external-link"&gt;Página global del país de la OMS&lt;/a&gt;</t>
  </si>
  <si>
    <t>8,22</t>
  </si>
  <si>
    <t>&lt;a href=https://www.stat-guinebissau.com/ class="external-link"&gt;Oficina Nacional de Estadísticas&lt;/a&gt;</t>
  </si>
  <si>
    <t>&lt;a href=https://www.afro.who.int/pt/countries/guinea-bissau class="external-link"&gt;Sitio web del país de la OMS&lt;/a&gt;</t>
  </si>
  <si>
    <t>&lt;a href=https://www.who.int/countries/GNB class="external-link"&gt;Página global del país de la OMS&lt;/a&gt;</t>
  </si>
  <si>
    <t>11,44</t>
  </si>
  <si>
    <t>&lt;a href=https://inetl-ip.gov.tl/ class="external-link"&gt;Oficina Nacional de Estadísticas&lt;/a&gt;</t>
  </si>
  <si>
    <t>&lt;a href=https://www.who.int/timorleste/ class="external-link"&gt;Sitio web del país de la OMS&lt;/a&gt;</t>
  </si>
  <si>
    <t>&lt;a href=https://www.who.int/countries/TLS class="external-link"&gt;Página global del país de la OMS&lt;/a&gt;</t>
  </si>
  <si>
    <t>2,89</t>
  </si>
  <si>
    <t>&lt;a href=https://www.psa.gov.qa/en/Pages/default.aspx class="external-link"&gt;Oficina Nacional de Estadísticas&lt;/a&gt;</t>
  </si>
  <si>
    <t>&lt;a href=https://www.emro.who.int/countries/qat/index.html class="external-link"&gt;Sitio web del país de la OMS&lt;/a&gt;</t>
  </si>
  <si>
    <t>&lt;a href=https://www.who.int/countries/QAT class="external-link"&gt;Página global del país de la OMS&lt;/a&gt;</t>
  </si>
  <si>
    <t>6,48</t>
  </si>
  <si>
    <t>&lt;a href=https://insse.ro/cms/en class="external-link"&gt;Oficina Nacional de Estadísticas&lt;/a&gt;</t>
  </si>
  <si>
    <t>&lt;a href=https://www.who.int/romania class="external-link"&gt;Sitio web del país de la OMS&lt;/a&gt;</t>
  </si>
  <si>
    <t>&lt;a href=https://www.who.int/countries/ROU class="external-link"&gt;Página global del país de la OMS&lt;/a&gt;</t>
  </si>
  <si>
    <t>7,39</t>
  </si>
  <si>
    <t>&lt;a href=https://eng.rosstat.gov.ru/ class="external-link"&gt;Oficina Nacional de Estadísticas&lt;/a&gt;</t>
  </si>
  <si>
    <t>&lt;a href=https://www.who.int/russian-federation class="external-link"&gt;Sitio web del país de la OMS&lt;/a&gt;</t>
  </si>
  <si>
    <t>&lt;a href=https://www.who.int/countries/RUS class="external-link"&gt;Página global del país de la OMS&lt;/a&gt;</t>
  </si>
  <si>
    <t>7,32</t>
  </si>
  <si>
    <t>&lt;a href=https://www.statistics.gov.rw/ class="external-link"&gt;Oficina Nacional de Estadísticas&lt;/a&gt;</t>
  </si>
  <si>
    <t>&lt;a href=https://www.afro.who.int/countries/rwanda class="external-link"&gt;Sitio web del país de la OMS&lt;/a&gt;</t>
  </si>
  <si>
    <t>&lt;a href=https://www.who.int/countries/RWA class="external-link"&gt;Página global del país de la OMS&lt;/a&gt;</t>
  </si>
  <si>
    <t>6,16</t>
  </si>
  <si>
    <t>&lt;a href=https://www.stats.gov.kn/ class="external-link"&gt;Oficina Nacional de Estadísticas&lt;/a&gt;</t>
  </si>
  <si>
    <t>&lt;a href=https://www.paho.org/en/saint-kitts-and-nevis class="external-link"&gt;Sitio web del país de la OMS&lt;/a&gt;</t>
  </si>
  <si>
    <t>&lt;a href=https://www.who.int/countries/KNA class="external-link"&gt;Página global del país de la OMS&lt;/a&gt;</t>
  </si>
  <si>
    <t>6,21</t>
  </si>
  <si>
    <t>&lt;a href=https://stats.gov.lc/ class="external-link"&gt;Oficina Nacional de Estadísticas&lt;/a&gt;</t>
  </si>
  <si>
    <t>&lt;a href=https://www.paho.org/en/saint-lucia class="external-link"&gt;Sitio web del país de la OMS&lt;/a&gt;</t>
  </si>
  <si>
    <t>&lt;a href=https://www.who.int/countries/LCA class="external-link"&gt;Página global del país de la OMS&lt;/a&gt;</t>
  </si>
  <si>
    <t>5,36</t>
  </si>
  <si>
    <t>&lt;a href=https://stats.gov.vc/ class="external-link"&gt;Oficina Nacional de Estadísticas&lt;/a&gt;</t>
  </si>
  <si>
    <t>&lt;a href=https://www.paho.org/en/saint-vincent-and-grenadines class="external-link"&gt;Sitio web del país de la OMS&lt;/a&gt;</t>
  </si>
  <si>
    <t>&lt;a href=https://www.who.int/countries/VCT class="external-link"&gt;Página global del país de la OMS&lt;/a&gt;</t>
  </si>
  <si>
    <t>7,98</t>
  </si>
  <si>
    <t>&lt;a href=https://www.statistica.sm/ class="external-link"&gt;Oficina Nacional de Estadísticas&lt;/a&gt;</t>
  </si>
  <si>
    <t>&lt;a href=https://www.who.int/San-Marino class="external-link"&gt;Sitio web del país de la OMS&lt;/a&gt;</t>
  </si>
  <si>
    <t>&lt;a href=https://www.who.int/countries/SMR class="external-link"&gt;Página global del país de la OMS&lt;/a&gt;</t>
  </si>
  <si>
    <t>7,83</t>
  </si>
  <si>
    <t>&lt;a href=https://www.ine.st/ class="external-link"&gt;Oficina Nacional de Estadísticas&lt;/a&gt;</t>
  </si>
  <si>
    <t>&lt;a href=https://www.afro.who.int/pt/countries/sao-tome-and-principe class="external-link"&gt;Sitio web del país de la OMS&lt;/a&gt;</t>
  </si>
  <si>
    <t>&lt;a href=https://www.who.int/countries/STP class="external-link"&gt;Página global del país de la OMS&lt;/a&gt;</t>
  </si>
  <si>
    <t>5,97</t>
  </si>
  <si>
    <t>&lt;a href=https://www.stats.gov.sa/en class="external-link"&gt;Oficina Nacional de Estadísticas&lt;/a&gt;</t>
  </si>
  <si>
    <t>&lt;a href=https://www.emro.who.int/countries/sau/index.html class="external-link"&gt;Sitio web del país de la OMS&lt;/a&gt;</t>
  </si>
  <si>
    <t>&lt;a href=https://www.who.int/countries/SAU class="external-link"&gt;Página global del país de la OMS&lt;/a&gt;</t>
  </si>
  <si>
    <t>4,35</t>
  </si>
  <si>
    <t>&lt;a href=https://www.ansd.sn/ class="external-link"&gt;Oficina Nacional de Estadísticas&lt;/a&gt;</t>
  </si>
  <si>
    <t>&lt;a href=https://www.afro.who.int/countries/senegal class="external-link"&gt;Sitio web del país de la OMS&lt;/a&gt;</t>
  </si>
  <si>
    <t>&lt;a href=https://www.who.int/countries/SEN class="external-link"&gt;Página global del país de la OMS&lt;/a&gt;</t>
  </si>
  <si>
    <t>10,01</t>
  </si>
  <si>
    <t>&lt;a href=https://www.stat.gov.rs/en-US/ class="external-link"&gt;Oficina Nacional de Estadísticas&lt;/a&gt;</t>
  </si>
  <si>
    <t>&lt;a href=https://www.who.int/serbia class="external-link"&gt;Sitio web del país de la OMS&lt;/a&gt;</t>
  </si>
  <si>
    <t>&lt;a href=https://www.who.int/countries/SRB class="external-link"&gt;Página global del país de la OMS&lt;/a&gt;</t>
  </si>
  <si>
    <t>5,26</t>
  </si>
  <si>
    <t>&lt;a href=https://www.nbs.gov.sc/ class="external-link"&gt;Oficina Nacional de Estadísticas&lt;/a&gt;</t>
  </si>
  <si>
    <t>&lt;a href=https://www.afro.who.int/countries/seychelles class="external-link"&gt;Sitio web del país de la OMS&lt;/a&gt;</t>
  </si>
  <si>
    <t>&lt;a href=https://www.who.int/countries/SYC class="external-link"&gt;Página global del país de la OMS&lt;/a&gt;</t>
  </si>
  <si>
    <t>8,55</t>
  </si>
  <si>
    <t>&lt;a href=https://www.statistics.sl/ class="external-link"&gt;Oficina Nacional de Estadísticas&lt;/a&gt;</t>
  </si>
  <si>
    <t>&lt;a href=https://www.afro.who.int/countries/sierra-leone class="external-link"&gt;Sitio web del país de la OMS&lt;/a&gt;</t>
  </si>
  <si>
    <t>&lt;a href=https://www.who.int/countries/SLE class="external-link"&gt;Página global del país de la OMS&lt;/a&gt;</t>
  </si>
  <si>
    <t>5,57</t>
  </si>
  <si>
    <t>&lt;a href=https://www.singstat.gov.sg/ class="external-link"&gt;Oficina Nacional de Estadísticas&lt;/a&gt;</t>
  </si>
  <si>
    <t>&lt;a href=https://www.who.int/Singapore class="external-link"&gt;Sitio web del país de la OMS&lt;/a&gt;</t>
  </si>
  <si>
    <t>&lt;a href=https://www.who.int/countries/SGP class="external-link"&gt;Página global del país de la OMS&lt;/a&gt;</t>
  </si>
  <si>
    <t>&lt;a href=https://slovak.statistics.sk/ class="external-link"&gt;Oficina Nacional de Estadísticas&lt;/a&gt;</t>
  </si>
  <si>
    <t>&lt;a href=https://www.who.int/slovakia class="external-link"&gt;Sitio web del país de la OMS&lt;/a&gt;</t>
  </si>
  <si>
    <t>&lt;a href=https://www.who.int/countries/SVK class="external-link"&gt;Página global del país de la OMS&lt;/a&gt;</t>
  </si>
  <si>
    <t>4,59</t>
  </si>
  <si>
    <t>&lt;a href=https://www.gso.gov.vn/en/health-culture-sport-living-standards-social-order-safety-and-environment/ class="external-link"&gt;Oficina Nacional de Estadísticas&lt;/a&gt;</t>
  </si>
  <si>
    <t>&lt;a href=https://www.who.int/vietnam class="external-link"&gt;Sitio web del país de la OMS&lt;/a&gt;</t>
  </si>
  <si>
    <t>&lt;a href=https://www.who.int/countries/VNM class="external-link"&gt;Página global del país de la OMS&lt;/a&gt;</t>
  </si>
  <si>
    <t>9,48</t>
  </si>
  <si>
    <t>&lt;a href=https://www.stat.si/StatWeb/en class="external-link"&gt;Oficina Nacional de Estadísticas&lt;/a&gt;</t>
  </si>
  <si>
    <t>&lt;a href=https://www.who.int/slovenia class="external-link"&gt;Sitio web del país de la OMS&lt;/a&gt;</t>
  </si>
  <si>
    <t>&lt;a href=https://www.who.int/countries/SVN class="external-link"&gt;Página global del país de la OMS&lt;/a&gt;</t>
  </si>
  <si>
    <t>&lt;a href=https://sobs.gov.so/ class="external-link"&gt;Oficina Nacional de Estadísticas&lt;/a&gt;</t>
  </si>
  <si>
    <t>&lt;a href=https://www.emro.who.int/countries/som/index.html class="external-link"&gt;Sitio web del país de la OMS&lt;/a&gt;</t>
  </si>
  <si>
    <t>&lt;a href=https://www.who.int/countries/SOM class="external-link"&gt;Página global del país de la OMS&lt;/a&gt;</t>
  </si>
  <si>
    <t>8,27</t>
  </si>
  <si>
    <t>&lt;a href=https://www.statssa.gov.za/ class="external-link"&gt;Oficina Nacional de Estadísticas&lt;/a&gt;</t>
  </si>
  <si>
    <t>&lt;a href=https://www.afro.who.int/countries/south-africa class="external-link"&gt;Sitio web del país de la OMS&lt;/a&gt;</t>
  </si>
  <si>
    <t>&lt;a href=https://www.who.int/countries/ZAF class="external-link"&gt;Página global del país de la OMS&lt;/a&gt;</t>
  </si>
  <si>
    <t>2,79</t>
  </si>
  <si>
    <t>&lt;a href=https://www.zimstat.co.zw/ class="external-link"&gt;Oficina Nacional de Estadísticas&lt;/a&gt;</t>
  </si>
  <si>
    <t>&lt;a href=https://www.afro.who.int/countries/zimbabwe class="external-link"&gt;Sitio web del país de la OMS&lt;/a&gt;</t>
  </si>
  <si>
    <t>&lt;a href=https://www.who.int/countries/ZWE class="external-link"&gt;Página global del país de la OMS&lt;/a&gt;</t>
  </si>
  <si>
    <t>10,74</t>
  </si>
  <si>
    <t>&lt;a href=https://www.ine.es/en/ class="external-link"&gt;Oficina Nacional de Estadísticas&lt;/a&gt;</t>
  </si>
  <si>
    <t>&lt;a href=https://www.who.int/spain class="external-link"&gt;Sitio web del país de la OMS&lt;/a&gt;</t>
  </si>
  <si>
    <t>&lt;a href=https://www.who.int/countries/ESP class="external-link"&gt;Página global del país de la OMS&lt;/a&gt;</t>
  </si>
  <si>
    <t>5,86</t>
  </si>
  <si>
    <t>&lt;a href=https://www.ssnbss.org/ class="external-link"&gt;Oficina Nacional de Estadísticas&lt;/a&gt;</t>
  </si>
  <si>
    <t>&lt;a href=https://www.afro.who.int/countries/south-sudan class="external-link"&gt;Sitio web del país de la OMS&lt;/a&gt;</t>
  </si>
  <si>
    <t>&lt;a href=https://www.who.int/countries/SSD class="external-link"&gt;Página global del país de la OMS&lt;/a&gt;</t>
  </si>
  <si>
    <t>2,84</t>
  </si>
  <si>
    <t>&lt;a href=https://www.emro.who.int/countries/sdn/index.html class="external-link"&gt;Sitio web del país de la OMS&lt;/a&gt;</t>
  </si>
  <si>
    <t>&lt;a href=https://www.who.int/countries/SDN class="external-link"&gt;Página global del país de la OMS&lt;/a&gt;</t>
  </si>
  <si>
    <t>5,68</t>
  </si>
  <si>
    <t>&lt;a href=https://statistics-suriname.org/ class="external-link"&gt;Oficina Nacional de Estadísticas&lt;/a&gt;</t>
  </si>
  <si>
    <t>&lt;a href=https://www.paho.org/en/suriname class="external-link"&gt;Sitio web del país de la OMS&lt;/a&gt;</t>
  </si>
  <si>
    <t>&lt;a href=https://www.who.int/countries/SUR class="external-link"&gt;Página global del país de la OMS&lt;/a&gt;</t>
  </si>
  <si>
    <t>7,04</t>
  </si>
  <si>
    <t>&lt;a href=https://www.gov.sz/index.php?option=com_content&amp;view=article&amp;id=687:central-statistics-office class="external-link"&gt;Oficina Nacional de Estadísticas&lt;/a&gt;</t>
  </si>
  <si>
    <t>&lt;a href=https://www.afro.who.int/countries/eswatini class="external-link"&gt;Sitio web del país de la OMS&lt;/a&gt;</t>
  </si>
  <si>
    <t>&lt;a href=https://www.who.int/countries/SWZ class="external-link"&gt;Página global del país de la OMS&lt;/a&gt;</t>
  </si>
  <si>
    <t>11,25</t>
  </si>
  <si>
    <t>&lt;a href=https://www.scb.se/en/ class="external-link"&gt;Oficina Nacional de Estadísticas&lt;/a&gt;</t>
  </si>
  <si>
    <t>&lt;a href=https://www.who.int/sweden class="external-link"&gt;Sitio web del país de la OMS&lt;/a&gt;</t>
  </si>
  <si>
    <t>&lt;a href=https://www.who.int/countries/SWE class="external-link"&gt;Página global del país de la OMS&lt;/a&gt;</t>
  </si>
  <si>
    <t>11,8</t>
  </si>
  <si>
    <t>&lt;a href=https://www.bfs.admin.ch/bfs/en/home.html class="external-link"&gt;Oficina Nacional de Estadísticas&lt;/a&gt;</t>
  </si>
  <si>
    <t>&lt;a href=https://www.who.int/switzerland class="external-link"&gt;Sitio web del país de la OMS&lt;/a&gt;</t>
  </si>
  <si>
    <t>&lt;a href=https://www.who.int/countries/CHE class="external-link"&gt;Página global del país de la OMS&lt;/a&gt;</t>
  </si>
  <si>
    <t>3,05</t>
  </si>
  <si>
    <t>&lt;a href=https://www.emro.who.int/countries/syr/index.html class="external-link"&gt;Sitio web del país de la OMS&lt;/a&gt;</t>
  </si>
  <si>
    <t>&lt;a href=https://www.who.int/countries/SYR class="external-link"&gt;Página global del país de la OMS&lt;/a&gt;</t>
  </si>
  <si>
    <t>8,01</t>
  </si>
  <si>
    <t>&lt;a href=https://www.stat.tj/en/ class="external-link"&gt;Oficina Nacional de Estadísticas&lt;/a&gt;</t>
  </si>
  <si>
    <t>&lt;a href=https://www.who.int/Tajikistan class="external-link"&gt;Sitio web del país de la OMS&lt;/a&gt;</t>
  </si>
  <si>
    <t>&lt;a href=https://www.who.int/countries/TJK class="external-link"&gt;Página global del país de la OMS&lt;/a&gt;</t>
  </si>
  <si>
    <t>5,16</t>
  </si>
  <si>
    <t>&lt;a href=https://www.nso.go.th/ class="external-link"&gt;Oficina Nacional de Estadísticas&lt;/a&gt;</t>
  </si>
  <si>
    <t>&lt;a href=https://www.who.int/Thailand class="external-link"&gt;Sitio web del país de la OMS&lt;/a&gt;</t>
  </si>
  <si>
    <t>&lt;a href=https://www.who.int/countries/THA class="external-link"&gt;Página global del país de la OMS&lt;/a&gt;</t>
  </si>
  <si>
    <t>5,56</t>
  </si>
  <si>
    <t>&lt;a href=https://inseed.tg/ class="external-link"&gt;Oficina Nacional de Estadísticas&lt;/a&gt;</t>
  </si>
  <si>
    <t>&lt;a href=https://www.afro.who.int/fr/countries/togo class="external-link"&gt;Sitio web del país de la OMS&lt;/a&gt;</t>
  </si>
  <si>
    <t>&lt;a href=https://www.who.int/countries/TGO class="external-link"&gt;Página global del país de la OMS&lt;/a&gt;</t>
  </si>
  <si>
    <t>6,27</t>
  </si>
  <si>
    <t>&lt;a href=https://tongastats.gov.to/ class="external-link"&gt;Oficina Nacional de Estadísticas&lt;/a&gt;</t>
  </si>
  <si>
    <t>&lt;a href=https://www.who.int/Tonga class="external-link"&gt;Sitio web del país de la OMS&lt;/a&gt;</t>
  </si>
  <si>
    <t>&lt;a href=https://www.who.int/countries/TON class="external-link"&gt;Página global del país de la OMS&lt;/a&gt;</t>
  </si>
  <si>
    <t>7,02</t>
  </si>
  <si>
    <t>&lt;a href=https://cso.gov.tt/ class="external-link"&gt;Oficina Nacional de Estadísticas&lt;/a&gt;</t>
  </si>
  <si>
    <t>&lt;a href=https://www.paho.org/en/trinidad-and-tobago class="external-link"&gt;Sitio web del país de la OMS&lt;/a&gt;</t>
  </si>
  <si>
    <t>&lt;a href=https://www.who.int/countries/TTO class="external-link"&gt;Página global del país de la OMS&lt;/a&gt;</t>
  </si>
  <si>
    <t>5,31</t>
  </si>
  <si>
    <t>&lt;a href=https://fcsc.gov.ae/ar-ae/Pages/home.aspx class="external-link"&gt;Oficina Nacional de Estadísticas&lt;/a&gt;</t>
  </si>
  <si>
    <t>&lt;a href=https://www.emro.who.int/countries/are/index.html class="external-link"&gt;Sitio web del país de la OMS&lt;/a&gt;</t>
  </si>
  <si>
    <t>&lt;a href=https://www.who.int/countries/ARE class="external-link"&gt;Página global del país de la OMS&lt;/a&gt;</t>
  </si>
  <si>
    <t>6,97</t>
  </si>
  <si>
    <t>&lt;a href=https://www.ins.tn/en class="external-link"&gt;Oficina Nacional de Estadísticas&lt;/a&gt;</t>
  </si>
  <si>
    <t>&lt;a href=https://www.emro.who.int/fr/countries/tun/index.html class="external-link"&gt;Sitio web del país de la OMS&lt;/a&gt;</t>
  </si>
  <si>
    <t>&lt;a href=https://www.who.int/countries/TUN class="external-link"&gt;Página global del país de la OMS&lt;/a&gt;</t>
  </si>
  <si>
    <t>4,57</t>
  </si>
  <si>
    <t>&lt;a href=https://www.tuik.gov.tr/Home/Index class="external-link"&gt;Oficina Nacional de Estadísticas&lt;/a&gt;</t>
  </si>
  <si>
    <t>&lt;a href=https://www.who.int/Turkiye class="external-link"&gt;Sitio web del país de la OMS&lt;/a&gt;</t>
  </si>
  <si>
    <t>&lt;a href=https://www.who.int/countries/TUR class="external-link"&gt;Página global del país de la OMS&lt;/a&gt;</t>
  </si>
  <si>
    <t>&lt;a href=https://www.stat.gov.tm/ class="external-link"&gt;Oficina Nacional de Estadísticas&lt;/a&gt;</t>
  </si>
  <si>
    <t>&lt;a href=https://www.who.int/Turkmenistan class="external-link"&gt;Sitio web del país de la OMS&lt;/a&gt;</t>
  </si>
  <si>
    <t>&lt;a href=https://www.who.int/countries/TKM class="external-link"&gt;Página global del país de la OMS&lt;/a&gt;</t>
  </si>
  <si>
    <t>19,97</t>
  </si>
  <si>
    <t>&lt;a href=https://stats.gov.tv/ class="external-link"&gt;Oficina Nacional de Estadísticas&lt;/a&gt;</t>
  </si>
  <si>
    <t>&lt;a href=https://www.who.int/Tuvalu class="external-link"&gt;Sitio web del país de la OMS&lt;/a&gt;</t>
  </si>
  <si>
    <t>&lt;a href=https://www.who.int/countries/TUV class="external-link"&gt;Página global del país de la OMS&lt;/a&gt;</t>
  </si>
  <si>
    <t>4,67</t>
  </si>
  <si>
    <t>&lt;a href=https://www.ubos.org/ class="external-link"&gt;Oficina Nacional de Estadísticas&lt;/a&gt;</t>
  </si>
  <si>
    <t>&lt;a href=https://www.afro.who.int/countries/uganda class="external-link"&gt;Sitio web del país de la OMS&lt;/a&gt;</t>
  </si>
  <si>
    <t>&lt;a href=https://www.who.int/countries/UGA class="external-link"&gt;Página global del país de la OMS&lt;/a&gt;</t>
  </si>
  <si>
    <t>&lt;a href=https://www.ukrstat.gov.ua/ class="external-link"&gt;Oficina Nacional de Estadísticas&lt;/a&gt;</t>
  </si>
  <si>
    <t>&lt;a href=https://www.who.int/ukraine class="external-link"&gt;Sitio web del país de la OMS&lt;/a&gt;</t>
  </si>
  <si>
    <t>&lt;a href=https://www.who.int/countries/UKR class="external-link"&gt;Página global del país de la OMS&lt;/a&gt;</t>
  </si>
  <si>
    <t>8,52</t>
  </si>
  <si>
    <t>&lt;a href=https://www.stat.gov.mk/ class="external-link"&gt;Oficina Nacional de Estadísticas&lt;/a&gt;</t>
  </si>
  <si>
    <t>&lt;a href=https://www.who.int/north-macedonia class="external-link"&gt;Sitio web del país de la OMS&lt;/a&gt;</t>
  </si>
  <si>
    <t>&lt;a href=https://www.who.int/countries/MKD class="external-link"&gt;Página global del país de la OMS&lt;/a&gt;</t>
  </si>
  <si>
    <t>4,61</t>
  </si>
  <si>
    <t>&lt;a href=https://www.capmas.gov.eg/HomePage.aspx class="external-link"&gt;Oficina Nacional de Estadísticas&lt;/a&gt;</t>
  </si>
  <si>
    <t>&lt;a href=https://www.emro.who.int/countries/egy/index.html class="external-link"&gt;Sitio web del país de la OMS&lt;/a&gt;</t>
  </si>
  <si>
    <t>&lt;a href=https://www.who.int/countries/EGY class="external-link"&gt;Página global del país de la OMS&lt;/a&gt;</t>
  </si>
  <si>
    <t>12,36</t>
  </si>
  <si>
    <t>&lt;a href=https://www.ons.gov.uk/peoplepopulationandcommunity/healthandsocialcare class="external-link"&gt;Oficina Nacional de Estadísticas&lt;/a&gt;</t>
  </si>
  <si>
    <t>&lt;a href=https://www.who.int/united-kingdom-of-great-britain-and-northern-ireland class="external-link"&gt;Sitio web del país de la OMS&lt;/a&gt;</t>
  </si>
  <si>
    <t>&lt;a href=https://www.who.int/countries/GBR class="external-link"&gt;Página global del país de la OMS&lt;/a&gt;</t>
  </si>
  <si>
    <t>3,36</t>
  </si>
  <si>
    <t>&lt;a href=https://www.nbs.go.tz/index.php/en/ class="external-link"&gt;Oficina Nacional de Estadísticas&lt;/a&gt;</t>
  </si>
  <si>
    <t>&lt;a href=https://www.afro.who.int/countries/united-republic-tanzania class="external-link"&gt;Sitio web del país de la OMS&lt;/a&gt;</t>
  </si>
  <si>
    <t>&lt;a href=https://www.who.int/countries/TZA class="external-link"&gt;Página global del país de la OMS&lt;/a&gt;</t>
  </si>
  <si>
    <t>17,36</t>
  </si>
  <si>
    <t>&lt;a href=https://www.cdc.gov/nchs/ class="external-link"&gt;Oficina Nacional de Estadísticas&lt;/a&gt;</t>
  </si>
  <si>
    <t>&lt;a href=https://www.paho.org/en/united-states-america class="external-link"&gt;Sitio web del país de la OMS&lt;/a&gt;</t>
  </si>
  <si>
    <t>&lt;a href=https://www.who.int/countries/USA class="external-link"&gt;Página global del país de la OMS&lt;/a&gt;</t>
  </si>
  <si>
    <t>6,38</t>
  </si>
  <si>
    <t>&lt;a href=http://www.insd.bf class="external-link"&gt;Oficina Nacional de Estadísticas&lt;/a&gt;</t>
  </si>
  <si>
    <t>&lt;a href=https://www.afro.who.int/countries/burkina-faso class="external-link"&gt;Sitio web del país de la OMS&lt;/a&gt;</t>
  </si>
  <si>
    <t>&lt;a href=https://www.who.int/countries/BFA class="external-link"&gt;Página global del país de la OMS&lt;/a&gt;</t>
  </si>
  <si>
    <t>9,36</t>
  </si>
  <si>
    <t>&lt;a href=https://www.gub.uy/instituto-nacional-estadistica/ class="external-link"&gt;Oficina Nacional de Estadísticas&lt;/a&gt;</t>
  </si>
  <si>
    <t>&lt;a href=https://www.paho.org/es/uruguay class="external-link"&gt;Sitio web del país de la OMS&lt;/a&gt;</t>
  </si>
  <si>
    <t>&lt;a href=https://www.who.int/countries/URY class="external-link"&gt;Página global del país de la OMS&lt;/a&gt;</t>
  </si>
  <si>
    <t>7,74</t>
  </si>
  <si>
    <t>&lt;a href=https://stat.uz/en/ class="external-link"&gt;Oficina Nacional de Estadísticas&lt;/a&gt;</t>
  </si>
  <si>
    <t>&lt;a href=https://www.who.int/Uzbekistan class="external-link"&gt;Sitio web del país de la OMS&lt;/a&gt;</t>
  </si>
  <si>
    <t>&lt;a href=https://www.who.int/countries/UZB class="external-link"&gt;Página global del país de la OMS&lt;/a&gt;</t>
  </si>
  <si>
    <t>4,04</t>
  </si>
  <si>
    <t>&lt;a href=https://www.paho.org/es/venezuela-republica-bolivariana class="external-link"&gt;Sitio web del país de la OMS&lt;/a&gt;</t>
  </si>
  <si>
    <t>&lt;a href=https://www.who.int/countries/VEN class="external-link"&gt;Página global del país de la OMS&lt;/a&gt;</t>
  </si>
  <si>
    <t>6,8</t>
  </si>
  <si>
    <t>&lt;a href=https://www.sbs.gov.ws/ class="external-link"&gt;Oficina Nacional de Estadísticas&lt;/a&gt;</t>
  </si>
  <si>
    <t>&lt;a href=https://www.who.int/Samoa class="external-link"&gt;Sitio web del país de la OMS&lt;/a&gt;</t>
  </si>
  <si>
    <t>&lt;a href=https://www.who.int/countries/WSM class="external-link"&gt;Página global del país de la OMS&lt;/a&gt;</t>
  </si>
  <si>
    <t>4,25</t>
  </si>
  <si>
    <t>&lt;a href=https://www.emro.who.int/countries/yem/index.html class="external-link"&gt;Sitio web del país de la OMS&lt;/a&gt;</t>
  </si>
  <si>
    <t>&lt;a href=https://www.who.int/countries/YEM class="external-link"&gt;Página global del país de la OMS&lt;/a&gt;</t>
  </si>
  <si>
    <t>6,62</t>
  </si>
  <si>
    <t>&lt;a href=https://www.zamstats.gov.zm/ class="external-link"&gt;Oficina Nacional de Estadísticas&lt;/a&gt;</t>
  </si>
  <si>
    <t>&lt;a href=https://www.afro.who.int/countries/zambia class="external-link"&gt;Sitio web del país de la OMS&lt;/a&gt;</t>
  </si>
  <si>
    <t>&lt;a href=https://www.who.int/countries/ZMB class="external-link"&gt;Página global del país de la OMS&lt;/a&gt;</t>
  </si>
  <si>
    <t>&lt;a href="https://data.who.int/dashboards/covid19" target="_blank"&gt;Панель мониторинга COVID-19 ВОЗ, %%COUNTRY%%&lt;/a&gt;</t>
  </si>
  <si>
    <t>&lt;a href=https://worldhealthorg.shinyapps.io/mpx_global/ class="external-link" target="_blank"&gt;Глобальные тенденции Mpox&lt;/a&gt;</t>
  </si>
  <si>
    <t>&lt;a href=https://extranet.who.int/publicemergency class="external-link" target="_blank"&gt;Панель мониторинга чрезвычайных ситуаций в области здравоохранения ВОЗ&lt;/a&gt;</t>
  </si>
  <si>
    <t>&lt;a href=http://www.nsia.gov.af class="external-link"&gt;Национальный статистический офис&lt;/a&gt;</t>
  </si>
  <si>
    <t>&lt;a href=https://www.emro.who.int/countries/afg/index.html class="external-link"&gt;Сайт страны ВОЗ&lt;/a&gt;</t>
  </si>
  <si>
    <t>&lt;a href=http://www.emro.who.int/index.html class="external-link"&gt;ВОЗ Восточное Средиземноморье&lt;/a&gt;</t>
  </si>
  <si>
    <t>&lt;a href=https://www.who.int/countries/AFG class="external-link"&gt;Глобальная страница страны ВОЗ&lt;/a&gt;</t>
  </si>
  <si>
    <t>&lt;a href=https://www.who.int class="external-link"&gt;ВОЗ Global&lt;/a&gt;</t>
  </si>
  <si>
    <t>&lt;a href=http://www.instat.gov.al class="external-link"&gt;Национальный статистический офис&lt;/a&gt;</t>
  </si>
  <si>
    <t>&lt;a href=https://www.who.int/albania class="external-link"&gt;Сайт страны ВОЗ&lt;/a&gt;</t>
  </si>
  <si>
    <t>&lt;a href=https://www.who.int/europe class="external-link"&gt;ВОЗ Европа&lt;/a&gt;</t>
  </si>
  <si>
    <t>&lt;a href=https://www.who.int/countries/ALB class="external-link"&gt;Глобальная страница страны ВОЗ&lt;/a&gt;</t>
  </si>
  <si>
    <t>&lt;a href=http://www.ons.dz class="external-link"&gt;Национальный статистический офис&lt;/a&gt;</t>
  </si>
  <si>
    <t>&lt;a href=https://www.afro.who.int/fr/countries/algeria class="external-link"&gt;Сайт страны ВОЗ&lt;/a&gt;</t>
  </si>
  <si>
    <t>&lt;a href=https://www.afro.who.int class="external-link"&gt;ВОЗ Африка&lt;/a&gt;</t>
  </si>
  <si>
    <t>&lt;a href=https://www.who.int/countries/DZA class="external-link"&gt;Глобальная страница страны ВОЗ&lt;/a&gt;</t>
  </si>
  <si>
    <t>&lt;a href=https://www.estadistica.ad class="external-link"&gt;Национальный статистический офис&lt;/a&gt;</t>
  </si>
  <si>
    <t>&lt;a href=https://www.who.int/andorra class="external-link"&gt;Сайт страны ВОЗ&lt;/a&gt;</t>
  </si>
  <si>
    <t>&lt;a href=https://www.who.int/countries/AND class="external-link"&gt;Глобальная страница страны ВОЗ&lt;/a&gt;</t>
  </si>
  <si>
    <t>&lt;a href=http://www.ine.gov.ao class="external-link"&gt;Национальный статистический офис&lt;/a&gt;</t>
  </si>
  <si>
    <t>&lt;a href=https://www.afro.who.int/pt/countries/angola class="external-link"&gt;Сайт страны ВОЗ&lt;/a&gt;</t>
  </si>
  <si>
    <t>&lt;a href=https://www.who.int/countries/AGO class="external-link"&gt;Глобальная страница страны ВОЗ&lt;/a&gt;</t>
  </si>
  <si>
    <t>&lt;a href=http://www.statistics.gov.ag class="external-link"&gt;Национальный статистический офис&lt;/a&gt;</t>
  </si>
  <si>
    <t>&lt;a href=https://www.paho.org/en/antigua-and-barbuda class="external-link"&gt;Сайт страны ВОЗ&lt;/a&gt;</t>
  </si>
  <si>
    <t>&lt;a href=https://www.paho.org/hq/index.php?lang=en class="external-link"&gt;ВОЗ Америка&lt;/a&gt;</t>
  </si>
  <si>
    <t>&lt;a href=https://www.who.int/countries/ATG class="external-link"&gt;Глобальная страница страны ВОЗ&lt;/a&gt;</t>
  </si>
  <si>
    <t>&lt;a href=https://www.stat.gov.az class="external-link"&gt;Национальный статистический офис&lt;/a&gt;</t>
  </si>
  <si>
    <t>&lt;a href=https://www.who.int/azerbaijan class="external-link"&gt;Сайт страны ВОЗ&lt;/a&gt;</t>
  </si>
  <si>
    <t>&lt;a href=https://www.who.int/countries/AZE class="external-link"&gt;Глобальная страница страны ВОЗ&lt;/a&gt;</t>
  </si>
  <si>
    <t>&lt;a href=https://www.indec.gob.ar class="external-link"&gt;Национальный статистический офис&lt;/a&gt;</t>
  </si>
  <si>
    <t>&lt;a href=https://www.paho.org/es/argentina class="external-link"&gt;Сайт страны ВОЗ&lt;/a&gt;</t>
  </si>
  <si>
    <t>&lt;a href=https://www.who.int/countries/ARG class="external-link"&gt;Глобальная страница страны ВОЗ&lt;/a&gt;</t>
  </si>
  <si>
    <t>&lt;a href=https://www.abs.gov.au class="external-link"&gt;Национальный статистический офис&lt;/a&gt;</t>
  </si>
  <si>
    <t>&lt;a href=https://www.who.int/Australia class="external-link"&gt;Сайт страны ВОЗ&lt;/a&gt;</t>
  </si>
  <si>
    <t>&lt;a href=https://www.who.int/westernpacific class="external-link"&gt;ВОЗ Западно-Тихоокеанский регион&lt;/a&gt;</t>
  </si>
  <si>
    <t>&lt;a href=https://www.who.int/countries/AUS class="external-link"&gt;Глобальная страница страны ВОЗ&lt;/a&gt;</t>
  </si>
  <si>
    <t>&lt;a href=https://www.statistik.at/en/ class="external-link"&gt;Национальный статистический офис&lt;/a&gt;</t>
  </si>
  <si>
    <t>&lt;a href=https://www.who.int/austria class="external-link"&gt;Сайт страны ВОЗ&lt;/a&gt;</t>
  </si>
  <si>
    <t>&lt;a href=https://www.who.int/countries/AUT class="external-link"&gt;Глобальная страница страны ВОЗ&lt;/a&gt;</t>
  </si>
  <si>
    <t>&lt;a href=http://www.bahamas.gov.bs/statistics class="external-link"&gt;Национальный статистический офис&lt;/a&gt;</t>
  </si>
  <si>
    <t>&lt;a href=https://www.paho.org/en/bahamas class="external-link"&gt;Сайт страны ВОЗ&lt;/a&gt;</t>
  </si>
  <si>
    <t>&lt;a href=https://www.who.int/countries/BHS class="external-link"&gt;Глобальная страница страны ВОЗ&lt;/a&gt;</t>
  </si>
  <si>
    <t>&lt;a href=http://www.data.gov.bh class="external-link"&gt;Национальный статистический офис&lt;/a&gt;</t>
  </si>
  <si>
    <t>&lt;a href=https://www.emro.who.int/countries/bahrain/index.html class="external-link"&gt;Сайт страны ВОЗ&lt;/a&gt;</t>
  </si>
  <si>
    <t>&lt;a href=https://www.who.int/countries/BHR class="external-link"&gt;Глобальная страница страны ВОЗ&lt;/a&gt;</t>
  </si>
  <si>
    <t>&lt;a href=http://www.bbs.gov.bd class="external-link"&gt;Национальный статистический офис&lt;/a&gt;</t>
  </si>
  <si>
    <t>&lt;a href=https://www.who.int/Bangladesh class="external-link"&gt;Сайт страны ВОЗ&lt;/a&gt;</t>
  </si>
  <si>
    <t>&lt;a href=https://www.who.int/southeastasia class="external-link"&gt;ВОЗ Юго-Восточная Азия&lt;/a&gt;</t>
  </si>
  <si>
    <t>&lt;a href=https://www.who.int/countries/BGD class="external-link"&gt;Глобальная страница страны ВОЗ&lt;/a&gt;</t>
  </si>
  <si>
    <t>&lt;a href=https://www.armstat.am class="external-link"&gt;Национальный статистический офис&lt;/a&gt;</t>
  </si>
  <si>
    <t>&lt;a href=https://www.who.int/armenia class="external-link"&gt;Сайт страны ВОЗ&lt;/a&gt;</t>
  </si>
  <si>
    <t>&lt;a href=https://www.who.int/countries/ARM class="external-link"&gt;Глобальная страница страны ВОЗ&lt;/a&gt;</t>
  </si>
  <si>
    <t>&lt;a href=https://stats.gov.bb/ class="external-link"&gt;Национальный статистический офис&lt;/a&gt;</t>
  </si>
  <si>
    <t>&lt;a href=https://www.paho.org/en/barbados class="external-link"&gt;Сайт страны ВОЗ&lt;/a&gt;</t>
  </si>
  <si>
    <t>&lt;a href=https://www.who.int/countries/BRB class="external-link"&gt;Глобальная страница страны ВОЗ&lt;/a&gt;</t>
  </si>
  <si>
    <t>&lt;a href=https://statbel.fgov.be/en class="external-link"&gt;Национальный статистический офис&lt;/a&gt;</t>
  </si>
  <si>
    <t>&lt;a href=https://www.who.int/belgium class="external-link"&gt;Сайт страны ВОЗ&lt;/a&gt;</t>
  </si>
  <si>
    <t>&lt;a href=https://www.who.int/countries/BEL class="external-link"&gt;Глобальная страница страны ВОЗ&lt;/a&gt;</t>
  </si>
  <si>
    <t>&lt;a href=http://www.nsb.gov.bt class="external-link"&gt;Национальный статистический офис&lt;/a&gt;</t>
  </si>
  <si>
    <t>&lt;a href=https://www.who.int/Bhutan class="external-link"&gt;Сайт страны ВОЗ&lt;/a&gt;</t>
  </si>
  <si>
    <t>&lt;a href=https://www.who.int/countries/BTN class="external-link"&gt;Глобальная страница страны ВОЗ&lt;/a&gt;</t>
  </si>
  <si>
    <t>&lt;a href=https://www.ine.gob.bo class="external-link"&gt;Национальный статистический офис&lt;/a&gt;</t>
  </si>
  <si>
    <t>&lt;a href=https://www.paho.org/en/bolivia class="external-link"&gt;Сайт страны ВОЗ&lt;/a&gt;</t>
  </si>
  <si>
    <t>&lt;a href=https://www.who.int/countries/BOL class="external-link"&gt;Глобальная страница страны ВОЗ&lt;/a&gt;</t>
  </si>
  <si>
    <t>&lt;a href=http://www.bhas.ba class="external-link"&gt;Национальный статистический офис&lt;/a&gt;</t>
  </si>
  <si>
    <t>&lt;a href=https://www.who.int/bosnia-and-herzegovina class="external-link"&gt;Сайт страны ВОЗ&lt;/a&gt;</t>
  </si>
  <si>
    <t>&lt;a href=https://www.who.int/countries/BIH class="external-link"&gt;Глобальная страница страны ВОЗ&lt;/a&gt;</t>
  </si>
  <si>
    <t>&lt;a href=http://www.statsbots.org.bw class="external-link"&gt;Национальный статистический офис&lt;/a&gt;</t>
  </si>
  <si>
    <t>&lt;a href=https://www.afro.who.int/countries/botswana class="external-link"&gt;Сайт страны ВОЗ&lt;/a&gt;</t>
  </si>
  <si>
    <t>&lt;a href=https://www.who.int/countries/BWA class="external-link"&gt;Глобальная страница страны ВОЗ&lt;/a&gt;</t>
  </si>
  <si>
    <t>&lt;a href=https://www.ibge.gov.br class="external-link"&gt;Национальный статистический офис&lt;/a&gt;</t>
  </si>
  <si>
    <t>&lt;a href=https://www.paho.org/en/brazil class="external-link"&gt;Сайт страны ВОЗ&lt;/a&gt;</t>
  </si>
  <si>
    <t>&lt;a href=https://www.who.int/countries/BRA class="external-link"&gt;Глобальная страница страны ВОЗ&lt;/a&gt;</t>
  </si>
  <si>
    <t>&lt;a href=http://sib.org.bz/statistics class="external-link"&gt;Национальный статистический офис&lt;/a&gt;</t>
  </si>
  <si>
    <t>&lt;a href=https://www.paho.org/en/belize class="external-link"&gt;Сайт страны ВОЗ&lt;/a&gt;</t>
  </si>
  <si>
    <t>&lt;a href=https://www.who.int/countries/BLZ class="external-link"&gt;Глобальная страница страны ВОЗ&lt;/a&gt;</t>
  </si>
  <si>
    <t>&lt;a href=https://statistics.gov.sb/ class="external-link"&gt;Национальный статистический офис&lt;/a&gt;</t>
  </si>
  <si>
    <t>&lt;a href=https://www.who.int/solomonislands class="external-link"&gt;Сайт страны ВОЗ&lt;/a&gt;</t>
  </si>
  <si>
    <t>&lt;a href=https://www.who.int/countries/SLB class="external-link"&gt;Глобальная страница страны ВОЗ&lt;/a&gt;</t>
  </si>
  <si>
    <t>&lt;a href=https://deps.mofe.gov.bn/Theme/Home.aspx class="external-link"&gt;Национальный статистический офис&lt;/a&gt;</t>
  </si>
  <si>
    <t>&lt;a href=https://www.who.int/brunei/ class="external-link"&gt;Сайт страны ВОЗ&lt;/a&gt;</t>
  </si>
  <si>
    <t>&lt;a href=https://www.who.int/countries/BRN class="external-link"&gt;Глобальная страница страны ВОЗ&lt;/a&gt;</t>
  </si>
  <si>
    <t>&lt;a href=http://www.nsi.bg class="external-link"&gt;Национальный статистический офис&lt;/a&gt;</t>
  </si>
  <si>
    <t>&lt;a href=https://www.who.int/bulgaria class="external-link"&gt;Сайт страны ВОЗ&lt;/a&gt;</t>
  </si>
  <si>
    <t>&lt;a href=https://www.who.int/countries/BGR class="external-link"&gt;Глобальная страница страны ВОЗ&lt;/a&gt;</t>
  </si>
  <si>
    <t>&lt;a href=https://www.csostat.gov.mm/ class="external-link"&gt;Национальный статистический офис&lt;/a&gt;</t>
  </si>
  <si>
    <t>&lt;a href=https://www.who.int/Myanmar class="external-link"&gt;Сайт страны ВОЗ&lt;/a&gt;</t>
  </si>
  <si>
    <t>&lt;a href=https://www.who.int/countries/MMR class="external-link"&gt;Глобальная страница страны ВОЗ&lt;/a&gt;</t>
  </si>
  <si>
    <t>&lt;a href=https://www.afro.who.int/countries/burundi class="external-link"&gt;Сайт страны ВОЗ&lt;/a&gt;</t>
  </si>
  <si>
    <t>&lt;a href=https://www.who.int/countries/BDI class="external-link"&gt;Глобальная страница страны ВОЗ&lt;/a&gt;</t>
  </si>
  <si>
    <t>&lt;a href=https://www.belstat.gov.by class="external-link"&gt;Национальный статистический офис&lt;/a&gt;</t>
  </si>
  <si>
    <t>&lt;a href=https://www.who.int/belarus class="external-link"&gt;Сайт страны ВОЗ&lt;/a&gt;</t>
  </si>
  <si>
    <t>&lt;a href=https://www.who.int/countries/BLR class="external-link"&gt;Глобальная страница страны ВОЗ&lt;/a&gt;</t>
  </si>
  <si>
    <t>&lt;a href=https://www.nis.gov.kh class="external-link"&gt;Национальный статистический офис&lt;/a&gt;</t>
  </si>
  <si>
    <t>&lt;a href=https://www.who.int/Cambodia class="external-link"&gt;Сайт страны ВОЗ&lt;/a&gt;</t>
  </si>
  <si>
    <t>&lt;a href=https://www.who.int/countries/KHM class="external-link"&gt;Глобальная страница страны ВОЗ&lt;/a&gt;</t>
  </si>
  <si>
    <t>&lt;a href=http://www.statistics-cameroon.org class="external-link"&gt;Национальный статистический офис&lt;/a&gt;</t>
  </si>
  <si>
    <t>&lt;a href=https://www.afro.who.int/countries/cameroon class="external-link"&gt;Сайт страны ВОЗ&lt;/a&gt;</t>
  </si>
  <si>
    <t>&lt;a href=https://www.who.int/countries/CMR class="external-link"&gt;Глобальная страница страны ВОЗ&lt;/a&gt;</t>
  </si>
  <si>
    <t>&lt;a href=https://www.statcan.gc.ca/ class="external-link"&gt;Национальный статистический офис&lt;/a&gt;</t>
  </si>
  <si>
    <t>&lt;a href=https://www.paho.org/en/canada class="external-link"&gt;Сайт страны ВОЗ&lt;/a&gt;</t>
  </si>
  <si>
    <t>&lt;a href=https://www.who.int/countries/CAN class="external-link"&gt;Глобальная страница страны ВОЗ&lt;/a&gt;</t>
  </si>
  <si>
    <t>&lt;a href=http://www.ine.cv class="external-link"&gt;Национальный статистический офис&lt;/a&gt;</t>
  </si>
  <si>
    <t>&lt;a href=https://www.afro.who.int/pt/countries/cabo-verde class="external-link"&gt;Сайт страны ВОЗ&lt;/a&gt;</t>
  </si>
  <si>
    <t>&lt;a href=https://www.who.int/countries/CPV class="external-link"&gt;Глобальная страница страны ВОЗ&lt;/a&gt;</t>
  </si>
  <si>
    <t>&lt;a href=http://www.icasees.org class="external-link"&gt;Национальный статистический офис&lt;/a&gt;</t>
  </si>
  <si>
    <t>&lt;a href=https://www.afro.who.int/countries/central-african-republic class="external-link"&gt;Сайт страны ВОЗ&lt;/a&gt;</t>
  </si>
  <si>
    <t>&lt;a href=https://www.who.int/countries/CAF class="external-link"&gt;Глобальная страница страны ВОЗ&lt;/a&gt;</t>
  </si>
  <si>
    <t>&lt;a href=http://www.statistics.gov.lk/ class="external-link"&gt;Национальный статистический офис&lt;/a&gt;</t>
  </si>
  <si>
    <t>&lt;a href=https://www.who.int/srilanka class="external-link"&gt;Сайт страны ВОЗ&lt;/a&gt;</t>
  </si>
  <si>
    <t>&lt;a href=https://www.who.int/countries/LKA class="external-link"&gt;Глобальная страница страны ВОЗ&lt;/a&gt;</t>
  </si>
  <si>
    <t>&lt;a href=https://www.afro.who.int/countries/chad class="external-link"&gt;Сайт страны ВОЗ&lt;/a&gt;</t>
  </si>
  <si>
    <t>&lt;a href=https://www.who.int/countries/TCD class="external-link"&gt;Глобальная страница страны ВОЗ&lt;/a&gt;</t>
  </si>
  <si>
    <t>&lt;a href=http://www.ine.cl class="external-link"&gt;Национальный статистический офис&lt;/a&gt;</t>
  </si>
  <si>
    <t>&lt;a href=https://www.paho.org/en/chile class="external-link"&gt;Сайт страны ВОЗ&lt;/a&gt;</t>
  </si>
  <si>
    <t>&lt;a href=https://www.who.int/countries/CHL class="external-link"&gt;Глобальная страница страны ВОЗ&lt;/a&gt;</t>
  </si>
  <si>
    <t>&lt;a href=http://www.stats.gov.cn class="external-link"&gt;Национальный статистический офис&lt;/a&gt;</t>
  </si>
  <si>
    <t>&lt;a href=https://www.who.int/China class="external-link"&gt;Сайт страны ВОЗ&lt;/a&gt;</t>
  </si>
  <si>
    <t>&lt;a href=https://www.who.int/countries/CHN class="external-link"&gt;Глобальная страница страны ВОЗ&lt;/a&gt;</t>
  </si>
  <si>
    <t>&lt;a href=https://www.dane.gov.co class="external-link"&gt;Национальный статистический офис&lt;/a&gt;</t>
  </si>
  <si>
    <t>&lt;a href=https://www.paho.org/en/colombia class="external-link"&gt;Сайт страны ВОЗ&lt;/a&gt;</t>
  </si>
  <si>
    <t>&lt;a href=https://www.who.int/countries/COL class="external-link"&gt;Глобальная страница страны ВОЗ&lt;/a&gt;</t>
  </si>
  <si>
    <t>&lt;a href=http://www.inseed.km/ class="external-link"&gt;Национальный статистический офис&lt;/a&gt;</t>
  </si>
  <si>
    <t>&lt;a href=https://www.afro.who.int/countries/comoros class="external-link"&gt;Сайт страны ВОЗ&lt;/a&gt;</t>
  </si>
  <si>
    <t>&lt;a href=https://www.who.int/countries/COM class="external-link"&gt;Глобальная страница страны ВОЗ&lt;/a&gt;</t>
  </si>
  <si>
    <t>&lt;a href=https://www.afro.who.int/countries/congo class="external-link"&gt;Сайт страны ВОЗ&lt;/a&gt;</t>
  </si>
  <si>
    <t>&lt;a href=https://www.who.int/countries/COG class="external-link"&gt;Глобальная страница страны ВОЗ&lt;/a&gt;</t>
  </si>
  <si>
    <t>&lt;a href=https://www.afro.who.int/countries/democratic-republic-congo class="external-link"&gt;Сайт страны ВОЗ&lt;/a&gt;</t>
  </si>
  <si>
    <t>&lt;a href=https://www.who.int/countries/COD class="external-link"&gt;Глобальная страница страны ВОЗ&lt;/a&gt;</t>
  </si>
  <si>
    <t>&lt;a href=https://stats.gov.ck/ class="external-link"&gt;Национальный статистический офис&lt;/a&gt;</t>
  </si>
  <si>
    <t>&lt;a href=https://www.who.int/cookislands class="external-link"&gt;Сайт страны ВОЗ&lt;/a&gt;</t>
  </si>
  <si>
    <t>&lt;a href=https://www.who.int/countries/COK class="external-link"&gt;Глобальная страница страны ВОЗ&lt;/a&gt;</t>
  </si>
  <si>
    <t>&lt;a href=http://www.inec.cr class="external-link"&gt;Национальный статистический офис&lt;/a&gt;</t>
  </si>
  <si>
    <t>&lt;a href=https://www.paho.org/es/costa-rica class="external-link"&gt;Сайт страны ВОЗ&lt;/a&gt;</t>
  </si>
  <si>
    <t>&lt;a href=https://www.who.int/countries/CRI class="external-link"&gt;Глобальная страница страны ВОЗ&lt;/a&gt;</t>
  </si>
  <si>
    <t>&lt;a href=https://www.dzs.hr/default_e.htm class="external-link"&gt;Национальный статистический офис&lt;/a&gt;</t>
  </si>
  <si>
    <t>&lt;a href=https://www.who.int/croatia class="external-link"&gt;Сайт страны ВОЗ&lt;/a&gt;</t>
  </si>
  <si>
    <t>&lt;a href=https://www.who.int/countries/HRV class="external-link"&gt;Глобальная страница страны ВОЗ&lt;/a&gt;</t>
  </si>
  <si>
    <t>&lt;a href=http://www.onei.gob.cu class="external-link"&gt;Национальный статистический офис&lt;/a&gt;</t>
  </si>
  <si>
    <t>&lt;a href=https://www.paho.org/en/cuba class="external-link"&gt;Сайт страны ВОЗ&lt;/a&gt;</t>
  </si>
  <si>
    <t>&lt;a href=https://www.who.int/countries/CUB class="external-link"&gt;Глобальная страница страны ВОЗ&lt;/a&gt;</t>
  </si>
  <si>
    <t>&lt;a href=https://www.cystat.gov.cy class="external-link"&gt;Национальный статистический офис&lt;/a&gt;</t>
  </si>
  <si>
    <t>&lt;a href=https://www.who.int/cyprus class="external-link"&gt;Сайт страны ВОЗ&lt;/a&gt;</t>
  </si>
  <si>
    <t>&lt;a href=https://www.who.int/countries/CYP class="external-link"&gt;Глобальная страница страны ВОЗ&lt;/a&gt;</t>
  </si>
  <si>
    <t>&lt;a href=https://www.czso.cz/csu/czso/home class="external-link"&gt;Национальный статистический офис&lt;/a&gt;</t>
  </si>
  <si>
    <t>&lt;a href=https://www.who.int/czechia class="external-link"&gt;Сайт страны ВОЗ&lt;/a&gt;</t>
  </si>
  <si>
    <t>&lt;a href=https://www.who.int/countries/CZE class="external-link"&gt;Глобальная страница страны ВОЗ&lt;/a&gt;</t>
  </si>
  <si>
    <t>&lt;a href=http://www.insae-bj.org class="external-link"&gt;Национальный статистический офис&lt;/a&gt;</t>
  </si>
  <si>
    <t>&lt;a href=https://www.afro.who.int/countries/benin class="external-link"&gt;Сайт страны ВОЗ&lt;/a&gt;</t>
  </si>
  <si>
    <t>&lt;a href=https://www.who.int/countries/BEN class="external-link"&gt;Глобальная страница страны ВОЗ&lt;/a&gt;</t>
  </si>
  <si>
    <t>&lt;a href=https://www.dst.dk/en class="external-link"&gt;Национальный статистический офис&lt;/a&gt;</t>
  </si>
  <si>
    <t>&lt;a href=https://www.who.int/denmark class="external-link"&gt;Сайт страны ВОЗ&lt;/a&gt;</t>
  </si>
  <si>
    <t>&lt;a href=https://www.who.int/countries/DNK class="external-link"&gt;Глобальная страница страны ВОЗ&lt;/a&gt;</t>
  </si>
  <si>
    <t>&lt;a href=https://www.dominica.gov.dm/about-dominica/country-profile?highlight=WyJzdGF0aXN0aWNzIl0= class="external-link"&gt;Национальный статистический офис&lt;/a&gt;</t>
  </si>
  <si>
    <t>&lt;a href=https://www.paho.org/en/dominica class="external-link"&gt;Сайт страны ВОЗ&lt;/a&gt;</t>
  </si>
  <si>
    <t>&lt;a href=https://www.who.int/countries/DMA class="external-link"&gt;Глобальная страница страны ВОЗ&lt;/a&gt;</t>
  </si>
  <si>
    <t>&lt;a href=https://www.one.gob.do/ class="external-link"&gt;Национальный статистический офис&lt;/a&gt;</t>
  </si>
  <si>
    <t>&lt;a href=https://www.paho.org/es/republica-dominicana class="external-link"&gt;Сайт страны ВОЗ&lt;/a&gt;</t>
  </si>
  <si>
    <t>&lt;a href=https://www.who.int/countries/DOM class="external-link"&gt;Глобальная страница страны ВОЗ&lt;/a&gt;</t>
  </si>
  <si>
    <t>&lt;a href=https://www.ecuadorencifras.gob.ec/estadisticas/ class="external-link"&gt;Национальный статистический офис&lt;/a&gt;</t>
  </si>
  <si>
    <t>&lt;a href=https://www.paho.org/en/ecuador class="external-link"&gt;Сайт страны ВОЗ&lt;/a&gt;</t>
  </si>
  <si>
    <t>&lt;a href=https://www.who.int/countries/ECU class="external-link"&gt;Глобальная страница страны ВОЗ&lt;/a&gt;</t>
  </si>
  <si>
    <t>&lt;a href=https://www.paho.org/es/salvador class="external-link"&gt;Сайт страны ВОЗ&lt;/a&gt;</t>
  </si>
  <si>
    <t>&lt;a href=https://www.who.int/countries/SLV class="external-link"&gt;Глобальная страница страны ВОЗ&lt;/a&gt;</t>
  </si>
  <si>
    <t>&lt;a href=https://www.afro.who.int/fr/countries/equatorial-guinea class="external-link"&gt;Сайт страны ВОЗ&lt;/a&gt;</t>
  </si>
  <si>
    <t>&lt;a href=https://www.who.int/countries/GNQ class="external-link"&gt;Глобальная страница страны ВОЗ&lt;/a&gt;</t>
  </si>
  <si>
    <t>&lt;a href=http://www.csa.gov.et/ class="external-link"&gt;Национальный статистический офис&lt;/a&gt;</t>
  </si>
  <si>
    <t>&lt;a href=https://www.afro.who.int/countries/ethiopia class="external-link"&gt;Сайт страны ВОЗ&lt;/a&gt;</t>
  </si>
  <si>
    <t>&lt;a href=https://www.who.int/countries/ETH class="external-link"&gt;Глобальная страница страны ВОЗ&lt;/a&gt;</t>
  </si>
  <si>
    <t>&lt;a href=https://www.afro.who.int/countries/eritrea class="external-link"&gt;Сайт страны ВОЗ&lt;/a&gt;</t>
  </si>
  <si>
    <t>&lt;a href=https://www.who.int/countries/ERI class="external-link"&gt;Глобальная страница страны ВОЗ&lt;/a&gt;</t>
  </si>
  <si>
    <t>&lt;a href=https://www.stat.ee/en class="external-link"&gt;Национальный статистический офис&lt;/a&gt;</t>
  </si>
  <si>
    <t>&lt;a href=https://www.who.int/estonia class="external-link"&gt;Сайт страны ВОЗ&lt;/a&gt;</t>
  </si>
  <si>
    <t>&lt;a href=https://www.who.int/countries/EST class="external-link"&gt;Глобальная страница страны ВОЗ&lt;/a&gt;</t>
  </si>
  <si>
    <t>&lt;a href=https://www.statsfiji.gov.fj/ class="external-link"&gt;Национальный статистический офис&lt;/a&gt;</t>
  </si>
  <si>
    <t>&lt;a href=https://www.who.int/Fiji class="external-link"&gt;Сайт страны ВОЗ&lt;/a&gt;</t>
  </si>
  <si>
    <t>&lt;a href=https://www.who.int/countries/FJI class="external-link"&gt;Глобальная страница страны ВОЗ&lt;/a&gt;</t>
  </si>
  <si>
    <t>&lt;a href=https://www.stat.fi/index_en.html class="external-link"&gt;Национальный статистический офис&lt;/a&gt;</t>
  </si>
  <si>
    <t>&lt;a href=https://www.who.int/finland class="external-link"&gt;Сайт страны ВОЗ&lt;/a&gt;</t>
  </si>
  <si>
    <t>&lt;a href=https://www.who.int/countries/FIN class="external-link"&gt;Глобальная страница страны ВОЗ&lt;/a&gt;</t>
  </si>
  <si>
    <t>&lt;a href=https://www.insee.fr/en/accueil class="external-link"&gt;Национальный статистический офис&lt;/a&gt;</t>
  </si>
  <si>
    <t>&lt;a href=https://www.who.int/france class="external-link"&gt;Сайт страны ВОЗ&lt;/a&gt;</t>
  </si>
  <si>
    <t>&lt;a href=https://www.who.int/countries/FRA class="external-link"&gt;Глобальная страница страны ВОЗ&lt;/a&gt;</t>
  </si>
  <si>
    <t>&lt;a href=https://www.emro.who.int/countries/dji/index.html class="external-link"&gt;Сайт страны ВОЗ&lt;/a&gt;</t>
  </si>
  <si>
    <t>&lt;a href=https://www.who.int/countries/DJI class="external-link"&gt;Глобальная страница страны ВОЗ&lt;/a&gt;</t>
  </si>
  <si>
    <t>&lt;a href=https://instatgabon.org/en class="external-link"&gt;Национальный статистический офис&lt;/a&gt;</t>
  </si>
  <si>
    <t>&lt;a href=https://www.afro.who.int/countries/gabon class="external-link"&gt;Сайт страны ВОЗ&lt;/a&gt;</t>
  </si>
  <si>
    <t>&lt;a href=https://www.who.int/countries/GAB class="external-link"&gt;Глобальная страница страны ВОЗ&lt;/a&gt;</t>
  </si>
  <si>
    <t>&lt;a href=https://www.geostat.ge/en class="external-link"&gt;Национальный статистический офис&lt;/a&gt;</t>
  </si>
  <si>
    <t>&lt;a href=https://www.who.int/georgia class="external-link"&gt;Сайт страны ВОЗ&lt;/a&gt;</t>
  </si>
  <si>
    <t>&lt;a href=https://www.who.int/countries/GEO class="external-link"&gt;Глобальная страница страны ВОЗ&lt;/a&gt;</t>
  </si>
  <si>
    <t>&lt;a href=https://www.gbosdata.org/ class="external-link"&gt;Национальный статистический офис&lt;/a&gt;</t>
  </si>
  <si>
    <t>&lt;a href=https://www.afro.who.int/countries/gambia class="external-link"&gt;Сайт страны ВОЗ&lt;/a&gt;</t>
  </si>
  <si>
    <t>&lt;a href=https://www.who.int/countries/GMB class="external-link"&gt;Глобальная страница страны ВОЗ&lt;/a&gt;</t>
  </si>
  <si>
    <t>&lt;a href=https://www.destatis.de/EN/Home/_node.html class="external-link"&gt;Национальный статистический офис&lt;/a&gt;</t>
  </si>
  <si>
    <t>&lt;a href=https://www.who.int/germany class="external-link"&gt;Сайт страны ВОЗ&lt;/a&gt;</t>
  </si>
  <si>
    <t>&lt;a href=https://www.who.int/countries/DEU class="external-link"&gt;Глобальная страница страны ВОЗ&lt;/a&gt;</t>
  </si>
  <si>
    <t>&lt;a href=https://www.statsghana.gov.gh/ class="external-link"&gt;Национальный статистический офис&lt;/a&gt;</t>
  </si>
  <si>
    <t>&lt;a href=https://www.afro.who.int/countries/ghana class="external-link"&gt;Сайт страны ВОЗ&lt;/a&gt;</t>
  </si>
  <si>
    <t>&lt;a href=https://www.who.int/countries/GHA class="external-link"&gt;Глобальная страница страны ВОЗ&lt;/a&gt;</t>
  </si>
  <si>
    <t>&lt;a href=https://nso.gov.ki/ class="external-link"&gt;Национальный статистический офис&lt;/a&gt;</t>
  </si>
  <si>
    <t>&lt;a href=https://www.who.int/Kiribati class="external-link"&gt;Сайт страны ВОЗ&lt;/a&gt;</t>
  </si>
  <si>
    <t>&lt;a href=https://www.who.int/countries/KIR class="external-link"&gt;Глобальная страница страны ВОЗ&lt;/a&gt;</t>
  </si>
  <si>
    <t>&lt;a href=https://www.statistics.gr/en/home/ class="external-link"&gt;Национальный статистический офис&lt;/a&gt;</t>
  </si>
  <si>
    <t>&lt;a href=https://www.who.int/greece class="external-link"&gt;Сайт страны ВОЗ&lt;/a&gt;</t>
  </si>
  <si>
    <t>&lt;a href=https://www.who.int/countries/GRC class="external-link"&gt;Глобальная страница страны ВОЗ&lt;/a&gt;</t>
  </si>
  <si>
    <t>&lt;a href=https://stats.gov.gd/ class="external-link"&gt;Национальный статистический офис&lt;/a&gt;</t>
  </si>
  <si>
    <t>&lt;a href=https://www.paho.org/en/grenada class="external-link"&gt;Сайт страны ВОЗ&lt;/a&gt;</t>
  </si>
  <si>
    <t>&lt;a href=https://www.who.int/countries/GRD class="external-link"&gt;Глобальная страница страны ВОЗ&lt;/a&gt;</t>
  </si>
  <si>
    <t>&lt;a href=https://www.ine.gob.gt/ class="external-link"&gt;Национальный статистический офис&lt;/a&gt;</t>
  </si>
  <si>
    <t>&lt;a href=https://www.paho.org/en/guatemala class="external-link"&gt;Сайт страны ВОЗ&lt;/a&gt;</t>
  </si>
  <si>
    <t>&lt;a href=https://www.who.int/countries/GTM class="external-link"&gt;Глобальная страница страны ВОЗ&lt;/a&gt;</t>
  </si>
  <si>
    <t>&lt;a href=https://www.stat-guinee.org/ class="external-link"&gt;Национальный статистический офис&lt;/a&gt;</t>
  </si>
  <si>
    <t>&lt;a href=https://www.afro.who.int/countries/guinea class="external-link"&gt;Сайт страны ВОЗ&lt;/a&gt;</t>
  </si>
  <si>
    <t>&lt;a href=https://www.who.int/countries/GIN class="external-link"&gt;Глобальная страница страны ВОЗ&lt;/a&gt;</t>
  </si>
  <si>
    <t>&lt;a href=https://statisticsguyana.gov.gy/ class="external-link"&gt;Национальный статистический офис&lt;/a&gt;</t>
  </si>
  <si>
    <t>&lt;a href=https://www.paho.org/en/guyana class="external-link"&gt;Сайт страны ВОЗ&lt;/a&gt;</t>
  </si>
  <si>
    <t>&lt;a href=https://www.who.int/countries/GUY class="external-link"&gt;Глобальная страница страны ВОЗ&lt;/a&gt;</t>
  </si>
  <si>
    <t>&lt;a href=https://ihsi.gouv.ht/ class="external-link"&gt;Национальный статистический офис&lt;/a&gt;</t>
  </si>
  <si>
    <t>&lt;a href=https://www.paho.org/fr/haiti class="external-link"&gt;Сайт страны ВОЗ&lt;/a&gt;</t>
  </si>
  <si>
    <t>&lt;a href=https://www.who.int/countries/HTI class="external-link"&gt;Глобальная страница страны ВОЗ&lt;/a&gt;</t>
  </si>
  <si>
    <t>&lt;a href=https://ine.gob.hn/v4/ class="external-link"&gt;Национальный статистический офис&lt;/a&gt;</t>
  </si>
  <si>
    <t>&lt;a href=https://www.paho.org/en/honduras class="external-link"&gt;Сайт страны ВОЗ&lt;/a&gt;</t>
  </si>
  <si>
    <t>&lt;a href=https://www.who.int/countries/HND class="external-link"&gt;Глобальная страница страны ВОЗ&lt;/a&gt;</t>
  </si>
  <si>
    <t>&lt;a href=https://www.ksh.hu/?lang=en class="external-link"&gt;Национальный статистический офис&lt;/a&gt;</t>
  </si>
  <si>
    <t>&lt;a href=https://www.who.int/hungary class="external-link"&gt;Сайт страны ВОЗ&lt;/a&gt;</t>
  </si>
  <si>
    <t>&lt;a href=https://www.who.int/countries/HUN class="external-link"&gt;Глобальная страница страны ВОЗ&lt;/a&gt;</t>
  </si>
  <si>
    <t>&lt;a href=https://statice.is/ class="external-link"&gt;Национальный статистический офис&lt;/a&gt;</t>
  </si>
  <si>
    <t>&lt;a href=https://www.who.int/iceland class="external-link"&gt;Сайт страны ВОЗ&lt;/a&gt;</t>
  </si>
  <si>
    <t>&lt;a href=https://www.who.int/countries/ISL class="external-link"&gt;Глобальная страница страны ВОЗ&lt;/a&gt;</t>
  </si>
  <si>
    <t>&lt;a href=https://www.mospi.gov.in/ class="external-link"&gt;Национальный статистический офис&lt;/a&gt;</t>
  </si>
  <si>
    <t>&lt;a href=https://www.who.int/India class="external-link"&gt;Сайт страны ВОЗ&lt;/a&gt;</t>
  </si>
  <si>
    <t>&lt;a href=https://www.who.int/countries/IND class="external-link"&gt;Глобальная страница страны ВОЗ&lt;/a&gt;</t>
  </si>
  <si>
    <t>&lt;a href=https://www.bps.go.id/ class="external-link"&gt;Национальный статистический офис&lt;/a&gt;</t>
  </si>
  <si>
    <t>&lt;a href=https://www.who.int/Indonesia class="external-link"&gt;Сайт страны ВОЗ&lt;/a&gt;</t>
  </si>
  <si>
    <t>&lt;a href=https://www.who.int/countries/IDN class="external-link"&gt;Глобальная страница страны ВОЗ&lt;/a&gt;</t>
  </si>
  <si>
    <t>&lt;a href=https://amar.org.ir/ class="external-link"&gt;Национальный статистический офис&lt;/a&gt;</t>
  </si>
  <si>
    <t>&lt;a href=https://www.emro.who.int/countries/irn/index.html class="external-link"&gt;Сайт страны ВОЗ&lt;/a&gt;</t>
  </si>
  <si>
    <t>&lt;a href=https://www.who.int/countries/IRN class="external-link"&gt;Глобальная страница страны ВОЗ&lt;/a&gt;</t>
  </si>
  <si>
    <t>&lt;a href=https://cosit.gov.iq/ar/ class="external-link"&gt;Национальный статистический офис&lt;/a&gt;</t>
  </si>
  <si>
    <t>&lt;a href=https://www.emro.who.int/countries/irq/index.html class="external-link"&gt;Сайт страны ВОЗ&lt;/a&gt;</t>
  </si>
  <si>
    <t>&lt;a href=https://www.who.int/countries/IRQ class="external-link"&gt;Глобальная страница страны ВОЗ&lt;/a&gt;</t>
  </si>
  <si>
    <t>&lt;a href=https://www.cso.ie/en/index.html class="external-link"&gt;Национальный статистический офис&lt;/a&gt;</t>
  </si>
  <si>
    <t>&lt;a href=https://www.who.int/ireland class="external-link"&gt;Сайт страны ВОЗ&lt;/a&gt;</t>
  </si>
  <si>
    <t>&lt;a href=https://www.who.int/countries/IRL class="external-link"&gt;Глобальная страница страны ВОЗ&lt;/a&gt;</t>
  </si>
  <si>
    <t>&lt;a href=https://www.cbs.gov.il/EN/Pages/default.aspx class="external-link"&gt;Национальный статистический офис&lt;/a&gt;</t>
  </si>
  <si>
    <t>&lt;a href=https://www.who.int/israel class="external-link"&gt;Сайт страны ВОЗ&lt;/a&gt;</t>
  </si>
  <si>
    <t>&lt;a href=https://www.who.int/countries/ISR class="external-link"&gt;Глобальная страница страны ВОЗ&lt;/a&gt;</t>
  </si>
  <si>
    <t>&lt;a href=https://www.istat.it/en/archive/health class="external-link"&gt;Национальный статистический офис&lt;/a&gt;</t>
  </si>
  <si>
    <t>&lt;a href=https://www.who.int/italy class="external-link"&gt;Сайт страны ВОЗ&lt;/a&gt;</t>
  </si>
  <si>
    <t>&lt;a href=https://www.who.int/countries/ITA class="external-link"&gt;Глобальная страница страны ВОЗ&lt;/a&gt;</t>
  </si>
  <si>
    <t>&lt;a href=http://www.ins.ci class="external-link"&gt;Национальный статистический офис&lt;/a&gt;</t>
  </si>
  <si>
    <t>&lt;a href=https://www.afro.who.int/fr/countries/cote-divoire class="external-link"&gt;Сайт страны ВОЗ&lt;/a&gt;</t>
  </si>
  <si>
    <t>&lt;a href=https://www.who.int/countries/CIV class="external-link"&gt;Глобальная страница страны ВОЗ&lt;/a&gt;</t>
  </si>
  <si>
    <t>&lt;a href=https://statinja.gov.jm/ class="external-link"&gt;Национальный статистический офис&lt;/a&gt;</t>
  </si>
  <si>
    <t>&lt;a href=https://www.paho.org/en/jamaica class="external-link"&gt;Сайт страны ВОЗ&lt;/a&gt;</t>
  </si>
  <si>
    <t>&lt;a href=https://www.who.int/countries/JAM class="external-link"&gt;Глобальная страница страны ВОЗ&lt;/a&gt;</t>
  </si>
  <si>
    <t>&lt;a href=https://www.stat.go.jp/english/index.html class="external-link"&gt;Национальный статистический офис&lt;/a&gt;</t>
  </si>
  <si>
    <t>&lt;a href=https://www.who.int/Japan class="external-link"&gt;Сайт страны ВОЗ&lt;/a&gt;</t>
  </si>
  <si>
    <t>&lt;a href=https://www.who.int/countries/JPN class="external-link"&gt;Глобальная страница страны ВОЗ&lt;/a&gt;</t>
  </si>
  <si>
    <t>&lt;a href=https://stat.gov.kz/ class="external-link"&gt;Национальный статистический офис&lt;/a&gt;</t>
  </si>
  <si>
    <t>&lt;a href=https://www.who.int/Kazakhstan class="external-link"&gt;Сайт страны ВОЗ&lt;/a&gt;</t>
  </si>
  <si>
    <t>&lt;a href=https://www.who.int/countries/KAZ class="external-link"&gt;Глобальная страница страны ВОЗ&lt;/a&gt;</t>
  </si>
  <si>
    <t>&lt;a href=https://dosweb.dos.gov.jo/ class="external-link"&gt;Национальный статистический офис&lt;/a&gt;</t>
  </si>
  <si>
    <t>&lt;a href=https://www.emro.who.int/countries/jor/index.html class="external-link"&gt;Сайт страны ВОЗ&lt;/a&gt;</t>
  </si>
  <si>
    <t>&lt;a href=https://www.who.int/countries/JOR class="external-link"&gt;Глобальная страница страны ВОЗ&lt;/a&gt;</t>
  </si>
  <si>
    <t>&lt;a href=https://www.knbs.or.ke/ class="external-link"&gt;Национальный статистический офис&lt;/a&gt;</t>
  </si>
  <si>
    <t>&lt;a href=https://www.afro.who.int/countries/kenya class="external-link"&gt;Сайт страны ВОЗ&lt;/a&gt;</t>
  </si>
  <si>
    <t>&lt;a href=https://www.who.int/countries/KEN class="external-link"&gt;Глобальная страница страны ВОЗ&lt;/a&gt;</t>
  </si>
  <si>
    <t>&lt;a href=https://www.who.int/dprkorea/ class="external-link"&gt;Сайт страны ВОЗ&lt;/a&gt;</t>
  </si>
  <si>
    <t>&lt;a href=https://www.who.int/countries/PRK class="external-link"&gt;Глобальная страница страны ВОЗ&lt;/a&gt;</t>
  </si>
  <si>
    <t>&lt;a href=https://kostat.go.kr/ansk/ class="external-link"&gt;Национальный статистический офис&lt;/a&gt;</t>
  </si>
  <si>
    <t>&lt;a href=https://www.who.int/republicofkorea class="external-link"&gt;Сайт страны ВОЗ&lt;/a&gt;</t>
  </si>
  <si>
    <t>&lt;a href=https://www.who.int/countries/KOR class="external-link"&gt;Глобальная страница страны ВОЗ&lt;/a&gt;</t>
  </si>
  <si>
    <t>&lt;a href=https://www.csb.gov.kw/ class="external-link"&gt;Национальный статистический офис&lt;/a&gt;</t>
  </si>
  <si>
    <t>&lt;a href=https://www.emro.who.int/countries/kwt/index.html class="external-link"&gt;Сайт страны ВОЗ&lt;/a&gt;</t>
  </si>
  <si>
    <t>&lt;a href=https://www.who.int/countries/KWT class="external-link"&gt;Глобальная страница страны ВОЗ&lt;/a&gt;</t>
  </si>
  <si>
    <t>&lt;a href=https://www.stat.kg/en/ class="external-link"&gt;Национальный статистический офис&lt;/a&gt;</t>
  </si>
  <si>
    <t>&lt;a href=https://www.who.int/Kyrgyzstan class="external-link"&gt;Сайт страны ВОЗ&lt;/a&gt;</t>
  </si>
  <si>
    <t>&lt;a href=https://www.who.int/countries/KGZ class="external-link"&gt;Глобальная страница страны ВОЗ&lt;/a&gt;</t>
  </si>
  <si>
    <t>&lt;a href=https://www.lsb.gov.la/en/home/ class="external-link"&gt;Национальный статистический офис&lt;/a&gt;</t>
  </si>
  <si>
    <t>&lt;a href=https://www.who.int/laos class="external-link"&gt;Сайт страны ВОЗ&lt;/a&gt;</t>
  </si>
  <si>
    <t>&lt;a href=https://www.who.int/countries/LAO class="external-link"&gt;Глобальная страница страны ВОЗ&lt;/a&gt;</t>
  </si>
  <si>
    <t>&lt;a href=http://www.cas.gov.lb/ class="external-link"&gt;Национальный статистический офис&lt;/a&gt;</t>
  </si>
  <si>
    <t>&lt;a href=https://www.emro.who.int/countries/lbn/index.html class="external-link"&gt;Сайт страны ВОЗ&lt;/a&gt;</t>
  </si>
  <si>
    <t>&lt;a href=https://www.who.int/countries/LBN class="external-link"&gt;Глобальная страница страны ВОЗ&lt;/a&gt;</t>
  </si>
  <si>
    <t>&lt;a href=https://www.bos.gov.ls/ class="external-link"&gt;Национальный статистический офис&lt;/a&gt;</t>
  </si>
  <si>
    <t>&lt;a href=https://www.afro.who.int/countries/lesotho class="external-link"&gt;Сайт страны ВОЗ&lt;/a&gt;</t>
  </si>
  <si>
    <t>&lt;a href=https://www.who.int/countries/LSO class="external-link"&gt;Глобальная страница страны ВОЗ&lt;/a&gt;</t>
  </si>
  <si>
    <t>&lt;a href=https://stat.gov.lv/en class="external-link"&gt;Национальный статистический офис&lt;/a&gt;</t>
  </si>
  <si>
    <t>&lt;a href=https://www.who.int/latvia class="external-link"&gt;Сайт страны ВОЗ&lt;/a&gt;</t>
  </si>
  <si>
    <t>&lt;a href=https://www.who.int/countries/LVA class="external-link"&gt;Глобальная страница страны ВОЗ&lt;/a&gt;</t>
  </si>
  <si>
    <t>&lt;a href=https://www.lisgis.gov.lr/ class="external-link"&gt;Национальный статистический офис&lt;/a&gt;</t>
  </si>
  <si>
    <t>&lt;a href=https://www.afro.who.int/countries/liberia class="external-link"&gt;Сайт страны ВОЗ&lt;/a&gt;</t>
  </si>
  <si>
    <t>&lt;a href=https://www.who.int/countries/LBR class="external-link"&gt;Глобальная страница страны ВОЗ&lt;/a&gt;</t>
  </si>
  <si>
    <t>&lt;a href=https://bsc.ly/en/ class="external-link"&gt;Национальный статистический офис&lt;/a&gt;</t>
  </si>
  <si>
    <t>&lt;a href=https://www.emro.who.int/countries/lby/index.html class="external-link"&gt;Сайт страны ВОЗ&lt;/a&gt;</t>
  </si>
  <si>
    <t>&lt;a href=https://www.who.int/countries/LBY class="external-link"&gt;Глобальная страница страны ВОЗ&lt;/a&gt;</t>
  </si>
  <si>
    <t>&lt;a href=https://osp.stat.gov.lt/ class="external-link"&gt;Национальный статистический офис&lt;/a&gt;</t>
  </si>
  <si>
    <t>&lt;a href=https://www.who.int/lithuania class="external-link"&gt;Сайт страны ВОЗ&lt;/a&gt;</t>
  </si>
  <si>
    <t>&lt;a href=https://www.who.int/countries/LTU class="external-link"&gt;Глобальная страница страны ВОЗ&lt;/a&gt;</t>
  </si>
  <si>
    <t>&lt;a href=https://statistiques.public.lu/fr.html class="external-link"&gt;Национальный статистический офис&lt;/a&gt;</t>
  </si>
  <si>
    <t>&lt;a href=https://www.who.int/luxembourg class="external-link"&gt;Сайт страны ВОЗ&lt;/a&gt;</t>
  </si>
  <si>
    <t>&lt;a href=https://www.who.int/countries/LUX class="external-link"&gt;Глобальная страница страны ВОЗ&lt;/a&gt;</t>
  </si>
  <si>
    <t>&lt;a href=https://www.instat.mg/ class="external-link"&gt;Национальный статистический офис&lt;/a&gt;</t>
  </si>
  <si>
    <t>&lt;a href=https://www.afro.who.int/countries/madagascar class="external-link"&gt;Сайт страны ВОЗ&lt;/a&gt;</t>
  </si>
  <si>
    <t>&lt;a href=https://www.who.int/countries/MDG class="external-link"&gt;Глобальная страница страны ВОЗ&lt;/a&gt;</t>
  </si>
  <si>
    <t>&lt;a href=http://www.nsomalawi.mw/ class="external-link"&gt;Национальный статистический офис&lt;/a&gt;</t>
  </si>
  <si>
    <t>&lt;a href=https://www.afro.who.int/countries/malawi class="external-link"&gt;Сайт страны ВОЗ&lt;/a&gt;</t>
  </si>
  <si>
    <t>&lt;a href=https://www.who.int/countries/MWI class="external-link"&gt;Глобальная страница страны ВОЗ&lt;/a&gt;</t>
  </si>
  <si>
    <t>&lt;a href=https://www.dosm.gov.my/portal-main/landingv2 class="external-link"&gt;Национальный статистический офис&lt;/a&gt;</t>
  </si>
  <si>
    <t>&lt;a href=https://www.who.int/Malaysia class="external-link"&gt;Сайт страны ВОЗ&lt;/a&gt;</t>
  </si>
  <si>
    <t>&lt;a href=https://www.who.int/countries/MYS class="external-link"&gt;Глобальная страница страны ВОЗ&lt;/a&gt;</t>
  </si>
  <si>
    <t>&lt;a href=https://statisticsmaldives.gov.mv/ class="external-link"&gt;Национальный статистический офис&lt;/a&gt;</t>
  </si>
  <si>
    <t>&lt;a href=https://www.who.int/Maldives class="external-link"&gt;Сайт страны ВОЗ&lt;/a&gt;</t>
  </si>
  <si>
    <t>&lt;a href=https://www.who.int/countries/MDV class="external-link"&gt;Глобальная страница страны ВОЗ&lt;/a&gt;</t>
  </si>
  <si>
    <t>&lt;a href=https://www.instat-mali.org/fr class="external-link"&gt;Национальный статистический офис&lt;/a&gt;</t>
  </si>
  <si>
    <t>&lt;a href=https://www.afro.who.int/fr/countries/mali class="external-link"&gt;Сайт страны ВОЗ&lt;/a&gt;</t>
  </si>
  <si>
    <t>&lt;a href=https://www.who.int/countries/MLI class="external-link"&gt;Глобальная страница страны ВОЗ&lt;/a&gt;</t>
  </si>
  <si>
    <t>&lt;a href=https://nso.gov.mt/ class="external-link"&gt;Национальный статистический офис&lt;/a&gt;</t>
  </si>
  <si>
    <t>&lt;a href=https://www.who.int/Malta class="external-link"&gt;Сайт страны ВОЗ&lt;/a&gt;</t>
  </si>
  <si>
    <t>&lt;a href=https://www.who.int/countries/MLT class="external-link"&gt;Глобальная страница страны ВОЗ&lt;/a&gt;</t>
  </si>
  <si>
    <t>&lt;a href=https://ons.mr/ class="external-link"&gt;Национальный статистический офис&lt;/a&gt;</t>
  </si>
  <si>
    <t>&lt;a href=https://www.afro.who.int/countries/mauritania class="external-link"&gt;Сайт страны ВОЗ&lt;/a&gt;</t>
  </si>
  <si>
    <t>&lt;a href=https://www.who.int/countries/MRT class="external-link"&gt;Глобальная страница страны ВОЗ&lt;/a&gt;</t>
  </si>
  <si>
    <t>&lt;a href=https://statsmauritius.govmu.org/ class="external-link"&gt;Национальный статистический офис&lt;/a&gt;</t>
  </si>
  <si>
    <t>&lt;a href=https://www.afro.who.int/countries/mauritius class="external-link"&gt;Сайт страны ВОЗ&lt;/a&gt;</t>
  </si>
  <si>
    <t>&lt;a href=https://www.who.int/countries/MUS class="external-link"&gt;Глобальная страница страны ВОЗ&lt;/a&gt;</t>
  </si>
  <si>
    <t>&lt;a href=https://en.www.inegi.org.mx/ class="external-link"&gt;Национальный статистический офис&lt;/a&gt;</t>
  </si>
  <si>
    <t>&lt;a href=https://www.paho.org/es/mexico class="external-link"&gt;Сайт страны ВОЗ&lt;/a&gt;</t>
  </si>
  <si>
    <t>&lt;a href=https://www.who.int/countries/MEX class="external-link"&gt;Глобальная страница страны ВОЗ&lt;/a&gt;</t>
  </si>
  <si>
    <t>&lt;a href=https://www.imsee.mc/ class="external-link"&gt;Национальный статистический офис&lt;/a&gt;</t>
  </si>
  <si>
    <t>&lt;a href=https://www.who.int/monaco class="external-link"&gt;Сайт страны ВОЗ&lt;/a&gt;</t>
  </si>
  <si>
    <t>&lt;a href=https://www.who.int/countries/MCO class="external-link"&gt;Глобальная страница страны ВОЗ&lt;/a&gt;</t>
  </si>
  <si>
    <t>&lt;a href=https://en.nso.mn/home class="external-link"&gt;Национальный статистический офис&lt;/a&gt;</t>
  </si>
  <si>
    <t>&lt;a href=https://www.who.int/Mongolia class="external-link"&gt;Сайт страны ВОЗ&lt;/a&gt;</t>
  </si>
  <si>
    <t>&lt;a href=https://www.who.int/countries/MNG class="external-link"&gt;Глобальная страница страны ВОЗ&lt;/a&gt;</t>
  </si>
  <si>
    <t>&lt;a href=https://statistica.gov.md/ro?lang=en class="external-link"&gt;Национальный статистический офис&lt;/a&gt;</t>
  </si>
  <si>
    <t>&lt;a href=https://www.who.int/republic-of-moldova class="external-link"&gt;Сайт страны ВОЗ&lt;/a&gt;</t>
  </si>
  <si>
    <t>&lt;a href=https://www.who.int/countries/MDA class="external-link"&gt;Глобальная страница страны ВОЗ&lt;/a&gt;</t>
  </si>
  <si>
    <t>&lt;a href=https://www.monstat.org/cg/ class="external-link"&gt;Национальный статистический офис&lt;/a&gt;</t>
  </si>
  <si>
    <t>&lt;a href=https://www.who.int/montenegro class="external-link"&gt;Сайт страны ВОЗ&lt;/a&gt;</t>
  </si>
  <si>
    <t>&lt;a href=https://www.who.int/countries/MNE class="external-link"&gt;Глобальная страница страны ВОЗ&lt;/a&gt;</t>
  </si>
  <si>
    <t>&lt;a href=https://www.hcp.ma/ class="external-link"&gt;Национальный статистический офис&lt;/a&gt;</t>
  </si>
  <si>
    <t>&lt;a href=https://www.emro.who.int/fr/countries/mor/index.html class="external-link"&gt;Сайт страны ВОЗ&lt;/a&gt;</t>
  </si>
  <si>
    <t>&lt;a href=https://www.who.int/countries/MAR class="external-link"&gt;Глобальная страница страны ВОЗ&lt;/a&gt;</t>
  </si>
  <si>
    <t>&lt;a href=https://www.ine.gov.mz/ class="external-link"&gt;Национальный статистический офис&lt;/a&gt;</t>
  </si>
  <si>
    <t>&lt;a href=https://www.afro.who.int/pt/countries/mozambique class="external-link"&gt;Сайт страны ВОЗ&lt;/a&gt;</t>
  </si>
  <si>
    <t>&lt;a href=https://www.who.int/countries/MOZ class="external-link"&gt;Глобальная страница страны ВОЗ&lt;/a&gt;</t>
  </si>
  <si>
    <t>&lt;a href=https://data.gov.om/ class="external-link"&gt;Национальный статистический офис&lt;/a&gt;</t>
  </si>
  <si>
    <t>&lt;a href=https://www.emro.who.int/countries/omn/index.html class="external-link"&gt;Сайт страны ВОЗ&lt;/a&gt;</t>
  </si>
  <si>
    <t>&lt;a href=https://www.who.int/countries/OMN class="external-link"&gt;Глобальная страница страны ВОЗ&lt;/a&gt;</t>
  </si>
  <si>
    <t>&lt;a href=https://nsa.nsa.org.na/ class="external-link"&gt;Национальный статистический офис&lt;/a&gt;</t>
  </si>
  <si>
    <t>&lt;a href=https://www.afro.who.int/countries/namibia class="external-link"&gt;Сайт страны ВОЗ&lt;/a&gt;</t>
  </si>
  <si>
    <t>&lt;a href=https://www.who.int/countries/NAM class="external-link"&gt;Глобальная страница страны ВОЗ&lt;/a&gt;</t>
  </si>
  <si>
    <t>&lt;a href=https://stats.gov.nr/ class="external-link"&gt;Национальный статистический офис&lt;/a&gt;</t>
  </si>
  <si>
    <t>&lt;a href=https://www.who.int/Nauru class="external-link"&gt;Сайт страны ВОЗ&lt;/a&gt;</t>
  </si>
  <si>
    <t>&lt;a href=https://www.who.int/countries/NRU class="external-link"&gt;Глобальная страница страны ВОЗ&lt;/a&gt;</t>
  </si>
  <si>
    <t>&lt;a href=http://nationaldata.gov.np/Home/About class="external-link"&gt;Национальный статистический офис&lt;/a&gt;</t>
  </si>
  <si>
    <t>&lt;a href=https://www.who.int/Nepal class="external-link"&gt;Сайт страны ВОЗ&lt;/a&gt;</t>
  </si>
  <si>
    <t>&lt;a href=https://www.who.int/countries/NPL class="external-link"&gt;Глобальная страница страны ВОЗ&lt;/a&gt;</t>
  </si>
  <si>
    <t>&lt;a href=https://www.cbs.nl/en-gb class="external-link"&gt;Национальный статистический офис&lt;/a&gt;</t>
  </si>
  <si>
    <t>&lt;a href=https://www.who.int/netherlands class="external-link"&gt;Сайт страны ВОЗ&lt;/a&gt;</t>
  </si>
  <si>
    <t>&lt;a href=https://www.who.int/countries/NLD class="external-link"&gt;Глобальная страница страны ВОЗ&lt;/a&gt;</t>
  </si>
  <si>
    <t>&lt;a href=https://vnso.gov.vu/index.php/en/ class="external-link"&gt;Национальный статистический офис&lt;/a&gt;</t>
  </si>
  <si>
    <t>&lt;a href=https://www.who.int/Vanuatu class="external-link"&gt;Сайт страны ВОЗ&lt;/a&gt;</t>
  </si>
  <si>
    <t>&lt;a href=https://www.who.int/countries/VUT class="external-link"&gt;Глобальная страница страны ВОЗ&lt;/a&gt;</t>
  </si>
  <si>
    <t>&lt;a href=https://www.stats.govt.nz/ class="external-link"&gt;Национальный статистический офис&lt;/a&gt;</t>
  </si>
  <si>
    <t>&lt;a href=https://www.who.int/newzealand class="external-link"&gt;Сайт страны ВОЗ&lt;/a&gt;</t>
  </si>
  <si>
    <t>&lt;a href=https://www.who.int/countries/NZL class="external-link"&gt;Глобальная страница страны ВОЗ&lt;/a&gt;</t>
  </si>
  <si>
    <t>&lt;a href=https://www.inide.gob.ni/ class="external-link"&gt;Национальный статистический офис&lt;/a&gt;</t>
  </si>
  <si>
    <t>&lt;a href=https://www.paho.org/es/nicaragua class="external-link"&gt;Сайт страны ВОЗ&lt;/a&gt;</t>
  </si>
  <si>
    <t>&lt;a href=https://www.who.int/countries/NIC class="external-link"&gt;Глобальная страница страны ВОЗ&lt;/a&gt;</t>
  </si>
  <si>
    <t>&lt;a href=https://www.stat-niger.org/ class="external-link"&gt;Национальный статистический офис&lt;/a&gt;</t>
  </si>
  <si>
    <t>&lt;a href=https://www.afro.who.int/fr/countries/niger class="external-link"&gt;Сайт страны ВОЗ&lt;/a&gt;</t>
  </si>
  <si>
    <t>&lt;a href=https://www.who.int/countries/NER class="external-link"&gt;Глобальная страница страны ВОЗ&lt;/a&gt;</t>
  </si>
  <si>
    <t>&lt;a href=https://www.nigerianstat.gov.ng/ class="external-link"&gt;Национальный статистический офис&lt;/a&gt;</t>
  </si>
  <si>
    <t>&lt;a href=https://www.afro.who.int/countries/nigeria class="external-link"&gt;Сайт страны ВОЗ&lt;/a&gt;</t>
  </si>
  <si>
    <t>&lt;a href=https://www.who.int/countries/NGA class="external-link"&gt;Глобальная страница страны ВОЗ&lt;/a&gt;</t>
  </si>
  <si>
    <t>&lt;a href=https://niuestatistics.nu/ class="external-link"&gt;Национальный статистический офис&lt;/a&gt;</t>
  </si>
  <si>
    <t>&lt;a href=https://www.who.int/Niue class="external-link"&gt;Сайт страны ВОЗ&lt;/a&gt;</t>
  </si>
  <si>
    <t>&lt;a href=https://www.who.int/countries/NIU class="external-link"&gt;Глобальная страница страны ВОЗ&lt;/a&gt;</t>
  </si>
  <si>
    <t>&lt;a href=https://www.ssb.no/en class="external-link"&gt;Национальный статистический офис&lt;/a&gt;</t>
  </si>
  <si>
    <t>&lt;a href=https://www.who.int/norway class="external-link"&gt;Сайт страны ВОЗ&lt;/a&gt;</t>
  </si>
  <si>
    <t>&lt;a href=https://www.who.int/countries/NOR class="external-link"&gt;Глобальная страница страны ВОЗ&lt;/a&gt;</t>
  </si>
  <si>
    <t>&lt;a href=https://hsa.gov.fm/fsm-surveillance/ class="external-link"&gt;Национальный статистический офис&lt;/a&gt;</t>
  </si>
  <si>
    <t>&lt;a href=https://www.who.int/micronesia class="external-link"&gt;Сайт страны ВОЗ&lt;/a&gt;</t>
  </si>
  <si>
    <t>&lt;a href=https://www.who.int/countries/FSM class="external-link"&gt;Глобальная страница страны ВОЗ&lt;/a&gt;</t>
  </si>
  <si>
    <t>&lt;a href=https://www.who.int/marshallislands class="external-link"&gt;Сайт страны ВОЗ&lt;/a&gt;</t>
  </si>
  <si>
    <t>&lt;a href=https://www.who.int/countries/MHL class="external-link"&gt;Глобальная страница страны ВОЗ&lt;/a&gt;</t>
  </si>
  <si>
    <t>&lt;a href=https://www.palaugov.pw/executive-branch/ministries/finance/budgetandplanning/health-statistics/ class="external-link"&gt;Национальный статистический офис&lt;/a&gt;</t>
  </si>
  <si>
    <t>&lt;a href=https://www.who.int/Palau class="external-link"&gt;Сайт страны ВОЗ&lt;/a&gt;</t>
  </si>
  <si>
    <t>&lt;a href=https://www.who.int/countries/PLW class="external-link"&gt;Глобальная страница страны ВОЗ&lt;/a&gt;</t>
  </si>
  <si>
    <t>&lt;a href=https://www.pbs.gov.pk/ class="external-link"&gt;Национальный статистический офис&lt;/a&gt;</t>
  </si>
  <si>
    <t>&lt;a href=https://www.emro.who.int/countries/pak/index.html class="external-link"&gt;Сайт страны ВОЗ&lt;/a&gt;</t>
  </si>
  <si>
    <t>&lt;a href=https://www.who.int/countries/PAK class="external-link"&gt;Глобальная страница страны ВОЗ&lt;/a&gt;</t>
  </si>
  <si>
    <t>&lt;a href=https://www.inec.gob.pa/ class="external-link"&gt;Национальный статистический офис&lt;/a&gt;</t>
  </si>
  <si>
    <t>&lt;a href=https://www.paho.org/es/panama class="external-link"&gt;Сайт страны ВОЗ&lt;/a&gt;</t>
  </si>
  <si>
    <t>&lt;a href=https://www.who.int/countries/PAN class="external-link"&gt;Глобальная страница страны ВОЗ&lt;/a&gt;</t>
  </si>
  <si>
    <t>&lt;a href=https://www.nso.gov.pg/ class="external-link"&gt;Национальный статистический офис&lt;/a&gt;</t>
  </si>
  <si>
    <t>&lt;a href=https://www.who.int/papuanewguinea class="external-link"&gt;Сайт страны ВОЗ&lt;/a&gt;</t>
  </si>
  <si>
    <t>&lt;a href=https://www.who.int/countries/PNG class="external-link"&gt;Глобальная страница страны ВОЗ&lt;/a&gt;</t>
  </si>
  <si>
    <t>&lt;a href=https://www.ine.gov.py/ class="external-link"&gt;Национальный статистический офис&lt;/a&gt;</t>
  </si>
  <si>
    <t>&lt;a href=https://www.paho.org/es/paraguay class="external-link"&gt;Сайт страны ВОЗ&lt;/a&gt;</t>
  </si>
  <si>
    <t>&lt;a href=https://www.who.int/countries/PRY class="external-link"&gt;Глобальная страница страны ВОЗ&lt;/a&gt;</t>
  </si>
  <si>
    <t>&lt;a href=https://www.gob.pe/inei/ class="external-link"&gt;Национальный статистический офис&lt;/a&gt;</t>
  </si>
  <si>
    <t>&lt;a href=https://www.paho.org/es/peru class="external-link"&gt;Сайт страны ВОЗ&lt;/a&gt;</t>
  </si>
  <si>
    <t>&lt;a href=https://www.who.int/countries/PER class="external-link"&gt;Глобальная страница страны ВОЗ&lt;/a&gt;</t>
  </si>
  <si>
    <t>&lt;a href=https://psa.gov.ph/ class="external-link"&gt;Национальный статистический офис&lt;/a&gt;</t>
  </si>
  <si>
    <t>&lt;a href=https://www.who.int/Philippines class="external-link"&gt;Сайт страны ВОЗ&lt;/a&gt;</t>
  </si>
  <si>
    <t>&lt;a href=https://www.who.int/countries/PHL class="external-link"&gt;Глобальная страница страны ВОЗ&lt;/a&gt;</t>
  </si>
  <si>
    <t>&lt;a href=https://stat.gov.pl/en/topics/health/ class="external-link"&gt;Национальный статистический офис&lt;/a&gt;</t>
  </si>
  <si>
    <t>&lt;a href=https://www.who.int/poland class="external-link"&gt;Сайт страны ВОЗ&lt;/a&gt;</t>
  </si>
  <si>
    <t>&lt;a href=https://www.who.int/countries/POL class="external-link"&gt;Глобальная страница страны ВОЗ&lt;/a&gt;</t>
  </si>
  <si>
    <t>&lt;a href=https://www.ine.pt/xportal/xmain?xpid=INE&amp;xpgid=ine_main class="external-link"&gt;Национальный статистический офис&lt;/a&gt;</t>
  </si>
  <si>
    <t>&lt;a href=https://www.who.int/portugal class="external-link"&gt;Сайт страны ВОЗ&lt;/a&gt;</t>
  </si>
  <si>
    <t>&lt;a href=https://www.who.int/countries/PRT class="external-link"&gt;Глобальная страница страны ВОЗ&lt;/a&gt;</t>
  </si>
  <si>
    <t>&lt;a href=https://www.stat-guinebissau.com/ class="external-link"&gt;Национальный статистический офис&lt;/a&gt;</t>
  </si>
  <si>
    <t>&lt;a href=https://www.afro.who.int/pt/countries/guinea-bissau class="external-link"&gt;Сайт страны ВОЗ&lt;/a&gt;</t>
  </si>
  <si>
    <t>&lt;a href=https://www.who.int/countries/GNB class="external-link"&gt;Глобальная страница страны ВОЗ&lt;/a&gt;</t>
  </si>
  <si>
    <t>&lt;a href=https://inetl-ip.gov.tl/ class="external-link"&gt;Национальный статистический офис&lt;/a&gt;</t>
  </si>
  <si>
    <t>&lt;a href=https://www.who.int/timorleste/ class="external-link"&gt;Сайт страны ВОЗ&lt;/a&gt;</t>
  </si>
  <si>
    <t>&lt;a href=https://www.who.int/countries/TLS class="external-link"&gt;Глобальная страница страны ВОЗ&lt;/a&gt;</t>
  </si>
  <si>
    <t>&lt;a href=https://www.psa.gov.qa/en/Pages/default.aspx class="external-link"&gt;Национальный статистический офис&lt;/a&gt;</t>
  </si>
  <si>
    <t>&lt;a href=https://www.emro.who.int/countries/qat/index.html class="external-link"&gt;Сайт страны ВОЗ&lt;/a&gt;</t>
  </si>
  <si>
    <t>&lt;a href=https://www.who.int/countries/QAT class="external-link"&gt;Глобальная страница страны ВОЗ&lt;/a&gt;</t>
  </si>
  <si>
    <t>&lt;a href=https://insse.ro/cms/en class="external-link"&gt;Национальный статистический офис&lt;/a&gt;</t>
  </si>
  <si>
    <t>&lt;a href=https://www.who.int/romania class="external-link"&gt;Сайт страны ВОЗ&lt;/a&gt;</t>
  </si>
  <si>
    <t>&lt;a href=https://www.who.int/countries/ROU class="external-link"&gt;Глобальная страница страны ВОЗ&lt;/a&gt;</t>
  </si>
  <si>
    <t>&lt;a href=https://eng.rosstat.gov.ru/ class="external-link"&gt;Национальный статистический офис&lt;/a&gt;</t>
  </si>
  <si>
    <t>&lt;a href=https://www.who.int/russian-federation class="external-link"&gt;Сайт страны ВОЗ&lt;/a&gt;</t>
  </si>
  <si>
    <t>&lt;a href=https://www.who.int/countries/RUS class="external-link"&gt;Глобальная страница страны ВОЗ&lt;/a&gt;</t>
  </si>
  <si>
    <t>&lt;a href=https://www.statistics.gov.rw/ class="external-link"&gt;Национальный статистический офис&lt;/a&gt;</t>
  </si>
  <si>
    <t>&lt;a href=https://www.afro.who.int/countries/rwanda class="external-link"&gt;Сайт страны ВОЗ&lt;/a&gt;</t>
  </si>
  <si>
    <t>&lt;a href=https://www.who.int/countries/RWA class="external-link"&gt;Глобальная страница страны ВОЗ&lt;/a&gt;</t>
  </si>
  <si>
    <t>&lt;a href=https://www.stats.gov.kn/ class="external-link"&gt;Национальный статистический офис&lt;/a&gt;</t>
  </si>
  <si>
    <t>&lt;a href=https://www.paho.org/en/saint-kitts-and-nevis class="external-link"&gt;Сайт страны ВОЗ&lt;/a&gt;</t>
  </si>
  <si>
    <t>&lt;a href=https://www.who.int/countries/KNA class="external-link"&gt;Глобальная страница страны ВОЗ&lt;/a&gt;</t>
  </si>
  <si>
    <t>&lt;a href=https://stats.gov.lc/ class="external-link"&gt;Национальный статистический офис&lt;/a&gt;</t>
  </si>
  <si>
    <t>&lt;a href=https://www.paho.org/en/saint-lucia class="external-link"&gt;Сайт страны ВОЗ&lt;/a&gt;</t>
  </si>
  <si>
    <t>&lt;a href=https://www.who.int/countries/LCA class="external-link"&gt;Глобальная страница страны ВОЗ&lt;/a&gt;</t>
  </si>
  <si>
    <t>&lt;a href=https://stats.gov.vc/ class="external-link"&gt;Национальный статистический офис&lt;/a&gt;</t>
  </si>
  <si>
    <t>&lt;a href=https://www.paho.org/en/saint-vincent-and-grenadines class="external-link"&gt;Сайт страны ВОЗ&lt;/a&gt;</t>
  </si>
  <si>
    <t>&lt;a href=https://www.who.int/countries/VCT class="external-link"&gt;Глобальная страница страны ВОЗ&lt;/a&gt;</t>
  </si>
  <si>
    <t>&lt;a href=https://www.statistica.sm/ class="external-link"&gt;Национальный статистический офис&lt;/a&gt;</t>
  </si>
  <si>
    <t>&lt;a href=https://www.who.int/San-Marino class="external-link"&gt;Сайт страны ВОЗ&lt;/a&gt;</t>
  </si>
  <si>
    <t>&lt;a href=https://www.who.int/countries/SMR class="external-link"&gt;Глобальная страница страны ВОЗ&lt;/a&gt;</t>
  </si>
  <si>
    <t>&lt;a href=https://www.ine.st/ class="external-link"&gt;Национальный статистический офис&lt;/a&gt;</t>
  </si>
  <si>
    <t>&lt;a href=https://www.afro.who.int/pt/countries/sao-tome-and-principe class="external-link"&gt;Сайт страны ВОЗ&lt;/a&gt;</t>
  </si>
  <si>
    <t>&lt;a href=https://www.who.int/countries/STP class="external-link"&gt;Глобальная страница страны ВОЗ&lt;/a&gt;</t>
  </si>
  <si>
    <t>&lt;a href=https://www.stats.gov.sa/en class="external-link"&gt;Национальный статистический офис&lt;/a&gt;</t>
  </si>
  <si>
    <t>&lt;a href=https://www.emro.who.int/countries/sau/index.html class="external-link"&gt;Сайт страны ВОЗ&lt;/a&gt;</t>
  </si>
  <si>
    <t>&lt;a href=https://www.who.int/countries/SAU class="external-link"&gt;Глобальная страница страны ВОЗ&lt;/a&gt;</t>
  </si>
  <si>
    <t>&lt;a href=https://www.ansd.sn/ class="external-link"&gt;Национальный статистический офис&lt;/a&gt;</t>
  </si>
  <si>
    <t>&lt;a href=https://www.afro.who.int/countries/senegal class="external-link"&gt;Сайт страны ВОЗ&lt;/a&gt;</t>
  </si>
  <si>
    <t>&lt;a href=https://www.who.int/countries/SEN class="external-link"&gt;Глобальная страница страны ВОЗ&lt;/a&gt;</t>
  </si>
  <si>
    <t>&lt;a href=https://www.stat.gov.rs/en-US/ class="external-link"&gt;Национальный статистический офис&lt;/a&gt;</t>
  </si>
  <si>
    <t>&lt;a href=https://www.who.int/serbia class="external-link"&gt;Сайт страны ВОЗ&lt;/a&gt;</t>
  </si>
  <si>
    <t>&lt;a href=https://www.who.int/countries/SRB class="external-link"&gt;Глобальная страница страны ВОЗ&lt;/a&gt;</t>
  </si>
  <si>
    <t>&lt;a href=https://www.nbs.gov.sc/ class="external-link"&gt;Национальный статистический офис&lt;/a&gt;</t>
  </si>
  <si>
    <t>&lt;a href=https://www.afro.who.int/countries/seychelles class="external-link"&gt;Сайт страны ВОЗ&lt;/a&gt;</t>
  </si>
  <si>
    <t>&lt;a href=https://www.who.int/countries/SYC class="external-link"&gt;Глобальная страница страны ВОЗ&lt;/a&gt;</t>
  </si>
  <si>
    <t>&lt;a href=https://www.statistics.sl/ class="external-link"&gt;Национальный статистический офис&lt;/a&gt;</t>
  </si>
  <si>
    <t>&lt;a href=https://www.afro.who.int/countries/sierra-leone class="external-link"&gt;Сайт страны ВОЗ&lt;/a&gt;</t>
  </si>
  <si>
    <t>&lt;a href=https://www.who.int/countries/SLE class="external-link"&gt;Глобальная страница страны ВОЗ&lt;/a&gt;</t>
  </si>
  <si>
    <t>&lt;a href=https://www.singstat.gov.sg/ class="external-link"&gt;Национальный статистический офис&lt;/a&gt;</t>
  </si>
  <si>
    <t>&lt;a href=https://www.who.int/Singapore class="external-link"&gt;Сайт страны ВОЗ&lt;/a&gt;</t>
  </si>
  <si>
    <t>&lt;a href=https://www.who.int/countries/SGP class="external-link"&gt;Глобальная страница страны ВОЗ&lt;/a&gt;</t>
  </si>
  <si>
    <t>&lt;a href=https://slovak.statistics.sk/ class="external-link"&gt;Национальный статистический офис&lt;/a&gt;</t>
  </si>
  <si>
    <t>&lt;a href=https://www.who.int/slovakia class="external-link"&gt;Сайт страны ВОЗ&lt;/a&gt;</t>
  </si>
  <si>
    <t>&lt;a href=https://www.who.int/countries/SVK class="external-link"&gt;Глобальная страница страны ВОЗ&lt;/a&gt;</t>
  </si>
  <si>
    <t>&lt;a href=https://www.gso.gov.vn/en/health-culture-sport-living-standards-social-order-safety-and-environment/ class="external-link"&gt;Национальный статистический офис&lt;/a&gt;</t>
  </si>
  <si>
    <t>&lt;a href=https://www.who.int/vietnam class="external-link"&gt;Сайт страны ВОЗ&lt;/a&gt;</t>
  </si>
  <si>
    <t>&lt;a href=https://www.who.int/countries/VNM class="external-link"&gt;Глобальная страница страны ВОЗ&lt;/a&gt;</t>
  </si>
  <si>
    <t>&lt;a href=https://www.stat.si/StatWeb/en class="external-link"&gt;Национальный статистический офис&lt;/a&gt;</t>
  </si>
  <si>
    <t>&lt;a href=https://www.who.int/slovenia class="external-link"&gt;Сайт страны ВОЗ&lt;/a&gt;</t>
  </si>
  <si>
    <t>&lt;a href=https://www.who.int/countries/SVN class="external-link"&gt;Глобальная страница страны ВОЗ&lt;/a&gt;</t>
  </si>
  <si>
    <t>&lt;a href=https://sobs.gov.so/ class="external-link"&gt;Национальный статистический офис&lt;/a&gt;</t>
  </si>
  <si>
    <t>&lt;a href=https://www.emro.who.int/countries/som/index.html class="external-link"&gt;Сайт страны ВОЗ&lt;/a&gt;</t>
  </si>
  <si>
    <t>&lt;a href=https://www.who.int/countries/SOM class="external-link"&gt;Глобальная страница страны ВОЗ&lt;/a&gt;</t>
  </si>
  <si>
    <t>&lt;a href=https://www.statssa.gov.za/ class="external-link"&gt;Национальный статистический офис&lt;/a&gt;</t>
  </si>
  <si>
    <t>&lt;a href=https://www.afro.who.int/countries/south-africa class="external-link"&gt;Сайт страны ВОЗ&lt;/a&gt;</t>
  </si>
  <si>
    <t>&lt;a href=https://www.who.int/countries/ZAF class="external-link"&gt;Глобальная страница страны ВОЗ&lt;/a&gt;</t>
  </si>
  <si>
    <t>&lt;a href=https://www.zimstat.co.zw/ class="external-link"&gt;Национальный статистический офис&lt;/a&gt;</t>
  </si>
  <si>
    <t>&lt;a href=https://www.afro.who.int/countries/zimbabwe class="external-link"&gt;Сайт страны ВОЗ&lt;/a&gt;</t>
  </si>
  <si>
    <t>&lt;a href=https://www.who.int/countries/ZWE class="external-link"&gt;Глобальная страница страны ВОЗ&lt;/a&gt;</t>
  </si>
  <si>
    <t>&lt;a href=https://www.ine.es/en/ class="external-link"&gt;Национальный статистический офис&lt;/a&gt;</t>
  </si>
  <si>
    <t>&lt;a href=https://www.who.int/spain class="external-link"&gt;Сайт страны ВОЗ&lt;/a&gt;</t>
  </si>
  <si>
    <t>&lt;a href=https://www.who.int/countries/ESP class="external-link"&gt;Глобальная страница страны ВОЗ&lt;/a&gt;</t>
  </si>
  <si>
    <t>&lt;a href=https://www.ssnbss.org/ class="external-link"&gt;Национальный статистический офис&lt;/a&gt;</t>
  </si>
  <si>
    <t>&lt;a href=https://www.afro.who.int/countries/south-sudan class="external-link"&gt;Сайт страны ВОЗ&lt;/a&gt;</t>
  </si>
  <si>
    <t>&lt;a href=https://www.who.int/countries/SSD class="external-link"&gt;Глобальная страница страны ВОЗ&lt;/a&gt;</t>
  </si>
  <si>
    <t>&lt;a href=https://www.emro.who.int/countries/sdn/index.html class="external-link"&gt;Сайт страны ВОЗ&lt;/a&gt;</t>
  </si>
  <si>
    <t>&lt;a href=https://www.who.int/countries/SDN class="external-link"&gt;Глобальная страница страны ВОЗ&lt;/a&gt;</t>
  </si>
  <si>
    <t>&lt;a href=https://statistics-suriname.org/ class="external-link"&gt;Национальный статистический офис&lt;/a&gt;</t>
  </si>
  <si>
    <t>&lt;a href=https://www.paho.org/en/suriname class="external-link"&gt;Сайт страны ВОЗ&lt;/a&gt;</t>
  </si>
  <si>
    <t>&lt;a href=https://www.who.int/countries/SUR class="external-link"&gt;Глобальная страница страны ВОЗ&lt;/a&gt;</t>
  </si>
  <si>
    <t>&lt;a href=https://www.gov.sz/index.php?option=com_content&amp;view=article&amp;id=687:central-statistics-office class="external-link"&gt;Национальный статистический офис&lt;/a&gt;</t>
  </si>
  <si>
    <t>&lt;a href=https://www.afro.who.int/countries/eswatini class="external-link"&gt;Сайт страны ВОЗ&lt;/a&gt;</t>
  </si>
  <si>
    <t>&lt;a href=https://www.who.int/countries/SWZ class="external-link"&gt;Глобальная страница страны ВОЗ&lt;/a&gt;</t>
  </si>
  <si>
    <t>&lt;a href=https://www.scb.se/en/ class="external-link"&gt;Национальный статистический офис&lt;/a&gt;</t>
  </si>
  <si>
    <t>&lt;a href=https://www.who.int/sweden class="external-link"&gt;Сайт страны ВОЗ&lt;/a&gt;</t>
  </si>
  <si>
    <t>&lt;a href=https://www.who.int/countries/SWE class="external-link"&gt;Глобальная страница страны ВОЗ&lt;/a&gt;</t>
  </si>
  <si>
    <t>&lt;a href=https://www.bfs.admin.ch/bfs/en/home.html class="external-link"&gt;Национальный статистический офис&lt;/a&gt;</t>
  </si>
  <si>
    <t>&lt;a href=https://www.who.int/switzerland class="external-link"&gt;Сайт страны ВОЗ&lt;/a&gt;</t>
  </si>
  <si>
    <t>&lt;a href=https://www.who.int/countries/CHE class="external-link"&gt;Глобальная страница страны ВОЗ&lt;/a&gt;</t>
  </si>
  <si>
    <t>&lt;a href=https://www.emro.who.int/countries/syr/index.html class="external-link"&gt;Сайт страны ВОЗ&lt;/a&gt;</t>
  </si>
  <si>
    <t>&lt;a href=https://www.who.int/countries/SYR class="external-link"&gt;Глобальная страница страны ВОЗ&lt;/a&gt;</t>
  </si>
  <si>
    <t>&lt;a href=https://www.stat.tj/en/ class="external-link"&gt;Национальный статистический офис&lt;/a&gt;</t>
  </si>
  <si>
    <t>&lt;a href=https://www.who.int/Tajikistan class="external-link"&gt;Сайт страны ВОЗ&lt;/a&gt;</t>
  </si>
  <si>
    <t>&lt;a href=https://www.who.int/countries/TJK class="external-link"&gt;Глобальная страница страны ВОЗ&lt;/a&gt;</t>
  </si>
  <si>
    <t>&lt;a href=https://www.nso.go.th/ class="external-link"&gt;Национальный статистический офис&lt;/a&gt;</t>
  </si>
  <si>
    <t>&lt;a href=https://www.who.int/Thailand class="external-link"&gt;Сайт страны ВОЗ&lt;/a&gt;</t>
  </si>
  <si>
    <t>&lt;a href=https://www.who.int/countries/THA class="external-link"&gt;Глобальная страница страны ВОЗ&lt;/a&gt;</t>
  </si>
  <si>
    <t>&lt;a href=https://inseed.tg/ class="external-link"&gt;Национальный статистический офис&lt;/a&gt;</t>
  </si>
  <si>
    <t>&lt;a href=https://www.afro.who.int/fr/countries/togo class="external-link"&gt;Сайт страны ВОЗ&lt;/a&gt;</t>
  </si>
  <si>
    <t>&lt;a href=https://www.who.int/countries/TGO class="external-link"&gt;Глобальная страница страны ВОЗ&lt;/a&gt;</t>
  </si>
  <si>
    <t>&lt;a href=https://tongastats.gov.to/ class="external-link"&gt;Национальный статистический офис&lt;/a&gt;</t>
  </si>
  <si>
    <t>&lt;a href=https://www.who.int/Tonga class="external-link"&gt;Сайт страны ВОЗ&lt;/a&gt;</t>
  </si>
  <si>
    <t>&lt;a href=https://www.who.int/countries/TON class="external-link"&gt;Глобальная страница страны ВОЗ&lt;/a&gt;</t>
  </si>
  <si>
    <t>&lt;a href=https://cso.gov.tt/ class="external-link"&gt;Национальный статистический офис&lt;/a&gt;</t>
  </si>
  <si>
    <t>&lt;a href=https://www.paho.org/en/trinidad-and-tobago class="external-link"&gt;Сайт страны ВОЗ&lt;/a&gt;</t>
  </si>
  <si>
    <t>&lt;a href=https://www.who.int/countries/TTO class="external-link"&gt;Глобальная страница страны ВОЗ&lt;/a&gt;</t>
  </si>
  <si>
    <t>&lt;a href=https://fcsc.gov.ae/ar-ae/Pages/home.aspx class="external-link"&gt;Национальный статистический офис&lt;/a&gt;</t>
  </si>
  <si>
    <t>&lt;a href=https://www.emro.who.int/countries/are/index.html class="external-link"&gt;Сайт страны ВОЗ&lt;/a&gt;</t>
  </si>
  <si>
    <t>&lt;a href=https://www.who.int/countries/ARE class="external-link"&gt;Глобальная страница страны ВОЗ&lt;/a&gt;</t>
  </si>
  <si>
    <t>&lt;a href=https://www.ins.tn/en class="external-link"&gt;Национальный статистический офис&lt;/a&gt;</t>
  </si>
  <si>
    <t>&lt;a href=https://www.emro.who.int/fr/countries/tun/index.html class="external-link"&gt;Сайт страны ВОЗ&lt;/a&gt;</t>
  </si>
  <si>
    <t>&lt;a href=https://www.who.int/countries/TUN class="external-link"&gt;Глобальная страница страны ВОЗ&lt;/a&gt;</t>
  </si>
  <si>
    <t>&lt;a href=https://www.tuik.gov.tr/Home/Index class="external-link"&gt;Национальный статистический офис&lt;/a&gt;</t>
  </si>
  <si>
    <t>&lt;a href=https://www.who.int/Turkiye class="external-link"&gt;Сайт страны ВОЗ&lt;/a&gt;</t>
  </si>
  <si>
    <t>&lt;a href=https://www.who.int/countries/TUR class="external-link"&gt;Глобальная страница страны ВОЗ&lt;/a&gt;</t>
  </si>
  <si>
    <t>&lt;a href=https://www.stat.gov.tm/ class="external-link"&gt;Национальный статистический офис&lt;/a&gt;</t>
  </si>
  <si>
    <t>&lt;a href=https://www.who.int/Turkmenistan class="external-link"&gt;Сайт страны ВОЗ&lt;/a&gt;</t>
  </si>
  <si>
    <t>&lt;a href=https://www.who.int/countries/TKM class="external-link"&gt;Глобальная страница страны ВОЗ&lt;/a&gt;</t>
  </si>
  <si>
    <t>&lt;a href=https://stats.gov.tv/ class="external-link"&gt;Национальный статистический офис&lt;/a&gt;</t>
  </si>
  <si>
    <t>&lt;a href=https://www.who.int/Tuvalu class="external-link"&gt;Сайт страны ВОЗ&lt;/a&gt;</t>
  </si>
  <si>
    <t>&lt;a href=https://www.who.int/countries/TUV class="external-link"&gt;Глобальная страница страны ВОЗ&lt;/a&gt;</t>
  </si>
  <si>
    <t>&lt;a href=https://www.ubos.org/ class="external-link"&gt;Национальный статистический офис&lt;/a&gt;</t>
  </si>
  <si>
    <t>&lt;a href=https://www.afro.who.int/countries/uganda class="external-link"&gt;Сайт страны ВОЗ&lt;/a&gt;</t>
  </si>
  <si>
    <t>&lt;a href=https://www.who.int/countries/UGA class="external-link"&gt;Глобальная страница страны ВОЗ&lt;/a&gt;</t>
  </si>
  <si>
    <t>&lt;a href=https://www.ukrstat.gov.ua/ class="external-link"&gt;Национальный статистический офис&lt;/a&gt;</t>
  </si>
  <si>
    <t>&lt;a href=https://www.who.int/ukraine class="external-link"&gt;Сайт страны ВОЗ&lt;/a&gt;</t>
  </si>
  <si>
    <t>&lt;a href=https://www.who.int/countries/UKR class="external-link"&gt;Глобальная страница страны ВОЗ&lt;/a&gt;</t>
  </si>
  <si>
    <t>&lt;a href=https://www.stat.gov.mk/ class="external-link"&gt;Национальный статистический офис&lt;/a&gt;</t>
  </si>
  <si>
    <t>&lt;a href=https://www.who.int/north-macedonia class="external-link"&gt;Сайт страны ВОЗ&lt;/a&gt;</t>
  </si>
  <si>
    <t>&lt;a href=https://www.who.int/countries/MKD class="external-link"&gt;Глобальная страница страны ВОЗ&lt;/a&gt;</t>
  </si>
  <si>
    <t>&lt;a href=https://www.capmas.gov.eg/HomePage.aspx class="external-link"&gt;Национальный статистический офис&lt;/a&gt;</t>
  </si>
  <si>
    <t>&lt;a href=https://www.emro.who.int/countries/egy/index.html class="external-link"&gt;Сайт страны ВОЗ&lt;/a&gt;</t>
  </si>
  <si>
    <t>&lt;a href=https://www.who.int/countries/EGY class="external-link"&gt;Глобальная страница страны ВОЗ&lt;/a&gt;</t>
  </si>
  <si>
    <t>&lt;a href=https://www.ons.gov.uk/peoplepopulationandcommunity/healthandsocialcare class="external-link"&gt;Национальный статистический офис&lt;/a&gt;</t>
  </si>
  <si>
    <t>&lt;a href=https://www.who.int/united-kingdom-of-great-britain-and-northern-ireland class="external-link"&gt;Сайт страны ВОЗ&lt;/a&gt;</t>
  </si>
  <si>
    <t>&lt;a href=https://www.who.int/countries/GBR class="external-link"&gt;Глобальная страница страны ВОЗ&lt;/a&gt;</t>
  </si>
  <si>
    <t>&lt;a href=https://www.nbs.go.tz/index.php/en/ class="external-link"&gt;Национальный статистический офис&lt;/a&gt;</t>
  </si>
  <si>
    <t>&lt;a href=https://www.afro.who.int/countries/united-republic-tanzania class="external-link"&gt;Сайт страны ВОЗ&lt;/a&gt;</t>
  </si>
  <si>
    <t>&lt;a href=https://www.who.int/countries/TZA class="external-link"&gt;Глобальная страница страны ВОЗ&lt;/a&gt;</t>
  </si>
  <si>
    <t>&lt;a href=https://www.cdc.gov/nchs/ class="external-link"&gt;Национальный статистический офис&lt;/a&gt;</t>
  </si>
  <si>
    <t>&lt;a href=https://www.paho.org/en/united-states-america class="external-link"&gt;Сайт страны ВОЗ&lt;/a&gt;</t>
  </si>
  <si>
    <t>&lt;a href=https://www.who.int/countries/USA class="external-link"&gt;Глобальная страница страны ВОЗ&lt;/a&gt;</t>
  </si>
  <si>
    <t>&lt;a href=http://www.insd.bf class="external-link"&gt;Национальный статистический офис&lt;/a&gt;</t>
  </si>
  <si>
    <t>&lt;a href=https://www.afro.who.int/countries/burkina-faso class="external-link"&gt;Сайт страны ВОЗ&lt;/a&gt;</t>
  </si>
  <si>
    <t>&lt;a href=https://www.who.int/countries/BFA class="external-link"&gt;Глобальная страница страны ВОЗ&lt;/a&gt;</t>
  </si>
  <si>
    <t>&lt;a href=https://www.gub.uy/instituto-nacional-estadistica/ class="external-link"&gt;Национальный статистический офис&lt;/a&gt;</t>
  </si>
  <si>
    <t>&lt;a href=https://www.paho.org/es/uruguay class="external-link"&gt;Сайт страны ВОЗ&lt;/a&gt;</t>
  </si>
  <si>
    <t>&lt;a href=https://www.who.int/countries/URY class="external-link"&gt;Глобальная страница страны ВОЗ&lt;/a&gt;</t>
  </si>
  <si>
    <t>&lt;a href=https://stat.uz/en/ class="external-link"&gt;Национальный статистический офис&lt;/a&gt;</t>
  </si>
  <si>
    <t>&lt;a href=https://www.who.int/Uzbekistan class="external-link"&gt;Сайт страны ВОЗ&lt;/a&gt;</t>
  </si>
  <si>
    <t>&lt;a href=https://www.who.int/countries/UZB class="external-link"&gt;Глобальная страница страны ВОЗ&lt;/a&gt;</t>
  </si>
  <si>
    <t>&lt;a href=https://www.paho.org/es/venezuela-republica-bolivariana class="external-link"&gt;Сайт страны ВОЗ&lt;/a&gt;</t>
  </si>
  <si>
    <t>&lt;a href=https://www.who.int/countries/VEN class="external-link"&gt;Глобальная страница страны ВОЗ&lt;/a&gt;</t>
  </si>
  <si>
    <t>&lt;a href=https://www.sbs.gov.ws/ class="external-link"&gt;Национальный статистический офис&lt;/a&gt;</t>
  </si>
  <si>
    <t>&lt;a href=https://www.who.int/Samoa class="external-link"&gt;Сайт страны ВОЗ&lt;/a&gt;</t>
  </si>
  <si>
    <t>&lt;a href=https://www.who.int/countries/WSM class="external-link"&gt;Глобальная страница страны ВОЗ&lt;/a&gt;</t>
  </si>
  <si>
    <t>&lt;a href=https://www.emro.who.int/countries/yem/index.html class="external-link"&gt;Сайт страны ВОЗ&lt;/a&gt;</t>
  </si>
  <si>
    <t>&lt;a href=https://www.who.int/countries/YEM class="external-link"&gt;Глобальная страница страны ВОЗ&lt;/a&gt;</t>
  </si>
  <si>
    <t>&lt;a href=https://www.zamstats.gov.zm/ class="external-link"&gt;Национальный статистический офис&lt;/a&gt;</t>
  </si>
  <si>
    <t>&lt;a href=https://www.afro.who.int/countries/zambia class="external-link"&gt;Сайт страны ВОЗ&lt;/a&gt;</t>
  </si>
  <si>
    <t>&lt;a href=https://www.who.int/countries/ZMB class="external-link"&gt;Глобальная страница страны ВОЗ&lt;/a&gt;</t>
  </si>
  <si>
    <t>&lt;a href="https://data.who.int/dashboards/covid19" target="_blank"&gt;Tableau de bord COVID-19 de l'OMS, %%COUNTRY%%&lt;/a&gt;</t>
  </si>
  <si>
    <t>&lt;a href=https://worldhealthorg.shinyapps.io/mpx_global/ class="external-link" target="_blank"&gt;Tendances mondiales de Mpox&lt;/a&gt;</t>
  </si>
  <si>
    <t>&lt;a href=https://extranet.who.int/publicemergency class="external-link" target="_blank"&gt;Tableau de bord des urgences sanitaires de l'OMS&lt;/a&gt;</t>
  </si>
  <si>
    <t>&lt;a href=http://www.nsia.gov.af class="external-link"&gt;Office National de la Statistique&lt;/a&gt;</t>
  </si>
  <si>
    <t>&lt;a href=https://www.emro.who.int/countries/afg/index.html class="external-link"&gt;Site national de l'OMS&lt;/a&gt;</t>
  </si>
  <si>
    <t>&lt;a href=http://www.emro.who.int/index.html class="external-link"&gt;OMS Méditerranée orientale&lt;/a&gt;</t>
  </si>
  <si>
    <t>&lt;a href=https://www.who.int/countries/AFG class="external-link"&gt;Page mondiale du pays de l'OMS&lt;/a&gt;</t>
  </si>
  <si>
    <t>&lt;a href=http://www.instat.gov.al class="external-link"&gt;Office National de la Statistique&lt;/a&gt;</t>
  </si>
  <si>
    <t>&lt;a href=https://www.who.int/albania class="external-link"&gt;Site national de l'OMS&lt;/a&gt;</t>
  </si>
  <si>
    <t>&lt;a href=https://www.who.int/europe class="external-link"&gt;OMS Europe&lt;/a&gt;</t>
  </si>
  <si>
    <t>&lt;a href=https://www.who.int/countries/ALB class="external-link"&gt;Page mondiale du pays de l'OMS&lt;/a&gt;</t>
  </si>
  <si>
    <t>&lt;a href=http://www.ons.dz class="external-link"&gt;Office National de la Statistique&lt;/a&gt;</t>
  </si>
  <si>
    <t>&lt;a href=https://www.afro.who.int/fr/countries/algeria class="external-link"&gt;Site national de l'OMS&lt;/a&gt;</t>
  </si>
  <si>
    <t>&lt;a href=https://www.afro.who.int class="external-link"&gt;OMS Afrique&lt;/a&gt;</t>
  </si>
  <si>
    <t>&lt;a href=https://www.who.int/countries/DZA class="external-link"&gt;Page mondiale du pays de l'OMS&lt;/a&gt;</t>
  </si>
  <si>
    <t>&lt;a href=https://www.estadistica.ad class="external-link"&gt;Office National de la Statistique&lt;/a&gt;</t>
  </si>
  <si>
    <t>&lt;a href=https://www.who.int/andorra class="external-link"&gt;Site national de l'OMS&lt;/a&gt;</t>
  </si>
  <si>
    <t>&lt;a href=https://www.who.int/countries/AND class="external-link"&gt;Page mondiale du pays de l'OMS&lt;/a&gt;</t>
  </si>
  <si>
    <t>&lt;a href=http://www.ine.gov.ao class="external-link"&gt;Office National de la Statistique&lt;/a&gt;</t>
  </si>
  <si>
    <t>&lt;a href=https://www.afro.who.int/pt/countries/angola class="external-link"&gt;Site national de l'OMS&lt;/a&gt;</t>
  </si>
  <si>
    <t>&lt;a href=https://www.who.int/countries/AGO class="external-link"&gt;Page mondiale du pays de l'OMS&lt;/a&gt;</t>
  </si>
  <si>
    <t>&lt;a href=http://www.statistics.gov.ag class="external-link"&gt;Office National de la Statistique&lt;/a&gt;</t>
  </si>
  <si>
    <t>&lt;a href=https://www.paho.org/en/antigua-and-barbuda class="external-link"&gt;Site national de l'OMS&lt;/a&gt;</t>
  </si>
  <si>
    <t>&lt;a href=https://www.paho.org/hq/index.php?lang=en class="external-link"&gt;OMS Amériques&lt;/a&gt;</t>
  </si>
  <si>
    <t>&lt;a href=https://www.who.int/countries/ATG class="external-link"&gt;Page mondiale du pays de l'OMS&lt;/a&gt;</t>
  </si>
  <si>
    <t>&lt;a href=https://www.stat.gov.az class="external-link"&gt;Office National de la Statistique&lt;/a&gt;</t>
  </si>
  <si>
    <t>&lt;a href=https://www.who.int/azerbaijan class="external-link"&gt;Site national de l'OMS&lt;/a&gt;</t>
  </si>
  <si>
    <t>&lt;a href=https://www.who.int/countries/AZE class="external-link"&gt;Page mondiale du pays de l'OMS&lt;/a&gt;</t>
  </si>
  <si>
    <t>&lt;a href=https://www.indec.gob.ar class="external-link"&gt;Office National de la Statistique&lt;/a&gt;</t>
  </si>
  <si>
    <t>&lt;a href=https://www.paho.org/es/argentina class="external-link"&gt;Site national de l'OMS&lt;/a&gt;</t>
  </si>
  <si>
    <t>&lt;a href=https://www.who.int/countries/ARG class="external-link"&gt;Page mondiale du pays de l'OMS&lt;/a&gt;</t>
  </si>
  <si>
    <t>&lt;a href=https://www.abs.gov.au class="external-link"&gt;Office National de la Statistique&lt;/a&gt;</t>
  </si>
  <si>
    <t>&lt;a href=https://www.who.int/Australia class="external-link"&gt;Site national de l'OMS&lt;/a&gt;</t>
  </si>
  <si>
    <t>&lt;a href=https://www.who.int/westernpacific class="external-link"&gt;OMS Pacifique occidental&lt;/a&gt;</t>
  </si>
  <si>
    <t>&lt;a href=https://www.who.int/countries/AUS class="external-link"&gt;Page mondiale du pays de l'OMS&lt;/a&gt;</t>
  </si>
  <si>
    <t>&lt;a href=https://www.statistik.at/en/ class="external-link"&gt;Office National de la Statistique&lt;/a&gt;</t>
  </si>
  <si>
    <t>&lt;a href=https://www.who.int/austria class="external-link"&gt;Site national de l'OMS&lt;/a&gt;</t>
  </si>
  <si>
    <t>&lt;a href=https://www.who.int/countries/AUT class="external-link"&gt;Page mondiale du pays de l'OMS&lt;/a&gt;</t>
  </si>
  <si>
    <t>&lt;a href=http://www.bahamas.gov.bs/statistics class="external-link"&gt;Office National de la Statistique&lt;/a&gt;</t>
  </si>
  <si>
    <t>&lt;a href=https://www.paho.org/en/bahamas class="external-link"&gt;Site national de l'OMS&lt;/a&gt;</t>
  </si>
  <si>
    <t>&lt;a href=https://www.who.int/countries/BHS class="external-link"&gt;Page mondiale du pays de l'OMS&lt;/a&gt;</t>
  </si>
  <si>
    <t>&lt;a href=http://www.data.gov.bh class="external-link"&gt;Office National de la Statistique&lt;/a&gt;</t>
  </si>
  <si>
    <t>&lt;a href=https://www.emro.who.int/countries/bahrain/index.html class="external-link"&gt;Site national de l'OMS&lt;/a&gt;</t>
  </si>
  <si>
    <t>&lt;a href=https://www.who.int/countries/BHR class="external-link"&gt;Page mondiale du pays de l'OMS&lt;/a&gt;</t>
  </si>
  <si>
    <t>&lt;a href=http://www.bbs.gov.bd class="external-link"&gt;Office National de la Statistique&lt;/a&gt;</t>
  </si>
  <si>
    <t>&lt;a href=https://www.who.int/Bangladesh class="external-link"&gt;Site national de l'OMS&lt;/a&gt;</t>
  </si>
  <si>
    <t>&lt;a href=https://www.who.int/southeastasia class="external-link"&gt;OMS Asie du Sud-Est&lt;/a&gt;</t>
  </si>
  <si>
    <t>&lt;a href=https://www.who.int/countries/BGD class="external-link"&gt;Page mondiale du pays de l'OMS&lt;/a&gt;</t>
  </si>
  <si>
    <t>&lt;a href=https://www.armstat.am class="external-link"&gt;Office National de la Statistique&lt;/a&gt;</t>
  </si>
  <si>
    <t>&lt;a href=https://www.who.int/armenia class="external-link"&gt;Site national de l'OMS&lt;/a&gt;</t>
  </si>
  <si>
    <t>&lt;a href=https://www.who.int/countries/ARM class="external-link"&gt;Page mondiale du pays de l'OMS&lt;/a&gt;</t>
  </si>
  <si>
    <t>&lt;a href=https://stats.gov.bb/ class="external-link"&gt;Office National de la Statistique&lt;/a&gt;</t>
  </si>
  <si>
    <t>&lt;a href=https://www.paho.org/en/barbados class="external-link"&gt;Site national de l'OMS&lt;/a&gt;</t>
  </si>
  <si>
    <t>&lt;a href=https://www.who.int/countries/BRB class="external-link"&gt;Page mondiale du pays de l'OMS&lt;/a&gt;</t>
  </si>
  <si>
    <t>&lt;a href=https://statbel.fgov.be/en class="external-link"&gt;Office National de la Statistique&lt;/a&gt;</t>
  </si>
  <si>
    <t>&lt;a href=https://www.who.int/belgium class="external-link"&gt;Site national de l'OMS&lt;/a&gt;</t>
  </si>
  <si>
    <t>&lt;a href=https://www.who.int/countries/BEL class="external-link"&gt;Page mondiale du pays de l'OMS&lt;/a&gt;</t>
  </si>
  <si>
    <t>&lt;a href=http://www.nsb.gov.bt class="external-link"&gt;Office National de la Statistique&lt;/a&gt;</t>
  </si>
  <si>
    <t>&lt;a href=https://www.who.int/Bhutan class="external-link"&gt;Site national de l'OMS&lt;/a&gt;</t>
  </si>
  <si>
    <t>&lt;a href=https://www.who.int/countries/BTN class="external-link"&gt;Page mondiale du pays de l'OMS&lt;/a&gt;</t>
  </si>
  <si>
    <t>&lt;a href=https://www.ine.gob.bo class="external-link"&gt;Office National de la Statistique&lt;/a&gt;</t>
  </si>
  <si>
    <t>&lt;a href=https://www.paho.org/en/bolivia class="external-link"&gt;Site national de l'OMS&lt;/a&gt;</t>
  </si>
  <si>
    <t>&lt;a href=https://www.who.int/countries/BOL class="external-link"&gt;Page mondiale du pays de l'OMS&lt;/a&gt;</t>
  </si>
  <si>
    <t>&lt;a href=http://www.bhas.ba class="external-link"&gt;Office National de la Statistique&lt;/a&gt;</t>
  </si>
  <si>
    <t>&lt;a href=https://www.who.int/bosnia-and-herzegovina class="external-link"&gt;Site national de l'OMS&lt;/a&gt;</t>
  </si>
  <si>
    <t>&lt;a href=https://www.who.int/countries/BIH class="external-link"&gt;Page mondiale du pays de l'OMS&lt;/a&gt;</t>
  </si>
  <si>
    <t>&lt;a href=http://www.statsbots.org.bw class="external-link"&gt;Office National de la Statistique&lt;/a&gt;</t>
  </si>
  <si>
    <t>&lt;a href=https://www.afro.who.int/countries/botswana class="external-link"&gt;Site national de l'OMS&lt;/a&gt;</t>
  </si>
  <si>
    <t>&lt;a href=https://www.who.int/countries/BWA class="external-link"&gt;Page mondiale du pays de l'OMS&lt;/a&gt;</t>
  </si>
  <si>
    <t>&lt;a href=https://www.ibge.gov.br class="external-link"&gt;Office National de la Statistique&lt;/a&gt;</t>
  </si>
  <si>
    <t>&lt;a href=https://www.paho.org/en/brazil class="external-link"&gt;Site national de l'OMS&lt;/a&gt;</t>
  </si>
  <si>
    <t>&lt;a href=https://www.who.int/countries/BRA class="external-link"&gt;Page mondiale du pays de l'OMS&lt;/a&gt;</t>
  </si>
  <si>
    <t>&lt;a href=http://sib.org.bz/statistics class="external-link"&gt;Office National de la Statistique&lt;/a&gt;</t>
  </si>
  <si>
    <t>&lt;a href=https://www.paho.org/en/belize class="external-link"&gt;Site national de l'OMS&lt;/a&gt;</t>
  </si>
  <si>
    <t>&lt;a href=https://www.who.int/countries/BLZ class="external-link"&gt;Page mondiale du pays de l'OMS&lt;/a&gt;</t>
  </si>
  <si>
    <t>&lt;a href=https://statistics.gov.sb/ class="external-link"&gt;Office National de la Statistique&lt;/a&gt;</t>
  </si>
  <si>
    <t>&lt;a href=https://www.who.int/solomonislands class="external-link"&gt;Site national de l'OMS&lt;/a&gt;</t>
  </si>
  <si>
    <t>&lt;a href=https://www.who.int/countries/SLB class="external-link"&gt;Page mondiale du pays de l'OMS&lt;/a&gt;</t>
  </si>
  <si>
    <t>&lt;a href=https://deps.mofe.gov.bn/Theme/Home.aspx class="external-link"&gt;Office National de la Statistique&lt;/a&gt;</t>
  </si>
  <si>
    <t>&lt;a href=https://www.who.int/brunei/ class="external-link"&gt;Site national de l'OMS&lt;/a&gt;</t>
  </si>
  <si>
    <t>&lt;a href=https://www.who.int/countries/BRN class="external-link"&gt;Page mondiale du pays de l'OMS&lt;/a&gt;</t>
  </si>
  <si>
    <t>&lt;a href=http://www.nsi.bg class="external-link"&gt;Office National de la Statistique&lt;/a&gt;</t>
  </si>
  <si>
    <t>&lt;a href=https://www.who.int/bulgaria class="external-link"&gt;Site national de l'OMS&lt;/a&gt;</t>
  </si>
  <si>
    <t>&lt;a href=https://www.who.int/countries/BGR class="external-link"&gt;Page mondiale du pays de l'OMS&lt;/a&gt;</t>
  </si>
  <si>
    <t>&lt;a href=https://www.csostat.gov.mm/ class="external-link"&gt;Office National de la Statistique&lt;/a&gt;</t>
  </si>
  <si>
    <t>&lt;a href=https://www.who.int/Myanmar class="external-link"&gt;Site national de l'OMS&lt;/a&gt;</t>
  </si>
  <si>
    <t>&lt;a href=https://www.who.int/countries/MMR class="external-link"&gt;Page mondiale du pays de l'OMS&lt;/a&gt;</t>
  </si>
  <si>
    <t>&lt;a href=https://www.afro.who.int/countries/burundi class="external-link"&gt;Site national de l'OMS&lt;/a&gt;</t>
  </si>
  <si>
    <t>&lt;a href=https://www.who.int/countries/BDI class="external-link"&gt;Page mondiale du pays de l'OMS&lt;/a&gt;</t>
  </si>
  <si>
    <t>&lt;a href=https://www.belstat.gov.by class="external-link"&gt;Office National de la Statistique&lt;/a&gt;</t>
  </si>
  <si>
    <t>&lt;a href=https://www.who.int/belarus class="external-link"&gt;Site national de l'OMS&lt;/a&gt;</t>
  </si>
  <si>
    <t>&lt;a href=https://www.who.int/countries/BLR class="external-link"&gt;Page mondiale du pays de l'OMS&lt;/a&gt;</t>
  </si>
  <si>
    <t>&lt;a href=https://www.nis.gov.kh class="external-link"&gt;Office National de la Statistique&lt;/a&gt;</t>
  </si>
  <si>
    <t>&lt;a href=https://www.who.int/Cambodia class="external-link"&gt;Site national de l'OMS&lt;/a&gt;</t>
  </si>
  <si>
    <t>&lt;a href=https://www.who.int/countries/KHM class="external-link"&gt;Page mondiale du pays de l'OMS&lt;/a&gt;</t>
  </si>
  <si>
    <t>&lt;a href=http://www.statistics-cameroon.org class="external-link"&gt;Office National de la Statistique&lt;/a&gt;</t>
  </si>
  <si>
    <t>&lt;a href=https://www.afro.who.int/countries/cameroon class="external-link"&gt;Site national de l'OMS&lt;/a&gt;</t>
  </si>
  <si>
    <t>&lt;a href=https://www.who.int/countries/CMR class="external-link"&gt;Page mondiale du pays de l'OMS&lt;/a&gt;</t>
  </si>
  <si>
    <t>&lt;a href=https://www.statcan.gc.ca/ class="external-link"&gt;Office National de la Statistique&lt;/a&gt;</t>
  </si>
  <si>
    <t>&lt;a href=https://www.paho.org/en/canada class="external-link"&gt;Site national de l'OMS&lt;/a&gt;</t>
  </si>
  <si>
    <t>&lt;a href=https://www.who.int/countries/CAN class="external-link"&gt;Page mondiale du pays de l'OMS&lt;/a&gt;</t>
  </si>
  <si>
    <t>&lt;a href=http://www.ine.cv class="external-link"&gt;Office National de la Statistique&lt;/a&gt;</t>
  </si>
  <si>
    <t>&lt;a href=https://www.afro.who.int/pt/countries/cabo-verde class="external-link"&gt;Site national de l'OMS&lt;/a&gt;</t>
  </si>
  <si>
    <t>&lt;a href=https://www.who.int/countries/CPV class="external-link"&gt;Page mondiale du pays de l'OMS&lt;/a&gt;</t>
  </si>
  <si>
    <t>&lt;a href=http://www.icasees.org class="external-link"&gt;Office National de la Statistique&lt;/a&gt;</t>
  </si>
  <si>
    <t>&lt;a href=https://www.afro.who.int/countries/central-african-republic class="external-link"&gt;Site national de l'OMS&lt;/a&gt;</t>
  </si>
  <si>
    <t>&lt;a href=https://www.who.int/countries/CAF class="external-link"&gt;Page mondiale du pays de l'OMS&lt;/a&gt;</t>
  </si>
  <si>
    <t>&lt;a href=http://www.statistics.gov.lk/ class="external-link"&gt;Office National de la Statistique&lt;/a&gt;</t>
  </si>
  <si>
    <t>&lt;a href=https://www.who.int/srilanka class="external-link"&gt;Site national de l'OMS&lt;/a&gt;</t>
  </si>
  <si>
    <t>&lt;a href=https://www.who.int/countries/LKA class="external-link"&gt;Page mondiale du pays de l'OMS&lt;/a&gt;</t>
  </si>
  <si>
    <t>&lt;a href=https://www.afro.who.int/countries/chad class="external-link"&gt;Site national de l'OMS&lt;/a&gt;</t>
  </si>
  <si>
    <t>&lt;a href=https://www.who.int/countries/TCD class="external-link"&gt;Page mondiale du pays de l'OMS&lt;/a&gt;</t>
  </si>
  <si>
    <t>&lt;a href=http://www.ine.cl class="external-link"&gt;Office National de la Statistique&lt;/a&gt;</t>
  </si>
  <si>
    <t>&lt;a href=https://www.paho.org/en/chile class="external-link"&gt;Site national de l'OMS&lt;/a&gt;</t>
  </si>
  <si>
    <t>&lt;a href=https://www.who.int/countries/CHL class="external-link"&gt;Page mondiale du pays de l'OMS&lt;/a&gt;</t>
  </si>
  <si>
    <t>&lt;a href=http://www.stats.gov.cn class="external-link"&gt;Office National de la Statistique&lt;/a&gt;</t>
  </si>
  <si>
    <t>&lt;a href=https://www.who.int/China class="external-link"&gt;Site national de l'OMS&lt;/a&gt;</t>
  </si>
  <si>
    <t>&lt;a href=https://www.who.int/countries/CHN class="external-link"&gt;Page mondiale du pays de l'OMS&lt;/a&gt;</t>
  </si>
  <si>
    <t>&lt;a href=https://www.dane.gov.co class="external-link"&gt;Office National de la Statistique&lt;/a&gt;</t>
  </si>
  <si>
    <t>&lt;a href=https://www.paho.org/en/colombia class="external-link"&gt;Site national de l'OMS&lt;/a&gt;</t>
  </si>
  <si>
    <t>&lt;a href=https://www.who.int/countries/COL class="external-link"&gt;Page mondiale du pays de l'OMS&lt;/a&gt;</t>
  </si>
  <si>
    <t>&lt;a href=http://www.inseed.km/ class="external-link"&gt;Office National de la Statistique&lt;/a&gt;</t>
  </si>
  <si>
    <t>&lt;a href=https://www.afro.who.int/countries/comoros class="external-link"&gt;Site national de l'OMS&lt;/a&gt;</t>
  </si>
  <si>
    <t>&lt;a href=https://www.who.int/countries/COM class="external-link"&gt;Page mondiale du pays de l'OMS&lt;/a&gt;</t>
  </si>
  <si>
    <t>&lt;a href=https://www.afro.who.int/countries/congo class="external-link"&gt;Site national de l'OMS&lt;/a&gt;</t>
  </si>
  <si>
    <t>&lt;a href=https://www.who.int/countries/COG class="external-link"&gt;Page mondiale du pays de l'OMS&lt;/a&gt;</t>
  </si>
  <si>
    <t>&lt;a href=https://www.afro.who.int/countries/democratic-republic-congo class="external-link"&gt;Site national de l'OMS&lt;/a&gt;</t>
  </si>
  <si>
    <t>&lt;a href=https://www.who.int/countries/COD class="external-link"&gt;Page mondiale du pays de l'OMS&lt;/a&gt;</t>
  </si>
  <si>
    <t>&lt;a href=https://stats.gov.ck/ class="external-link"&gt;Office National de la Statistique&lt;/a&gt;</t>
  </si>
  <si>
    <t>&lt;a href=https://www.who.int/cookislands class="external-link"&gt;Site national de l'OMS&lt;/a&gt;</t>
  </si>
  <si>
    <t>&lt;a href=https://www.who.int/countries/COK class="external-link"&gt;Page mondiale du pays de l'OMS&lt;/a&gt;</t>
  </si>
  <si>
    <t>&lt;a href=http://www.inec.cr class="external-link"&gt;Office National de la Statistique&lt;/a&gt;</t>
  </si>
  <si>
    <t>&lt;a href=https://www.paho.org/es/costa-rica class="external-link"&gt;Site national de l'OMS&lt;/a&gt;</t>
  </si>
  <si>
    <t>&lt;a href=https://www.who.int/countries/CRI class="external-link"&gt;Page mondiale du pays de l'OMS&lt;/a&gt;</t>
  </si>
  <si>
    <t>&lt;a href=https://www.dzs.hr/default_e.htm class="external-link"&gt;Office National de la Statistique&lt;/a&gt;</t>
  </si>
  <si>
    <t>&lt;a href=https://www.who.int/croatia class="external-link"&gt;Site national de l'OMS&lt;/a&gt;</t>
  </si>
  <si>
    <t>&lt;a href=https://www.who.int/countries/HRV class="external-link"&gt;Page mondiale du pays de l'OMS&lt;/a&gt;</t>
  </si>
  <si>
    <t>&lt;a href=http://www.onei.gob.cu class="external-link"&gt;Office National de la Statistique&lt;/a&gt;</t>
  </si>
  <si>
    <t>&lt;a href=https://www.paho.org/en/cuba class="external-link"&gt;Site national de l'OMS&lt;/a&gt;</t>
  </si>
  <si>
    <t>&lt;a href=https://www.who.int/countries/CUB class="external-link"&gt;Page mondiale du pays de l'OMS&lt;/a&gt;</t>
  </si>
  <si>
    <t>&lt;a href=https://www.cystat.gov.cy class="external-link"&gt;Office National de la Statistique&lt;/a&gt;</t>
  </si>
  <si>
    <t>&lt;a href=https://www.who.int/cyprus class="external-link"&gt;Site national de l'OMS&lt;/a&gt;</t>
  </si>
  <si>
    <t>&lt;a href=https://www.who.int/countries/CYP class="external-link"&gt;Page mondiale du pays de l'OMS&lt;/a&gt;</t>
  </si>
  <si>
    <t>&lt;a href=https://www.czso.cz/csu/czso/home class="external-link"&gt;Office National de la Statistique&lt;/a&gt;</t>
  </si>
  <si>
    <t>&lt;a href=https://www.who.int/czechia class="external-link"&gt;Site national de l'OMS&lt;/a&gt;</t>
  </si>
  <si>
    <t>&lt;a href=https://www.who.int/countries/CZE class="external-link"&gt;Page mondiale du pays de l'OMS&lt;/a&gt;</t>
  </si>
  <si>
    <t>&lt;a href=http://www.insae-bj.org class="external-link"&gt;Office National de la Statistique&lt;/a&gt;</t>
  </si>
  <si>
    <t>&lt;a href=https://www.afro.who.int/countries/benin class="external-link"&gt;Site national de l'OMS&lt;/a&gt;</t>
  </si>
  <si>
    <t>&lt;a href=https://www.who.int/countries/BEN class="external-link"&gt;Page mondiale du pays de l'OMS&lt;/a&gt;</t>
  </si>
  <si>
    <t>&lt;a href=https://www.dst.dk/en class="external-link"&gt;Office National de la Statistique&lt;/a&gt;</t>
  </si>
  <si>
    <t>&lt;a href=https://www.who.int/denmark class="external-link"&gt;Site national de l'OMS&lt;/a&gt;</t>
  </si>
  <si>
    <t>&lt;a href=https://www.who.int/countries/DNK class="external-link"&gt;Page mondiale du pays de l'OMS&lt;/a&gt;</t>
  </si>
  <si>
    <t>&lt;a href=https://www.dominica.gov.dm/about-dominica/country-profile?highlight=WyJzdGF0aXN0aWNzIl0= class="external-link"&gt;Office National de la Statistique&lt;/a&gt;</t>
  </si>
  <si>
    <t>&lt;a href=https://www.paho.org/en/dominica class="external-link"&gt;Site national de l'OMS&lt;/a&gt;</t>
  </si>
  <si>
    <t>&lt;a href=https://www.who.int/countries/DMA class="external-link"&gt;Page mondiale du pays de l'OMS&lt;/a&gt;</t>
  </si>
  <si>
    <t>&lt;a href=https://www.one.gob.do/ class="external-link"&gt;Office National de la Statistique&lt;/a&gt;</t>
  </si>
  <si>
    <t>&lt;a href=https://www.paho.org/es/republica-dominicana class="external-link"&gt;Site national de l'OMS&lt;/a&gt;</t>
  </si>
  <si>
    <t>&lt;a href=https://www.who.int/countries/DOM class="external-link"&gt;Page mondiale du pays de l'OMS&lt;/a&gt;</t>
  </si>
  <si>
    <t>&lt;a href=https://www.ecuadorencifras.gob.ec/estadisticas/ class="external-link"&gt;Office National de la Statistique&lt;/a&gt;</t>
  </si>
  <si>
    <t>&lt;a href=https://www.paho.org/en/ecuador class="external-link"&gt;Site national de l'OMS&lt;/a&gt;</t>
  </si>
  <si>
    <t>&lt;a href=https://www.who.int/countries/ECU class="external-link"&gt;Page mondiale du pays de l'OMS&lt;/a&gt;</t>
  </si>
  <si>
    <t>&lt;a href=https://www.paho.org/es/salvador class="external-link"&gt;Site national de l'OMS&lt;/a&gt;</t>
  </si>
  <si>
    <t>&lt;a href=https://www.who.int/countries/SLV class="external-link"&gt;Page mondiale du pays de l'OMS&lt;/a&gt;</t>
  </si>
  <si>
    <t>&lt;a href=https://www.afro.who.int/fr/countries/equatorial-guinea class="external-link"&gt;Site national de l'OMS&lt;/a&gt;</t>
  </si>
  <si>
    <t>&lt;a href=https://www.who.int/countries/GNQ class="external-link"&gt;Page mondiale du pays de l'OMS&lt;/a&gt;</t>
  </si>
  <si>
    <t>&lt;a href=http://www.csa.gov.et/ class="external-link"&gt;Office National de la Statistique&lt;/a&gt;</t>
  </si>
  <si>
    <t>&lt;a href=https://www.afro.who.int/countries/ethiopia class="external-link"&gt;Site national de l'OMS&lt;/a&gt;</t>
  </si>
  <si>
    <t>&lt;a href=https://www.who.int/countries/ETH class="external-link"&gt;Page mondiale du pays de l'OMS&lt;/a&gt;</t>
  </si>
  <si>
    <t>&lt;a href=https://www.afro.who.int/countries/eritrea class="external-link"&gt;Site national de l'OMS&lt;/a&gt;</t>
  </si>
  <si>
    <t>&lt;a href=https://www.who.int/countries/ERI class="external-link"&gt;Page mondiale du pays de l'OMS&lt;/a&gt;</t>
  </si>
  <si>
    <t>&lt;a href=https://www.stat.ee/en class="external-link"&gt;Office National de la Statistique&lt;/a&gt;</t>
  </si>
  <si>
    <t>&lt;a href=https://www.who.int/estonia class="external-link"&gt;Site national de l'OMS&lt;/a&gt;</t>
  </si>
  <si>
    <t>&lt;a href=https://www.who.int/countries/EST class="external-link"&gt;Page mondiale du pays de l'OMS&lt;/a&gt;</t>
  </si>
  <si>
    <t>&lt;a href=https://www.statsfiji.gov.fj/ class="external-link"&gt;Office National de la Statistique&lt;/a&gt;</t>
  </si>
  <si>
    <t>&lt;a href=https://www.who.int/Fiji class="external-link"&gt;Site national de l'OMS&lt;/a&gt;</t>
  </si>
  <si>
    <t>&lt;a href=https://www.who.int/countries/FJI class="external-link"&gt;Page mondiale du pays de l'OMS&lt;/a&gt;</t>
  </si>
  <si>
    <t>&lt;a href=https://www.stat.fi/index_en.html class="external-link"&gt;Office National de la Statistique&lt;/a&gt;</t>
  </si>
  <si>
    <t>&lt;a href=https://www.who.int/finland class="external-link"&gt;Site national de l'OMS&lt;/a&gt;</t>
  </si>
  <si>
    <t>&lt;a href=https://www.who.int/countries/FIN class="external-link"&gt;Page mondiale du pays de l'OMS&lt;/a&gt;</t>
  </si>
  <si>
    <t>&lt;a href=https://www.insee.fr/en/accueil class="external-link"&gt;Office National de la Statistique&lt;/a&gt;</t>
  </si>
  <si>
    <t>&lt;a href=https://www.who.int/france class="external-link"&gt;Site national de l'OMS&lt;/a&gt;</t>
  </si>
  <si>
    <t>&lt;a href=https://www.who.int/countries/FRA class="external-link"&gt;Page mondiale du pays de l'OMS&lt;/a&gt;</t>
  </si>
  <si>
    <t>&lt;a href=https://www.emro.who.int/countries/dji/index.html class="external-link"&gt;Site national de l'OMS&lt;/a&gt;</t>
  </si>
  <si>
    <t>&lt;a href=https://www.who.int/countries/DJI class="external-link"&gt;Page mondiale du pays de l'OMS&lt;/a&gt;</t>
  </si>
  <si>
    <t>&lt;a href=https://instatgabon.org/en class="external-link"&gt;Office National de la Statistique&lt;/a&gt;</t>
  </si>
  <si>
    <t>&lt;a href=https://www.afro.who.int/countries/gabon class="external-link"&gt;Site national de l'OMS&lt;/a&gt;</t>
  </si>
  <si>
    <t>&lt;a href=https://www.who.int/countries/GAB class="external-link"&gt;Page mondiale du pays de l'OMS&lt;/a&gt;</t>
  </si>
  <si>
    <t>&lt;a href=https://www.geostat.ge/en class="external-link"&gt;Office National de la Statistique&lt;/a&gt;</t>
  </si>
  <si>
    <t>&lt;a href=https://www.who.int/georgia class="external-link"&gt;Site national de l'OMS&lt;/a&gt;</t>
  </si>
  <si>
    <t>&lt;a href=https://www.who.int/countries/GEO class="external-link"&gt;Page mondiale du pays de l'OMS&lt;/a&gt;</t>
  </si>
  <si>
    <t>&lt;a href=https://www.gbosdata.org/ class="external-link"&gt;Office National de la Statistique&lt;/a&gt;</t>
  </si>
  <si>
    <t>&lt;a href=https://www.afro.who.int/countries/gambia class="external-link"&gt;Site national de l'OMS&lt;/a&gt;</t>
  </si>
  <si>
    <t>&lt;a href=https://www.who.int/countries/GMB class="external-link"&gt;Page mondiale du pays de l'OMS&lt;/a&gt;</t>
  </si>
  <si>
    <t>&lt;a href=https://www.destatis.de/EN/Home/_node.html class="external-link"&gt;Office National de la Statistique&lt;/a&gt;</t>
  </si>
  <si>
    <t>&lt;a href=https://www.who.int/germany class="external-link"&gt;Site national de l'OMS&lt;/a&gt;</t>
  </si>
  <si>
    <t>&lt;a href=https://www.who.int/countries/DEU class="external-link"&gt;Page mondiale du pays de l'OMS&lt;/a&gt;</t>
  </si>
  <si>
    <t>&lt;a href=https://www.statsghana.gov.gh/ class="external-link"&gt;Office National de la Statistique&lt;/a&gt;</t>
  </si>
  <si>
    <t>&lt;a href=https://www.afro.who.int/countries/ghana class="external-link"&gt;Site national de l'OMS&lt;/a&gt;</t>
  </si>
  <si>
    <t>&lt;a href=https://www.who.int/countries/GHA class="external-link"&gt;Page mondiale du pays de l'OMS&lt;/a&gt;</t>
  </si>
  <si>
    <t>&lt;a href=https://nso.gov.ki/ class="external-link"&gt;Office National de la Statistique&lt;/a&gt;</t>
  </si>
  <si>
    <t>&lt;a href=https://www.who.int/Kiribati class="external-link"&gt;Site national de l'OMS&lt;/a&gt;</t>
  </si>
  <si>
    <t>&lt;a href=https://www.who.int/countries/KIR class="external-link"&gt;Page mondiale du pays de l'OMS&lt;/a&gt;</t>
  </si>
  <si>
    <t>&lt;a href=https://www.statistics.gr/en/home/ class="external-link"&gt;Office National de la Statistique&lt;/a&gt;</t>
  </si>
  <si>
    <t>&lt;a href=https://www.who.int/greece class="external-link"&gt;Site national de l'OMS&lt;/a&gt;</t>
  </si>
  <si>
    <t>&lt;a href=https://www.who.int/countries/GRC class="external-link"&gt;Page mondiale du pays de l'OMS&lt;/a&gt;</t>
  </si>
  <si>
    <t>&lt;a href=https://stats.gov.gd/ class="external-link"&gt;Office National de la Statistique&lt;/a&gt;</t>
  </si>
  <si>
    <t>&lt;a href=https://www.paho.org/en/grenada class="external-link"&gt;Site national de l'OMS&lt;/a&gt;</t>
  </si>
  <si>
    <t>&lt;a href=https://www.who.int/countries/GRD class="external-link"&gt;Page mondiale du pays de l'OMS&lt;/a&gt;</t>
  </si>
  <si>
    <t>&lt;a href=https://www.ine.gob.gt/ class="external-link"&gt;Office National de la Statistique&lt;/a&gt;</t>
  </si>
  <si>
    <t>&lt;a href=https://www.paho.org/en/guatemala class="external-link"&gt;Site national de l'OMS&lt;/a&gt;</t>
  </si>
  <si>
    <t>&lt;a href=https://www.who.int/countries/GTM class="external-link"&gt;Page mondiale du pays de l'OMS&lt;/a&gt;</t>
  </si>
  <si>
    <t>&lt;a href=https://www.stat-guinee.org/ class="external-link"&gt;Office National de la Statistique&lt;/a&gt;</t>
  </si>
  <si>
    <t>&lt;a href=https://www.afro.who.int/countries/guinea class="external-link"&gt;Site national de l'OMS&lt;/a&gt;</t>
  </si>
  <si>
    <t>&lt;a href=https://www.who.int/countries/GIN class="external-link"&gt;Page mondiale du pays de l'OMS&lt;/a&gt;</t>
  </si>
  <si>
    <t>&lt;a href=https://statisticsguyana.gov.gy/ class="external-link"&gt;Office National de la Statistique&lt;/a&gt;</t>
  </si>
  <si>
    <t>&lt;a href=https://www.paho.org/en/guyana class="external-link"&gt;Site national de l'OMS&lt;/a&gt;</t>
  </si>
  <si>
    <t>&lt;a href=https://www.who.int/countries/GUY class="external-link"&gt;Page mondiale du pays de l'OMS&lt;/a&gt;</t>
  </si>
  <si>
    <t>&lt;a href=https://ihsi.gouv.ht/ class="external-link"&gt;Office National de la Statistique&lt;/a&gt;</t>
  </si>
  <si>
    <t>&lt;a href=https://www.paho.org/fr/haiti class="external-link"&gt;Site national de l'OMS&lt;/a&gt;</t>
  </si>
  <si>
    <t>&lt;a href=https://www.who.int/countries/HTI class="external-link"&gt;Page mondiale du pays de l'OMS&lt;/a&gt;</t>
  </si>
  <si>
    <t>&lt;a href=https://ine.gob.hn/v4/ class="external-link"&gt;Office National de la Statistique&lt;/a&gt;</t>
  </si>
  <si>
    <t>&lt;a href=https://www.paho.org/en/honduras class="external-link"&gt;Site national de l'OMS&lt;/a&gt;</t>
  </si>
  <si>
    <t>&lt;a href=https://www.who.int/countries/HND class="external-link"&gt;Page mondiale du pays de l'OMS&lt;/a&gt;</t>
  </si>
  <si>
    <t>&lt;a href=https://www.ksh.hu/?lang=en class="external-link"&gt;Office National de la Statistique&lt;/a&gt;</t>
  </si>
  <si>
    <t>&lt;a href=https://www.who.int/hungary class="external-link"&gt;Site national de l'OMS&lt;/a&gt;</t>
  </si>
  <si>
    <t>&lt;a href=https://www.who.int/countries/HUN class="external-link"&gt;Page mondiale du pays de l'OMS&lt;/a&gt;</t>
  </si>
  <si>
    <t>&lt;a href=https://statice.is/ class="external-link"&gt;Office National de la Statistique&lt;/a&gt;</t>
  </si>
  <si>
    <t>&lt;a href=https://www.who.int/iceland class="external-link"&gt;Site national de l'OMS&lt;/a&gt;</t>
  </si>
  <si>
    <t>&lt;a href=https://www.who.int/countries/ISL class="external-link"&gt;Page mondiale du pays de l'OMS&lt;/a&gt;</t>
  </si>
  <si>
    <t>&lt;a href=https://www.mospi.gov.in/ class="external-link"&gt;Office National de la Statistique&lt;/a&gt;</t>
  </si>
  <si>
    <t>&lt;a href=https://www.who.int/India class="external-link"&gt;Site national de l'OMS&lt;/a&gt;</t>
  </si>
  <si>
    <t>&lt;a href=https://www.who.int/countries/IND class="external-link"&gt;Page mondiale du pays de l'OMS&lt;/a&gt;</t>
  </si>
  <si>
    <t>&lt;a href=https://www.bps.go.id/ class="external-link"&gt;Office National de la Statistique&lt;/a&gt;</t>
  </si>
  <si>
    <t>&lt;a href=https://www.who.int/Indonesia class="external-link"&gt;Site national de l'OMS&lt;/a&gt;</t>
  </si>
  <si>
    <t>&lt;a href=https://www.who.int/countries/IDN class="external-link"&gt;Page mondiale du pays de l'OMS&lt;/a&gt;</t>
  </si>
  <si>
    <t>&lt;a href=https://amar.org.ir/ class="external-link"&gt;Office National de la Statistique&lt;/a&gt;</t>
  </si>
  <si>
    <t>&lt;a href=https://www.emro.who.int/countries/irn/index.html class="external-link"&gt;Site national de l'OMS&lt;/a&gt;</t>
  </si>
  <si>
    <t>&lt;a href=https://www.who.int/countries/IRN class="external-link"&gt;Page mondiale du pays de l'OMS&lt;/a&gt;</t>
  </si>
  <si>
    <t>&lt;a href=https://cosit.gov.iq/ar/ class="external-link"&gt;Office National de la Statistique&lt;/a&gt;</t>
  </si>
  <si>
    <t>&lt;a href=https://www.emro.who.int/countries/irq/index.html class="external-link"&gt;Site national de l'OMS&lt;/a&gt;</t>
  </si>
  <si>
    <t>&lt;a href=https://www.who.int/countries/IRQ class="external-link"&gt;Page mondiale du pays de l'OMS&lt;/a&gt;</t>
  </si>
  <si>
    <t>&lt;a href=https://www.cso.ie/en/index.html class="external-link"&gt;Office National de la Statistique&lt;/a&gt;</t>
  </si>
  <si>
    <t>&lt;a href=https://www.who.int/ireland class="external-link"&gt;Site national de l'OMS&lt;/a&gt;</t>
  </si>
  <si>
    <t>&lt;a href=https://www.who.int/countries/IRL class="external-link"&gt;Page mondiale du pays de l'OMS&lt;/a&gt;</t>
  </si>
  <si>
    <t>&lt;a href=https://www.cbs.gov.il/EN/Pages/default.aspx class="external-link"&gt;Office National de la Statistique&lt;/a&gt;</t>
  </si>
  <si>
    <t>&lt;a href=https://www.who.int/israel class="external-link"&gt;Site national de l'OMS&lt;/a&gt;</t>
  </si>
  <si>
    <t>&lt;a href=https://www.who.int/countries/ISR class="external-link"&gt;Page mondiale du pays de l'OMS&lt;/a&gt;</t>
  </si>
  <si>
    <t>&lt;a href=https://www.istat.it/en/archive/health class="external-link"&gt;Office National de la Statistique&lt;/a&gt;</t>
  </si>
  <si>
    <t>&lt;a href=https://www.who.int/italy class="external-link"&gt;Site national de l'OMS&lt;/a&gt;</t>
  </si>
  <si>
    <t>&lt;a href=https://www.who.int/countries/ITA class="external-link"&gt;Page mondiale du pays de l'OMS&lt;/a&gt;</t>
  </si>
  <si>
    <t>&lt;a href=http://www.ins.ci class="external-link"&gt;Office National de la Statistique&lt;/a&gt;</t>
  </si>
  <si>
    <t>&lt;a href=https://www.afro.who.int/fr/countries/cote-divoire class="external-link"&gt;Site national de l'OMS&lt;/a&gt;</t>
  </si>
  <si>
    <t>&lt;a href=https://www.who.int/countries/CIV class="external-link"&gt;Page mondiale du pays de l'OMS&lt;/a&gt;</t>
  </si>
  <si>
    <t>&lt;a href=https://statinja.gov.jm/ class="external-link"&gt;Office National de la Statistique&lt;/a&gt;</t>
  </si>
  <si>
    <t>&lt;a href=https://www.paho.org/en/jamaica class="external-link"&gt;Site national de l'OMS&lt;/a&gt;</t>
  </si>
  <si>
    <t>&lt;a href=https://www.who.int/countries/JAM class="external-link"&gt;Page mondiale du pays de l'OMS&lt;/a&gt;</t>
  </si>
  <si>
    <t>&lt;a href=https://www.stat.go.jp/english/index.html class="external-link"&gt;Office National de la Statistique&lt;/a&gt;</t>
  </si>
  <si>
    <t>&lt;a href=https://www.who.int/Japan class="external-link"&gt;Site national de l'OMS&lt;/a&gt;</t>
  </si>
  <si>
    <t>&lt;a href=https://www.who.int/countries/JPN class="external-link"&gt;Page mondiale du pays de l'OMS&lt;/a&gt;</t>
  </si>
  <si>
    <t>&lt;a href=https://stat.gov.kz/ class="external-link"&gt;Office National de la Statistique&lt;/a&gt;</t>
  </si>
  <si>
    <t>&lt;a href=https://www.who.int/Kazakhstan class="external-link"&gt;Site national de l'OMS&lt;/a&gt;</t>
  </si>
  <si>
    <t>&lt;a href=https://www.who.int/countries/KAZ class="external-link"&gt;Page mondiale du pays de l'OMS&lt;/a&gt;</t>
  </si>
  <si>
    <t>&lt;a href=https://dosweb.dos.gov.jo/ class="external-link"&gt;Office National de la Statistique&lt;/a&gt;</t>
  </si>
  <si>
    <t>&lt;a href=https://www.emro.who.int/countries/jor/index.html class="external-link"&gt;Site national de l'OMS&lt;/a&gt;</t>
  </si>
  <si>
    <t>&lt;a href=https://www.who.int/countries/JOR class="external-link"&gt;Page mondiale du pays de l'OMS&lt;/a&gt;</t>
  </si>
  <si>
    <t>&lt;a href=https://www.knbs.or.ke/ class="external-link"&gt;Office National de la Statistique&lt;/a&gt;</t>
  </si>
  <si>
    <t>&lt;a href=https://www.afro.who.int/countries/kenya class="external-link"&gt;Site national de l'OMS&lt;/a&gt;</t>
  </si>
  <si>
    <t>&lt;a href=https://www.who.int/countries/KEN class="external-link"&gt;Page mondiale du pays de l'OMS&lt;/a&gt;</t>
  </si>
  <si>
    <t>&lt;a href=https://www.who.int/dprkorea/ class="external-link"&gt;Site national de l'OMS&lt;/a&gt;</t>
  </si>
  <si>
    <t>&lt;a href=https://www.who.int/countries/PRK class="external-link"&gt;Page mondiale du pays de l'OMS&lt;/a&gt;</t>
  </si>
  <si>
    <t>&lt;a href=https://kostat.go.kr/ansk/ class="external-link"&gt;Office National de la Statistique&lt;/a&gt;</t>
  </si>
  <si>
    <t>&lt;a href=https://www.who.int/republicofkorea class="external-link"&gt;Site national de l'OMS&lt;/a&gt;</t>
  </si>
  <si>
    <t>&lt;a href=https://www.who.int/countries/KOR class="external-link"&gt;Page mondiale du pays de l'OMS&lt;/a&gt;</t>
  </si>
  <si>
    <t>&lt;a href=https://www.csb.gov.kw/ class="external-link"&gt;Office National de la Statistique&lt;/a&gt;</t>
  </si>
  <si>
    <t>&lt;a href=https://www.emro.who.int/countries/kwt/index.html class="external-link"&gt;Site national de l'OMS&lt;/a&gt;</t>
  </si>
  <si>
    <t>&lt;a href=https://www.who.int/countries/KWT class="external-link"&gt;Page mondiale du pays de l'OMS&lt;/a&gt;</t>
  </si>
  <si>
    <t>&lt;a href=https://www.stat.kg/en/ class="external-link"&gt;Office National de la Statistique&lt;/a&gt;</t>
  </si>
  <si>
    <t>&lt;a href=https://www.who.int/Kyrgyzstan class="external-link"&gt;Site national de l'OMS&lt;/a&gt;</t>
  </si>
  <si>
    <t>&lt;a href=https://www.who.int/countries/KGZ class="external-link"&gt;Page mondiale du pays de l'OMS&lt;/a&gt;</t>
  </si>
  <si>
    <t>&lt;a href=https://www.lsb.gov.la/en/home/ class="external-link"&gt;Office National de la Statistique&lt;/a&gt;</t>
  </si>
  <si>
    <t>&lt;a href=https://www.who.int/laos class="external-link"&gt;Site national de l'OMS&lt;/a&gt;</t>
  </si>
  <si>
    <t>&lt;a href=https://www.who.int/countries/LAO class="external-link"&gt;Page mondiale du pays de l'OMS&lt;/a&gt;</t>
  </si>
  <si>
    <t>&lt;a href=http://www.cas.gov.lb/ class="external-link"&gt;Office National de la Statistique&lt;/a&gt;</t>
  </si>
  <si>
    <t>&lt;a href=https://www.emro.who.int/countries/lbn/index.html class="external-link"&gt;Site national de l'OMS&lt;/a&gt;</t>
  </si>
  <si>
    <t>&lt;a href=https://www.who.int/countries/LBN class="external-link"&gt;Page mondiale du pays de l'OMS&lt;/a&gt;</t>
  </si>
  <si>
    <t>&lt;a href=https://www.bos.gov.ls/ class="external-link"&gt;Office National de la Statistique&lt;/a&gt;</t>
  </si>
  <si>
    <t>&lt;a href=https://www.afro.who.int/countries/lesotho class="external-link"&gt;Site national de l'OMS&lt;/a&gt;</t>
  </si>
  <si>
    <t>&lt;a href=https://www.who.int/countries/LSO class="external-link"&gt;Page mondiale du pays de l'OMS&lt;/a&gt;</t>
  </si>
  <si>
    <t>&lt;a href=https://stat.gov.lv/en class="external-link"&gt;Office National de la Statistique&lt;/a&gt;</t>
  </si>
  <si>
    <t>&lt;a href=https://www.who.int/latvia class="external-link"&gt;Site national de l'OMS&lt;/a&gt;</t>
  </si>
  <si>
    <t>&lt;a href=https://www.who.int/countries/LVA class="external-link"&gt;Page mondiale du pays de l'OMS&lt;/a&gt;</t>
  </si>
  <si>
    <t>&lt;a href=https://www.lisgis.gov.lr/ class="external-link"&gt;Office National de la Statistique&lt;/a&gt;</t>
  </si>
  <si>
    <t>&lt;a href=https://www.afro.who.int/countries/liberia class="external-link"&gt;Site national de l'OMS&lt;/a&gt;</t>
  </si>
  <si>
    <t>&lt;a href=https://www.who.int/countries/LBR class="external-link"&gt;Page mondiale du pays de l'OMS&lt;/a&gt;</t>
  </si>
  <si>
    <t>&lt;a href=https://bsc.ly/en/ class="external-link"&gt;Office National de la Statistique&lt;/a&gt;</t>
  </si>
  <si>
    <t>&lt;a href=https://www.emro.who.int/countries/lby/index.html class="external-link"&gt;Site national de l'OMS&lt;/a&gt;</t>
  </si>
  <si>
    <t>&lt;a href=https://www.who.int/countries/LBY class="external-link"&gt;Page mondiale du pays de l'OMS&lt;/a&gt;</t>
  </si>
  <si>
    <t>&lt;a href=https://osp.stat.gov.lt/ class="external-link"&gt;Office National de la Statistique&lt;/a&gt;</t>
  </si>
  <si>
    <t>&lt;a href=https://www.who.int/lithuania class="external-link"&gt;Site national de l'OMS&lt;/a&gt;</t>
  </si>
  <si>
    <t>&lt;a href=https://www.who.int/countries/LTU class="external-link"&gt;Page mondiale du pays de l'OMS&lt;/a&gt;</t>
  </si>
  <si>
    <t>&lt;a href=https://statistiques.public.lu/fr.html class="external-link"&gt;Office National de la Statistique&lt;/a&gt;</t>
  </si>
  <si>
    <t>&lt;a href=https://www.who.int/luxembourg class="external-link"&gt;Site national de l'OMS&lt;/a&gt;</t>
  </si>
  <si>
    <t>&lt;a href=https://www.who.int/countries/LUX class="external-link"&gt;Page mondiale du pays de l'OMS&lt;/a&gt;</t>
  </si>
  <si>
    <t>&lt;a href=https://www.instat.mg/ class="external-link"&gt;Office National de la Statistique&lt;/a&gt;</t>
  </si>
  <si>
    <t>&lt;a href=https://www.afro.who.int/countries/madagascar class="external-link"&gt;Site national de l'OMS&lt;/a&gt;</t>
  </si>
  <si>
    <t>&lt;a href=https://www.who.int/countries/MDG class="external-link"&gt;Page mondiale du pays de l'OMS&lt;/a&gt;</t>
  </si>
  <si>
    <t>&lt;a href=http://www.nsomalawi.mw/ class="external-link"&gt;Office National de la Statistique&lt;/a&gt;</t>
  </si>
  <si>
    <t>&lt;a href=https://www.afro.who.int/countries/malawi class="external-link"&gt;Site national de l'OMS&lt;/a&gt;</t>
  </si>
  <si>
    <t>&lt;a href=https://www.who.int/countries/MWI class="external-link"&gt;Page mondiale du pays de l'OMS&lt;/a&gt;</t>
  </si>
  <si>
    <t>&lt;a href=https://www.dosm.gov.my/portal-main/landingv2 class="external-link"&gt;Office National de la Statistique&lt;/a&gt;</t>
  </si>
  <si>
    <t>&lt;a href=https://www.who.int/Malaysia class="external-link"&gt;Site national de l'OMS&lt;/a&gt;</t>
  </si>
  <si>
    <t>&lt;a href=https://www.who.int/countries/MYS class="external-link"&gt;Page mondiale du pays de l'OMS&lt;/a&gt;</t>
  </si>
  <si>
    <t>&lt;a href=https://statisticsmaldives.gov.mv/ class="external-link"&gt;Office National de la Statistique&lt;/a&gt;</t>
  </si>
  <si>
    <t>&lt;a href=https://www.who.int/Maldives class="external-link"&gt;Site national de l'OMS&lt;/a&gt;</t>
  </si>
  <si>
    <t>&lt;a href=https://www.who.int/countries/MDV class="external-link"&gt;Page mondiale du pays de l'OMS&lt;/a&gt;</t>
  </si>
  <si>
    <t>&lt;a href=https://www.instat-mali.org/fr class="external-link"&gt;Office National de la Statistique&lt;/a&gt;</t>
  </si>
  <si>
    <t>&lt;a href=https://www.afro.who.int/fr/countries/mali class="external-link"&gt;Site national de l'OMS&lt;/a&gt;</t>
  </si>
  <si>
    <t>&lt;a href=https://www.who.int/countries/MLI class="external-link"&gt;Page mondiale du pays de l'OMS&lt;/a&gt;</t>
  </si>
  <si>
    <t>&lt;a href=https://nso.gov.mt/ class="external-link"&gt;Office National de la Statistique&lt;/a&gt;</t>
  </si>
  <si>
    <t>&lt;a href=https://www.who.int/Malta class="external-link"&gt;Site national de l'OMS&lt;/a&gt;</t>
  </si>
  <si>
    <t>&lt;a href=https://www.who.int/countries/MLT class="external-link"&gt;Page mondiale du pays de l'OMS&lt;/a&gt;</t>
  </si>
  <si>
    <t>&lt;a href=https://ons.mr/ class="external-link"&gt;Office National de la Statistique&lt;/a&gt;</t>
  </si>
  <si>
    <t>&lt;a href=https://www.afro.who.int/countries/mauritania class="external-link"&gt;Site national de l'OMS&lt;/a&gt;</t>
  </si>
  <si>
    <t>&lt;a href=https://www.who.int/countries/MRT class="external-link"&gt;Page mondiale du pays de l'OMS&lt;/a&gt;</t>
  </si>
  <si>
    <t>&lt;a href=https://statsmauritius.govmu.org/ class="external-link"&gt;Office National de la Statistique&lt;/a&gt;</t>
  </si>
  <si>
    <t>&lt;a href=https://www.afro.who.int/countries/mauritius class="external-link"&gt;Site national de l'OMS&lt;/a&gt;</t>
  </si>
  <si>
    <t>&lt;a href=https://www.who.int/countries/MUS class="external-link"&gt;Page mondiale du pays de l'OMS&lt;/a&gt;</t>
  </si>
  <si>
    <t>&lt;a href=https://en.www.inegi.org.mx/ class="external-link"&gt;Office National de la Statistique&lt;/a&gt;</t>
  </si>
  <si>
    <t>&lt;a href=https://www.paho.org/es/mexico class="external-link"&gt;Site national de l'OMS&lt;/a&gt;</t>
  </si>
  <si>
    <t>&lt;a href=https://www.who.int/countries/MEX class="external-link"&gt;Page mondiale du pays de l'OMS&lt;/a&gt;</t>
  </si>
  <si>
    <t>&lt;a href=https://www.imsee.mc/ class="external-link"&gt;Office National de la Statistique&lt;/a&gt;</t>
  </si>
  <si>
    <t>&lt;a href=https://www.who.int/monaco class="external-link"&gt;Site national de l'OMS&lt;/a&gt;</t>
  </si>
  <si>
    <t>&lt;a href=https://www.who.int/countries/MCO class="external-link"&gt;Page mondiale du pays de l'OMS&lt;/a&gt;</t>
  </si>
  <si>
    <t>&lt;a href=https://en.nso.mn/home class="external-link"&gt;Office National de la Statistique&lt;/a&gt;</t>
  </si>
  <si>
    <t>&lt;a href=https://www.who.int/Mongolia class="external-link"&gt;Site national de l'OMS&lt;/a&gt;</t>
  </si>
  <si>
    <t>&lt;a href=https://www.who.int/countries/MNG class="external-link"&gt;Page mondiale du pays de l'OMS&lt;/a&gt;</t>
  </si>
  <si>
    <t>&lt;a href=https://statistica.gov.md/ro?lang=en class="external-link"&gt;Office National de la Statistique&lt;/a&gt;</t>
  </si>
  <si>
    <t>&lt;a href=https://www.who.int/republic-of-moldova class="external-link"&gt;Site national de l'OMS&lt;/a&gt;</t>
  </si>
  <si>
    <t>&lt;a href=https://www.who.int/countries/MDA class="external-link"&gt;Page mondiale du pays de l'OMS&lt;/a&gt;</t>
  </si>
  <si>
    <t>&lt;a href=https://www.monstat.org/cg/ class="external-link"&gt;Office National de la Statistique&lt;/a&gt;</t>
  </si>
  <si>
    <t>&lt;a href=https://www.who.int/montenegro class="external-link"&gt;Site national de l'OMS&lt;/a&gt;</t>
  </si>
  <si>
    <t>&lt;a href=https://www.who.int/countries/MNE class="external-link"&gt;Page mondiale du pays de l'OMS&lt;/a&gt;</t>
  </si>
  <si>
    <t>&lt;a href=https://www.hcp.ma/ class="external-link"&gt;Office National de la Statistique&lt;/a&gt;</t>
  </si>
  <si>
    <t>&lt;a href=https://www.emro.who.int/fr/countries/mor/index.html class="external-link"&gt;Site national de l'OMS&lt;/a&gt;</t>
  </si>
  <si>
    <t>&lt;a href=https://www.who.int/countries/MAR class="external-link"&gt;Page mondiale du pays de l'OMS&lt;/a&gt;</t>
  </si>
  <si>
    <t>&lt;a href=https://www.ine.gov.mz/ class="external-link"&gt;Office National de la Statistique&lt;/a&gt;</t>
  </si>
  <si>
    <t>&lt;a href=https://www.afro.who.int/pt/countries/mozambique class="external-link"&gt;Site national de l'OMS&lt;/a&gt;</t>
  </si>
  <si>
    <t>&lt;a href=https://www.who.int/countries/MOZ class="external-link"&gt;Page mondiale du pays de l'OMS&lt;/a&gt;</t>
  </si>
  <si>
    <t>&lt;a href=https://data.gov.om/ class="external-link"&gt;Office National de la Statistique&lt;/a&gt;</t>
  </si>
  <si>
    <t>&lt;a href=https://www.emro.who.int/countries/omn/index.html class="external-link"&gt;Site national de l'OMS&lt;/a&gt;</t>
  </si>
  <si>
    <t>&lt;a href=https://www.who.int/countries/OMN class="external-link"&gt;Page mondiale du pays de l'OMS&lt;/a&gt;</t>
  </si>
  <si>
    <t>&lt;a href=https://nsa.nsa.org.na/ class="external-link"&gt;Office National de la Statistique&lt;/a&gt;</t>
  </si>
  <si>
    <t>&lt;a href=https://www.afro.who.int/countries/namibia class="external-link"&gt;Site national de l'OMS&lt;/a&gt;</t>
  </si>
  <si>
    <t>&lt;a href=https://www.who.int/countries/NAM class="external-link"&gt;Page mondiale du pays de l'OMS&lt;/a&gt;</t>
  </si>
  <si>
    <t>&lt;a href=https://stats.gov.nr/ class="external-link"&gt;Office National de la Statistique&lt;/a&gt;</t>
  </si>
  <si>
    <t>&lt;a href=https://www.who.int/Nauru class="external-link"&gt;Site national de l'OMS&lt;/a&gt;</t>
  </si>
  <si>
    <t>&lt;a href=https://www.who.int/countries/NRU class="external-link"&gt;Page mondiale du pays de l'OMS&lt;/a&gt;</t>
  </si>
  <si>
    <t>&lt;a href=http://nationaldata.gov.np/Home/About class="external-link"&gt;Office National de la Statistique&lt;/a&gt;</t>
  </si>
  <si>
    <t>&lt;a href=https://www.who.int/Nepal class="external-link"&gt;Site national de l'OMS&lt;/a&gt;</t>
  </si>
  <si>
    <t>&lt;a href=https://www.who.int/countries/NPL class="external-link"&gt;Page mondiale du pays de l'OMS&lt;/a&gt;</t>
  </si>
  <si>
    <t>&lt;a href=https://www.cbs.nl/en-gb class="external-link"&gt;Office National de la Statistique&lt;/a&gt;</t>
  </si>
  <si>
    <t>&lt;a href=https://www.who.int/netherlands class="external-link"&gt;Site national de l'OMS&lt;/a&gt;</t>
  </si>
  <si>
    <t>&lt;a href=https://www.who.int/countries/NLD class="external-link"&gt;Page mondiale du pays de l'OMS&lt;/a&gt;</t>
  </si>
  <si>
    <t>&lt;a href=https://vnso.gov.vu/index.php/en/ class="external-link"&gt;Office National de la Statistique&lt;/a&gt;</t>
  </si>
  <si>
    <t>&lt;a href=https://www.who.int/Vanuatu class="external-link"&gt;Site national de l'OMS&lt;/a&gt;</t>
  </si>
  <si>
    <t>&lt;a href=https://www.who.int/countries/VUT class="external-link"&gt;Page mondiale du pays de l'OMS&lt;/a&gt;</t>
  </si>
  <si>
    <t>&lt;a href=https://www.stats.govt.nz/ class="external-link"&gt;Office National de la Statistique&lt;/a&gt;</t>
  </si>
  <si>
    <t>&lt;a href=https://www.who.int/newzealand class="external-link"&gt;Site national de l'OMS&lt;/a&gt;</t>
  </si>
  <si>
    <t>&lt;a href=https://www.who.int/countries/NZL class="external-link"&gt;Page mondiale du pays de l'OMS&lt;/a&gt;</t>
  </si>
  <si>
    <t>&lt;a href=https://www.inide.gob.ni/ class="external-link"&gt;Office National de la Statistique&lt;/a&gt;</t>
  </si>
  <si>
    <t>&lt;a href=https://www.paho.org/es/nicaragua class="external-link"&gt;Site national de l'OMS&lt;/a&gt;</t>
  </si>
  <si>
    <t>&lt;a href=https://www.who.int/countries/NIC class="external-link"&gt;Page mondiale du pays de l'OMS&lt;/a&gt;</t>
  </si>
  <si>
    <t>&lt;a href=https://www.stat-niger.org/ class="external-link"&gt;Office National de la Statistique&lt;/a&gt;</t>
  </si>
  <si>
    <t>&lt;a href=https://www.afro.who.int/fr/countries/niger class="external-link"&gt;Site national de l'OMS&lt;/a&gt;</t>
  </si>
  <si>
    <t>&lt;a href=https://www.who.int/countries/NER class="external-link"&gt;Page mondiale du pays de l'OMS&lt;/a&gt;</t>
  </si>
  <si>
    <t>&lt;a href=https://www.nigerianstat.gov.ng/ class="external-link"&gt;Office National de la Statistique&lt;/a&gt;</t>
  </si>
  <si>
    <t>&lt;a href=https://www.afro.who.int/countries/nigeria class="external-link"&gt;Site national de l'OMS&lt;/a&gt;</t>
  </si>
  <si>
    <t>&lt;a href=https://www.who.int/countries/NGA class="external-link"&gt;Page mondiale du pays de l'OMS&lt;/a&gt;</t>
  </si>
  <si>
    <t>&lt;a href=https://niuestatistics.nu/ class="external-link"&gt;Office National de la Statistique&lt;/a&gt;</t>
  </si>
  <si>
    <t>&lt;a href=https://www.who.int/Niue class="external-link"&gt;Site national de l'OMS&lt;/a&gt;</t>
  </si>
  <si>
    <t>&lt;a href=https://www.who.int/countries/NIU class="external-link"&gt;Page mondiale du pays de l'OMS&lt;/a&gt;</t>
  </si>
  <si>
    <t>&lt;a href=https://www.ssb.no/en class="external-link"&gt;Office National de la Statistique&lt;/a&gt;</t>
  </si>
  <si>
    <t>&lt;a href=https://www.who.int/norway class="external-link"&gt;Site national de l'OMS&lt;/a&gt;</t>
  </si>
  <si>
    <t>&lt;a href=https://www.who.int/countries/NOR class="external-link"&gt;Page mondiale du pays de l'OMS&lt;/a&gt;</t>
  </si>
  <si>
    <t>&lt;a href=https://hsa.gov.fm/fsm-surveillance/ class="external-link"&gt;Office National de la Statistique&lt;/a&gt;</t>
  </si>
  <si>
    <t>&lt;a href=https://www.who.int/micronesia class="external-link"&gt;Site national de l'OMS&lt;/a&gt;</t>
  </si>
  <si>
    <t>&lt;a href=https://www.who.int/countries/FSM class="external-link"&gt;Page mondiale du pays de l'OMS&lt;/a&gt;</t>
  </si>
  <si>
    <t>&lt;a href=https://www.who.int/marshallislands class="external-link"&gt;Site national de l'OMS&lt;/a&gt;</t>
  </si>
  <si>
    <t>&lt;a href=https://www.who.int/countries/MHL class="external-link"&gt;Page mondiale du pays de l'OMS&lt;/a&gt;</t>
  </si>
  <si>
    <t>&lt;a href=https://www.palaugov.pw/executive-branch/ministries/finance/budgetandplanning/health-statistics/ class="external-link"&gt;Office National de la Statistique&lt;/a&gt;</t>
  </si>
  <si>
    <t>&lt;a href=https://www.who.int/Palau class="external-link"&gt;Site national de l'OMS&lt;/a&gt;</t>
  </si>
  <si>
    <t>&lt;a href=https://www.who.int/countries/PLW class="external-link"&gt;Page mondiale du pays de l'OMS&lt;/a&gt;</t>
  </si>
  <si>
    <t>&lt;a href=https://www.pbs.gov.pk/ class="external-link"&gt;Office National de la Statistique&lt;/a&gt;</t>
  </si>
  <si>
    <t>&lt;a href=https://www.emro.who.int/countries/pak/index.html class="external-link"&gt;Site national de l'OMS&lt;/a&gt;</t>
  </si>
  <si>
    <t>&lt;a href=https://www.who.int/countries/PAK class="external-link"&gt;Page mondiale du pays de l'OMS&lt;/a&gt;</t>
  </si>
  <si>
    <t>&lt;a href=https://www.inec.gob.pa/ class="external-link"&gt;Office National de la Statistique&lt;/a&gt;</t>
  </si>
  <si>
    <t>&lt;a href=https://www.paho.org/es/panama class="external-link"&gt;Site national de l'OMS&lt;/a&gt;</t>
  </si>
  <si>
    <t>&lt;a href=https://www.who.int/countries/PAN class="external-link"&gt;Page mondiale du pays de l'OMS&lt;/a&gt;</t>
  </si>
  <si>
    <t>&lt;a href=https://www.nso.gov.pg/ class="external-link"&gt;Office National de la Statistique&lt;/a&gt;</t>
  </si>
  <si>
    <t>&lt;a href=https://www.who.int/papuanewguinea class="external-link"&gt;Site national de l'OMS&lt;/a&gt;</t>
  </si>
  <si>
    <t>&lt;a href=https://www.who.int/countries/PNG class="external-link"&gt;Page mondiale du pays de l'OMS&lt;/a&gt;</t>
  </si>
  <si>
    <t>&lt;a href=https://www.ine.gov.py/ class="external-link"&gt;Office National de la Statistique&lt;/a&gt;</t>
  </si>
  <si>
    <t>&lt;a href=https://www.paho.org/es/paraguay class="external-link"&gt;Site national de l'OMS&lt;/a&gt;</t>
  </si>
  <si>
    <t>&lt;a href=https://www.who.int/countries/PRY class="external-link"&gt;Page mondiale du pays de l'OMS&lt;/a&gt;</t>
  </si>
  <si>
    <t>&lt;a href=https://www.gob.pe/inei/ class="external-link"&gt;Office National de la Statistique&lt;/a&gt;</t>
  </si>
  <si>
    <t>&lt;a href=https://www.paho.org/es/peru class="external-link"&gt;Site national de l'OMS&lt;/a&gt;</t>
  </si>
  <si>
    <t>&lt;a href=https://www.who.int/countries/PER class="external-link"&gt;Page mondiale du pays de l'OMS&lt;/a&gt;</t>
  </si>
  <si>
    <t>&lt;a href=https://psa.gov.ph/ class="external-link"&gt;Office National de la Statistique&lt;/a&gt;</t>
  </si>
  <si>
    <t>&lt;a href=https://www.who.int/Philippines class="external-link"&gt;Site national de l'OMS&lt;/a&gt;</t>
  </si>
  <si>
    <t>&lt;a href=https://www.who.int/countries/PHL class="external-link"&gt;Page mondiale du pays de l'OMS&lt;/a&gt;</t>
  </si>
  <si>
    <t>&lt;a href=https://stat.gov.pl/en/topics/health/ class="external-link"&gt;Office National de la Statistique&lt;/a&gt;</t>
  </si>
  <si>
    <t>&lt;a href=https://www.who.int/poland class="external-link"&gt;Site national de l'OMS&lt;/a&gt;</t>
  </si>
  <si>
    <t>&lt;a href=https://www.who.int/countries/POL class="external-link"&gt;Page mondiale du pays de l'OMS&lt;/a&gt;</t>
  </si>
  <si>
    <t>&lt;a href=https://www.ine.pt/xportal/xmain?xpid=INE&amp;xpgid=ine_main class="external-link"&gt;Office National de la Statistique&lt;/a&gt;</t>
  </si>
  <si>
    <t>&lt;a href=https://www.who.int/portugal class="external-link"&gt;Site national de l'OMS&lt;/a&gt;</t>
  </si>
  <si>
    <t>&lt;a href=https://www.who.int/countries/PRT class="external-link"&gt;Page mondiale du pays de l'OMS&lt;/a&gt;</t>
  </si>
  <si>
    <t>&lt;a href=https://www.stat-guinebissau.com/ class="external-link"&gt;Office National de la Statistique&lt;/a&gt;</t>
  </si>
  <si>
    <t>&lt;a href=https://www.afro.who.int/pt/countries/guinea-bissau class="external-link"&gt;Site national de l'OMS&lt;/a&gt;</t>
  </si>
  <si>
    <t>&lt;a href=https://www.who.int/countries/GNB class="external-link"&gt;Page mondiale du pays de l'OMS&lt;/a&gt;</t>
  </si>
  <si>
    <t>&lt;a href=https://inetl-ip.gov.tl/ class="external-link"&gt;Office National de la Statistique&lt;/a&gt;</t>
  </si>
  <si>
    <t>&lt;a href=https://www.who.int/timorleste/ class="external-link"&gt;Site national de l'OMS&lt;/a&gt;</t>
  </si>
  <si>
    <t>&lt;a href=https://www.who.int/countries/TLS class="external-link"&gt;Page mondiale du pays de l'OMS&lt;/a&gt;</t>
  </si>
  <si>
    <t>&lt;a href=https://www.psa.gov.qa/en/Pages/default.aspx class="external-link"&gt;Office National de la Statistique&lt;/a&gt;</t>
  </si>
  <si>
    <t>&lt;a href=https://www.emro.who.int/countries/qat/index.html class="external-link"&gt;Site national de l'OMS&lt;/a&gt;</t>
  </si>
  <si>
    <t>&lt;a href=https://www.who.int/countries/QAT class="external-link"&gt;Page mondiale du pays de l'OMS&lt;/a&gt;</t>
  </si>
  <si>
    <t>&lt;a href=https://insse.ro/cms/en class="external-link"&gt;Office National de la Statistique&lt;/a&gt;</t>
  </si>
  <si>
    <t>&lt;a href=https://www.who.int/romania class="external-link"&gt;Site national de l'OMS&lt;/a&gt;</t>
  </si>
  <si>
    <t>&lt;a href=https://www.who.int/countries/ROU class="external-link"&gt;Page mondiale du pays de l'OMS&lt;/a&gt;</t>
  </si>
  <si>
    <t>&lt;a href=https://eng.rosstat.gov.ru/ class="external-link"&gt;Office National de la Statistique&lt;/a&gt;</t>
  </si>
  <si>
    <t>&lt;a href=https://www.who.int/russian-federation class="external-link"&gt;Site national de l'OMS&lt;/a&gt;</t>
  </si>
  <si>
    <t>&lt;a href=https://www.who.int/countries/RUS class="external-link"&gt;Page mondiale du pays de l'OMS&lt;/a&gt;</t>
  </si>
  <si>
    <t>&lt;a href=https://www.statistics.gov.rw/ class="external-link"&gt;Office National de la Statistique&lt;/a&gt;</t>
  </si>
  <si>
    <t>&lt;a href=https://www.afro.who.int/countries/rwanda class="external-link"&gt;Site national de l'OMS&lt;/a&gt;</t>
  </si>
  <si>
    <t>&lt;a href=https://www.who.int/countries/RWA class="external-link"&gt;Page mondiale du pays de l'OMS&lt;/a&gt;</t>
  </si>
  <si>
    <t>&lt;a href=https://www.stats.gov.kn/ class="external-link"&gt;Office National de la Statistique&lt;/a&gt;</t>
  </si>
  <si>
    <t>&lt;a href=https://www.paho.org/en/saint-kitts-and-nevis class="external-link"&gt;Site national de l'OMS&lt;/a&gt;</t>
  </si>
  <si>
    <t>&lt;a href=https://www.who.int/countries/KNA class="external-link"&gt;Page mondiale du pays de l'OMS&lt;/a&gt;</t>
  </si>
  <si>
    <t>&lt;a href=https://stats.gov.lc/ class="external-link"&gt;Office National de la Statistique&lt;/a&gt;</t>
  </si>
  <si>
    <t>&lt;a href=https://www.paho.org/en/saint-lucia class="external-link"&gt;Site national de l'OMS&lt;/a&gt;</t>
  </si>
  <si>
    <t>&lt;a href=https://www.who.int/countries/LCA class="external-link"&gt;Page mondiale du pays de l'OMS&lt;/a&gt;</t>
  </si>
  <si>
    <t>&lt;a href=https://stats.gov.vc/ class="external-link"&gt;Office National de la Statistique&lt;/a&gt;</t>
  </si>
  <si>
    <t>&lt;a href=https://www.paho.org/en/saint-vincent-and-grenadines class="external-link"&gt;Site national de l'OMS&lt;/a&gt;</t>
  </si>
  <si>
    <t>&lt;a href=https://www.who.int/countries/VCT class="external-link"&gt;Page mondiale du pays de l'OMS&lt;/a&gt;</t>
  </si>
  <si>
    <t>&lt;a href=https://www.statistica.sm/ class="external-link"&gt;Office National de la Statistique&lt;/a&gt;</t>
  </si>
  <si>
    <t>&lt;a href=https://www.who.int/San-Marino class="external-link"&gt;Site national de l'OMS&lt;/a&gt;</t>
  </si>
  <si>
    <t>&lt;a href=https://www.who.int/countries/SMR class="external-link"&gt;Page mondiale du pays de l'OMS&lt;/a&gt;</t>
  </si>
  <si>
    <t>&lt;a href=https://www.ine.st/ class="external-link"&gt;Office National de la Statistique&lt;/a&gt;</t>
  </si>
  <si>
    <t>&lt;a href=https://www.afro.who.int/pt/countries/sao-tome-and-principe class="external-link"&gt;Site national de l'OMS&lt;/a&gt;</t>
  </si>
  <si>
    <t>&lt;a href=https://www.who.int/countries/STP class="external-link"&gt;Page mondiale du pays de l'OMS&lt;/a&gt;</t>
  </si>
  <si>
    <t>&lt;a href=https://www.stats.gov.sa/en class="external-link"&gt;Office National de la Statistique&lt;/a&gt;</t>
  </si>
  <si>
    <t>&lt;a href=https://www.emro.who.int/countries/sau/index.html class="external-link"&gt;Site national de l'OMS&lt;/a&gt;</t>
  </si>
  <si>
    <t>&lt;a href=https://www.who.int/countries/SAU class="external-link"&gt;Page mondiale du pays de l'OMS&lt;/a&gt;</t>
  </si>
  <si>
    <t>&lt;a href=https://www.ansd.sn/ class="external-link"&gt;Office National de la Statistique&lt;/a&gt;</t>
  </si>
  <si>
    <t>&lt;a href=https://www.afro.who.int/countries/senegal class="external-link"&gt;Site national de l'OMS&lt;/a&gt;</t>
  </si>
  <si>
    <t>&lt;a href=https://www.who.int/countries/SEN class="external-link"&gt;Page mondiale du pays de l'OMS&lt;/a&gt;</t>
  </si>
  <si>
    <t>&lt;a href=https://www.stat.gov.rs/en-US/ class="external-link"&gt;Office National de la Statistique&lt;/a&gt;</t>
  </si>
  <si>
    <t>&lt;a href=https://www.who.int/serbia class="external-link"&gt;Site national de l'OMS&lt;/a&gt;</t>
  </si>
  <si>
    <t>&lt;a href=https://www.who.int/countries/SRB class="external-link"&gt;Page mondiale du pays de l'OMS&lt;/a&gt;</t>
  </si>
  <si>
    <t>&lt;a href=https://www.nbs.gov.sc/ class="external-link"&gt;Office National de la Statistique&lt;/a&gt;</t>
  </si>
  <si>
    <t>&lt;a href=https://www.afro.who.int/countries/seychelles class="external-link"&gt;Site national de l'OMS&lt;/a&gt;</t>
  </si>
  <si>
    <t>&lt;a href=https://www.who.int/countries/SYC class="external-link"&gt;Page mondiale du pays de l'OMS&lt;/a&gt;</t>
  </si>
  <si>
    <t>&lt;a href=https://www.statistics.sl/ class="external-link"&gt;Office National de la Statistique&lt;/a&gt;</t>
  </si>
  <si>
    <t>&lt;a href=https://www.afro.who.int/countries/sierra-leone class="external-link"&gt;Site national de l'OMS&lt;/a&gt;</t>
  </si>
  <si>
    <t>&lt;a href=https://www.who.int/countries/SLE class="external-link"&gt;Page mondiale du pays de l'OMS&lt;/a&gt;</t>
  </si>
  <si>
    <t>&lt;a href=https://www.singstat.gov.sg/ class="external-link"&gt;Office National de la Statistique&lt;/a&gt;</t>
  </si>
  <si>
    <t>&lt;a href=https://www.who.int/Singapore class="external-link"&gt;Site national de l'OMS&lt;/a&gt;</t>
  </si>
  <si>
    <t>&lt;a href=https://www.who.int/countries/SGP class="external-link"&gt;Page mondiale du pays de l'OMS&lt;/a&gt;</t>
  </si>
  <si>
    <t>&lt;a href=https://slovak.statistics.sk/ class="external-link"&gt;Office National de la Statistique&lt;/a&gt;</t>
  </si>
  <si>
    <t>&lt;a href=https://www.who.int/slovakia class="external-link"&gt;Site national de l'OMS&lt;/a&gt;</t>
  </si>
  <si>
    <t>&lt;a href=https://www.who.int/countries/SVK class="external-link"&gt;Page mondiale du pays de l'OMS&lt;/a&gt;</t>
  </si>
  <si>
    <t>&lt;a href=https://www.gso.gov.vn/en/health-culture-sport-living-standards-social-order-safety-and-environment/ class="external-link"&gt;Office National de la Statistique&lt;/a&gt;</t>
  </si>
  <si>
    <t>&lt;a href=https://www.who.int/vietnam class="external-link"&gt;Site national de l'OMS&lt;/a&gt;</t>
  </si>
  <si>
    <t>&lt;a href=https://www.who.int/countries/VNM class="external-link"&gt;Page mondiale du pays de l'OMS&lt;/a&gt;</t>
  </si>
  <si>
    <t>&lt;a href=https://www.stat.si/StatWeb/en class="external-link"&gt;Office National de la Statistique&lt;/a&gt;</t>
  </si>
  <si>
    <t>&lt;a href=https://www.who.int/slovenia class="external-link"&gt;Site national de l'OMS&lt;/a&gt;</t>
  </si>
  <si>
    <t>&lt;a href=https://www.who.int/countries/SVN class="external-link"&gt;Page mondiale du pays de l'OMS&lt;/a&gt;</t>
  </si>
  <si>
    <t>&lt;a href=https://sobs.gov.so/ class="external-link"&gt;Office National de la Statistique&lt;/a&gt;</t>
  </si>
  <si>
    <t>&lt;a href=https://www.emro.who.int/countries/som/index.html class="external-link"&gt;Site national de l'OMS&lt;/a&gt;</t>
  </si>
  <si>
    <t>&lt;a href=https://www.who.int/countries/SOM class="external-link"&gt;Page mondiale du pays de l'OMS&lt;/a&gt;</t>
  </si>
  <si>
    <t>&lt;a href=https://www.statssa.gov.za/ class="external-link"&gt;Office National de la Statistique&lt;/a&gt;</t>
  </si>
  <si>
    <t>&lt;a href=https://www.afro.who.int/countries/south-africa class="external-link"&gt;Site national de l'OMS&lt;/a&gt;</t>
  </si>
  <si>
    <t>&lt;a href=https://www.who.int/countries/ZAF class="external-link"&gt;Page mondiale du pays de l'OMS&lt;/a&gt;</t>
  </si>
  <si>
    <t>&lt;a href=https://www.zimstat.co.zw/ class="external-link"&gt;Office National de la Statistique&lt;/a&gt;</t>
  </si>
  <si>
    <t>&lt;a href=https://www.afro.who.int/countries/zimbabwe class="external-link"&gt;Site national de l'OMS&lt;/a&gt;</t>
  </si>
  <si>
    <t>&lt;a href=https://www.who.int/countries/ZWE class="external-link"&gt;Page mondiale du pays de l'OMS&lt;/a&gt;</t>
  </si>
  <si>
    <t>&lt;a href=https://www.ine.es/en/ class="external-link"&gt;Office National de la Statistique&lt;/a&gt;</t>
  </si>
  <si>
    <t>&lt;a href=https://www.who.int/spain class="external-link"&gt;Site national de l'OMS&lt;/a&gt;</t>
  </si>
  <si>
    <t>&lt;a href=https://www.who.int/countries/ESP class="external-link"&gt;Page mondiale du pays de l'OMS&lt;/a&gt;</t>
  </si>
  <si>
    <t>&lt;a href=https://www.ssnbss.org/ class="external-link"&gt;Office National de la Statistique&lt;/a&gt;</t>
  </si>
  <si>
    <t>&lt;a href=https://www.afro.who.int/countries/south-sudan class="external-link"&gt;Site national de l'OMS&lt;/a&gt;</t>
  </si>
  <si>
    <t>&lt;a href=https://www.who.int/countries/SSD class="external-link"&gt;Page mondiale du pays de l'OMS&lt;/a&gt;</t>
  </si>
  <si>
    <t>&lt;a href=https://www.emro.who.int/countries/sdn/index.html class="external-link"&gt;Site national de l'OMS&lt;/a&gt;</t>
  </si>
  <si>
    <t>&lt;a href=https://www.who.int/countries/SDN class="external-link"&gt;Page mondiale du pays de l'OMS&lt;/a&gt;</t>
  </si>
  <si>
    <t>&lt;a href=https://statistics-suriname.org/ class="external-link"&gt;Office National de la Statistique&lt;/a&gt;</t>
  </si>
  <si>
    <t>&lt;a href=https://www.paho.org/en/suriname class="external-link"&gt;Site national de l'OMS&lt;/a&gt;</t>
  </si>
  <si>
    <t>&lt;a href=https://www.who.int/countries/SUR class="external-link"&gt;Page mondiale du pays de l'OMS&lt;/a&gt;</t>
  </si>
  <si>
    <t>&lt;a href=https://www.gov.sz/index.php?option=com_content&amp;view=article&amp;id=687:central-statistics-office class="external-link"&gt;Office National de la Statistique&lt;/a&gt;</t>
  </si>
  <si>
    <t>&lt;a href=https://www.afro.who.int/countries/eswatini class="external-link"&gt;Site national de l'OMS&lt;/a&gt;</t>
  </si>
  <si>
    <t>&lt;a href=https://www.who.int/countries/SWZ class="external-link"&gt;Page mondiale du pays de l'OMS&lt;/a&gt;</t>
  </si>
  <si>
    <t>&lt;a href=https://www.scb.se/en/ class="external-link"&gt;Office National de la Statistique&lt;/a&gt;</t>
  </si>
  <si>
    <t>&lt;a href=https://www.who.int/sweden class="external-link"&gt;Site national de l'OMS&lt;/a&gt;</t>
  </si>
  <si>
    <t>&lt;a href=https://www.who.int/countries/SWE class="external-link"&gt;Page mondiale du pays de l'OMS&lt;/a&gt;</t>
  </si>
  <si>
    <t>&lt;a href=https://www.bfs.admin.ch/bfs/en/home.html class="external-link"&gt;Office National de la Statistique&lt;/a&gt;</t>
  </si>
  <si>
    <t>&lt;a href=https://www.who.int/switzerland class="external-link"&gt;Site national de l'OMS&lt;/a&gt;</t>
  </si>
  <si>
    <t>&lt;a href=https://www.who.int/countries/CHE class="external-link"&gt;Page mondiale du pays de l'OMS&lt;/a&gt;</t>
  </si>
  <si>
    <t>&lt;a href=https://www.emro.who.int/countries/syr/index.html class="external-link"&gt;Site national de l'OMS&lt;/a&gt;</t>
  </si>
  <si>
    <t>&lt;a href=https://www.who.int/countries/SYR class="external-link"&gt;Page mondiale du pays de l'OMS&lt;/a&gt;</t>
  </si>
  <si>
    <t>&lt;a href=https://www.stat.tj/en/ class="external-link"&gt;Office National de la Statistique&lt;/a&gt;</t>
  </si>
  <si>
    <t>&lt;a href=https://www.who.int/Tajikistan class="external-link"&gt;Site national de l'OMS&lt;/a&gt;</t>
  </si>
  <si>
    <t>&lt;a href=https://www.who.int/countries/TJK class="external-link"&gt;Page mondiale du pays de l'OMS&lt;/a&gt;</t>
  </si>
  <si>
    <t>&lt;a href=https://www.nso.go.th/ class="external-link"&gt;Office National de la Statistique&lt;/a&gt;</t>
  </si>
  <si>
    <t>&lt;a href=https://www.who.int/Thailand class="external-link"&gt;Site national de l'OMS&lt;/a&gt;</t>
  </si>
  <si>
    <t>&lt;a href=https://www.who.int/countries/THA class="external-link"&gt;Page mondiale du pays de l'OMS&lt;/a&gt;</t>
  </si>
  <si>
    <t>&lt;a href=https://inseed.tg/ class="external-link"&gt;Office National de la Statistique&lt;/a&gt;</t>
  </si>
  <si>
    <t>&lt;a href=https://www.afro.who.int/fr/countries/togo class="external-link"&gt;Site national de l'OMS&lt;/a&gt;</t>
  </si>
  <si>
    <t>&lt;a href=https://www.who.int/countries/TGO class="external-link"&gt;Page mondiale du pays de l'OMS&lt;/a&gt;</t>
  </si>
  <si>
    <t>&lt;a href=https://tongastats.gov.to/ class="external-link"&gt;Office National de la Statistique&lt;/a&gt;</t>
  </si>
  <si>
    <t>&lt;a href=https://www.who.int/Tonga class="external-link"&gt;Site national de l'OMS&lt;/a&gt;</t>
  </si>
  <si>
    <t>&lt;a href=https://www.who.int/countries/TON class="external-link"&gt;Page mondiale du pays de l'OMS&lt;/a&gt;</t>
  </si>
  <si>
    <t>&lt;a href=https://cso.gov.tt/ class="external-link"&gt;Office National de la Statistique&lt;/a&gt;</t>
  </si>
  <si>
    <t>&lt;a href=https://www.paho.org/en/trinidad-and-tobago class="external-link"&gt;Site national de l'OMS&lt;/a&gt;</t>
  </si>
  <si>
    <t>&lt;a href=https://www.who.int/countries/TTO class="external-link"&gt;Page mondiale du pays de l'OMS&lt;/a&gt;</t>
  </si>
  <si>
    <t>&lt;a href=https://fcsc.gov.ae/ar-ae/Pages/home.aspx class="external-link"&gt;Office National de la Statistique&lt;/a&gt;</t>
  </si>
  <si>
    <t>&lt;a href=https://www.emro.who.int/countries/are/index.html class="external-link"&gt;Site national de l'OMS&lt;/a&gt;</t>
  </si>
  <si>
    <t>&lt;a href=https://www.who.int/countries/ARE class="external-link"&gt;Page mondiale du pays de l'OMS&lt;/a&gt;</t>
  </si>
  <si>
    <t>&lt;a href=https://www.ins.tn/en class="external-link"&gt;Office National de la Statistique&lt;/a&gt;</t>
  </si>
  <si>
    <t>&lt;a href=https://www.emro.who.int/fr/countries/tun/index.html class="external-link"&gt;Site national de l'OMS&lt;/a&gt;</t>
  </si>
  <si>
    <t>&lt;a href=https://www.who.int/countries/TUN class="external-link"&gt;Page mondiale du pays de l'OMS&lt;/a&gt;</t>
  </si>
  <si>
    <t>&lt;a href=https://www.tuik.gov.tr/Home/Index class="external-link"&gt;Office National de la Statistique&lt;/a&gt;</t>
  </si>
  <si>
    <t>&lt;a href=https://www.who.int/Turkiye class="external-link"&gt;Site national de l'OMS&lt;/a&gt;</t>
  </si>
  <si>
    <t>&lt;a href=https://www.who.int/countries/TUR class="external-link"&gt;Page mondiale du pays de l'OMS&lt;/a&gt;</t>
  </si>
  <si>
    <t>&lt;a href=https://www.stat.gov.tm/ class="external-link"&gt;Office National de la Statistique&lt;/a&gt;</t>
  </si>
  <si>
    <t>&lt;a href=https://www.who.int/Turkmenistan class="external-link"&gt;Site national de l'OMS&lt;/a&gt;</t>
  </si>
  <si>
    <t>&lt;a href=https://www.who.int/countries/TKM class="external-link"&gt;Page mondiale du pays de l'OMS&lt;/a&gt;</t>
  </si>
  <si>
    <t>&lt;a href=https://stats.gov.tv/ class="external-link"&gt;Office National de la Statistique&lt;/a&gt;</t>
  </si>
  <si>
    <t>&lt;a href=https://www.who.int/Tuvalu class="external-link"&gt;Site national de l'OMS&lt;/a&gt;</t>
  </si>
  <si>
    <t>&lt;a href=https://www.who.int/countries/TUV class="external-link"&gt;Page mondiale du pays de l'OMS&lt;/a&gt;</t>
  </si>
  <si>
    <t>&lt;a href=https://www.ubos.org/ class="external-link"&gt;Office National de la Statistique&lt;/a&gt;</t>
  </si>
  <si>
    <t>&lt;a href=https://www.afro.who.int/countries/uganda class="external-link"&gt;Site national de l'OMS&lt;/a&gt;</t>
  </si>
  <si>
    <t>&lt;a href=https://www.who.int/countries/UGA class="external-link"&gt;Page mondiale du pays de l'OMS&lt;/a&gt;</t>
  </si>
  <si>
    <t>&lt;a href=https://www.ukrstat.gov.ua/ class="external-link"&gt;Office National de la Statistique&lt;/a&gt;</t>
  </si>
  <si>
    <t>&lt;a href=https://www.who.int/ukraine class="external-link"&gt;Site national de l'OMS&lt;/a&gt;</t>
  </si>
  <si>
    <t>&lt;a href=https://www.who.int/countries/UKR class="external-link"&gt;Page mondiale du pays de l'OMS&lt;/a&gt;</t>
  </si>
  <si>
    <t>&lt;a href=https://www.stat.gov.mk/ class="external-link"&gt;Office National de la Statistique&lt;/a&gt;</t>
  </si>
  <si>
    <t>&lt;a href=https://www.who.int/north-macedonia class="external-link"&gt;Site national de l'OMS&lt;/a&gt;</t>
  </si>
  <si>
    <t>&lt;a href=https://www.who.int/countries/MKD class="external-link"&gt;Page mondiale du pays de l'OMS&lt;/a&gt;</t>
  </si>
  <si>
    <t>&lt;a href=https://www.capmas.gov.eg/HomePage.aspx class="external-link"&gt;Office National de la Statistique&lt;/a&gt;</t>
  </si>
  <si>
    <t>&lt;a href=https://www.emro.who.int/countries/egy/index.html class="external-link"&gt;Site national de l'OMS&lt;/a&gt;</t>
  </si>
  <si>
    <t>&lt;a href=https://www.who.int/countries/EGY class="external-link"&gt;Page mondiale du pays de l'OMS&lt;/a&gt;</t>
  </si>
  <si>
    <t>&lt;a href=https://www.ons.gov.uk/peoplepopulationandcommunity/healthandsocialcare class="external-link"&gt;Office National de la Statistique&lt;/a&gt;</t>
  </si>
  <si>
    <t>&lt;a href=https://www.who.int/united-kingdom-of-great-britain-and-northern-ireland class="external-link"&gt;Site national de l'OMS&lt;/a&gt;</t>
  </si>
  <si>
    <t>&lt;a href=https://www.who.int/countries/GBR class="external-link"&gt;Page mondiale du pays de l'OMS&lt;/a&gt;</t>
  </si>
  <si>
    <t>&lt;a href=https://www.nbs.go.tz/index.php/en/ class="external-link"&gt;Office National de la Statistique&lt;/a&gt;</t>
  </si>
  <si>
    <t>&lt;a href=https://www.afro.who.int/countries/united-republic-tanzania class="external-link"&gt;Site national de l'OMS&lt;/a&gt;</t>
  </si>
  <si>
    <t>&lt;a href=https://www.who.int/countries/TZA class="external-link"&gt;Page mondiale du pays de l'OMS&lt;/a&gt;</t>
  </si>
  <si>
    <t>&lt;a href=https://www.cdc.gov/nchs/ class="external-link"&gt;Office National de la Statistique&lt;/a&gt;</t>
  </si>
  <si>
    <t>&lt;a href=https://www.paho.org/en/united-states-america class="external-link"&gt;Site national de l'OMS&lt;/a&gt;</t>
  </si>
  <si>
    <t>&lt;a href=https://www.who.int/countries/USA class="external-link"&gt;Page mondiale du pays de l'OMS&lt;/a&gt;</t>
  </si>
  <si>
    <t>&lt;a href=http://www.insd.bf class="external-link"&gt;Office National de la Statistique&lt;/a&gt;</t>
  </si>
  <si>
    <t>&lt;a href=https://www.afro.who.int/countries/burkina-faso class="external-link"&gt;Site national de l'OMS&lt;/a&gt;</t>
  </si>
  <si>
    <t>&lt;a href=https://www.who.int/countries/BFA class="external-link"&gt;Page mondiale du pays de l'OMS&lt;/a&gt;</t>
  </si>
  <si>
    <t>&lt;a href=https://www.gub.uy/instituto-nacional-estadistica/ class="external-link"&gt;Office National de la Statistique&lt;/a&gt;</t>
  </si>
  <si>
    <t>&lt;a href=https://www.paho.org/es/uruguay class="external-link"&gt;Site national de l'OMS&lt;/a&gt;</t>
  </si>
  <si>
    <t>&lt;a href=https://www.who.int/countries/URY class="external-link"&gt;Page mondiale du pays de l'OMS&lt;/a&gt;</t>
  </si>
  <si>
    <t>&lt;a href=https://stat.uz/en/ class="external-link"&gt;Office National de la Statistique&lt;/a&gt;</t>
  </si>
  <si>
    <t>&lt;a href=https://www.who.int/Uzbekistan class="external-link"&gt;Site national de l'OMS&lt;/a&gt;</t>
  </si>
  <si>
    <t>&lt;a href=https://www.who.int/countries/UZB class="external-link"&gt;Page mondiale du pays de l'OMS&lt;/a&gt;</t>
  </si>
  <si>
    <t>&lt;a href=https://www.paho.org/es/venezuela-republica-bolivariana class="external-link"&gt;Site national de l'OMS&lt;/a&gt;</t>
  </si>
  <si>
    <t>&lt;a href=https://www.who.int/countries/VEN class="external-link"&gt;Page mondiale du pays de l'OMS&lt;/a&gt;</t>
  </si>
  <si>
    <t>&lt;a href=https://www.sbs.gov.ws/ class="external-link"&gt;Office National de la Statistique&lt;/a&gt;</t>
  </si>
  <si>
    <t>&lt;a href=https://www.who.int/Samoa class="external-link"&gt;Site national de l'OMS&lt;/a&gt;</t>
  </si>
  <si>
    <t>&lt;a href=https://www.who.int/countries/WSM class="external-link"&gt;Page mondiale du pays de l'OMS&lt;/a&gt;</t>
  </si>
  <si>
    <t>&lt;a href=https://www.emro.who.int/countries/yem/index.html class="external-link"&gt;Site national de l'OMS&lt;/a&gt;</t>
  </si>
  <si>
    <t>&lt;a href=https://www.who.int/countries/YEM class="external-link"&gt;Page mondiale du pays de l'OMS&lt;/a&gt;</t>
  </si>
  <si>
    <t>&lt;a href=https://www.zamstats.gov.zm/ class="external-link"&gt;Office National de la Statistique&lt;/a&gt;</t>
  </si>
  <si>
    <t>&lt;a href=https://www.afro.who.int/countries/zambia class="external-link"&gt;Site national de l'OMS&lt;/a&gt;</t>
  </si>
  <si>
    <t>&lt;a href=https://www.who.int/countries/ZMB class="external-link"&gt;Page mondiale du pays de l'OMS&lt;/a&gt;</t>
  </si>
  <si>
    <t>AFG</t>
  </si>
  <si>
    <t>&lt;a href="https://data.who.int/dashboards/covid19" target="_blank"&gt;世卫组织COVID-19仪表板, %%COUNTRY%%&lt;/a&gt;</t>
  </si>
  <si>
    <t>&lt;a href=https://worldhealthorg.shinyapps.io/mpx_global/ class="external-link" target="_blank"&gt;Mpox全球趋势&lt;/a&gt;</t>
  </si>
  <si>
    <t>&lt;a href=https://extranet.who.int/publicemergency class="external-link" target="_blank"&gt;世卫组织卫生紧急情况仪表板&lt;/a&gt;</t>
  </si>
  <si>
    <t>&lt;a href=http://www.nsia.gov.af class="external-link"&gt;国家统计局&lt;/a&gt;</t>
  </si>
  <si>
    <t>&lt;a href=https://www.emro.who.int/countries/afg/index.html class="external-link"&gt;世卫组织国家网站&lt;/a&gt;</t>
  </si>
  <si>
    <t>&lt;a href=http://www.emro.who.int/index.html class="external-link"&gt;世界卫生组织东地中海&lt;/a&gt;</t>
  </si>
  <si>
    <t>&lt;a href=https://www.who.int/countries/AFG class="external-link"&gt;世卫组织全球国家页面&lt;/a&gt;</t>
  </si>
  <si>
    <t>&lt;a href=https://www.who.int class="external-link"&gt;世界卫生组织全球&lt;/a&gt;</t>
  </si>
  <si>
    <t>ALB</t>
  </si>
  <si>
    <t>&lt;a href=http://www.instat.gov.al class="external-link"&gt;国家统计局&lt;/a&gt;</t>
  </si>
  <si>
    <t>&lt;a href=https://www.who.int/albania class="external-link"&gt;世卫组织国家网站&lt;/a&gt;</t>
  </si>
  <si>
    <t>&lt;a href=https://www.who.int/europe class="external-link"&gt;世界卫生组织欧洲&lt;/a&gt;</t>
  </si>
  <si>
    <t>&lt;a href=https://www.who.int/countries/ALB class="external-link"&gt;世卫组织全球国家页面&lt;/a&gt;</t>
  </si>
  <si>
    <t>DZA</t>
  </si>
  <si>
    <t>&lt;a href=http://www.ons.dz class="external-link"&gt;国家统计局&lt;/a&gt;</t>
  </si>
  <si>
    <t>&lt;a href=https://www.afro.who.int/fr/countries/algeria class="external-link"&gt;世卫组织国家网站&lt;/a&gt;</t>
  </si>
  <si>
    <t>&lt;a href=https://www.afro.who.int class="external-link"&gt;世界卫生组织非洲&lt;/a&gt;</t>
  </si>
  <si>
    <t>&lt;a href=https://www.who.int/countries/DZA class="external-link"&gt;世卫组织全球国家页面&lt;/a&gt;</t>
  </si>
  <si>
    <t>AND</t>
  </si>
  <si>
    <t>&lt;a href=https://www.estadistica.ad class="external-link"&gt;国家统计局&lt;/a&gt;</t>
  </si>
  <si>
    <t>&lt;a href=https://www.who.int/andorra class="external-link"&gt;世卫组织国家网站&lt;/a&gt;</t>
  </si>
  <si>
    <t>&lt;a href=https://www.who.int/countries/AND class="external-link"&gt;世卫组织全球国家页面&lt;/a&gt;</t>
  </si>
  <si>
    <t>AGO</t>
  </si>
  <si>
    <t>&lt;a href=http://www.ine.gov.ao class="external-link"&gt;国家统计局&lt;/a&gt;</t>
  </si>
  <si>
    <t>&lt;a href=https://www.afro.who.int/pt/countries/angola class="external-link"&gt;世卫组织国家网站&lt;/a&gt;</t>
  </si>
  <si>
    <t>&lt;a href=https://www.who.int/countries/AGO class="external-link"&gt;世卫组织全球国家页面&lt;/a&gt;</t>
  </si>
  <si>
    <t>ATG</t>
  </si>
  <si>
    <t>&lt;a href=http://www.statistics.gov.ag class="external-link"&gt;国家统计局&lt;/a&gt;</t>
  </si>
  <si>
    <t>&lt;a href=https://www.paho.org/en/antigua-and-barbuda class="external-link"&gt;世卫组织国家网站&lt;/a&gt;</t>
  </si>
  <si>
    <t>&lt;a href=https://www.paho.org/hq/index.php?lang=en class="external-link"&gt;世界卫生组织美洲&lt;/a&gt;</t>
  </si>
  <si>
    <t>&lt;a href=https://www.who.int/countries/ATG class="external-link"&gt;世卫组织全球国家页面&lt;/a&gt;</t>
  </si>
  <si>
    <t>AZE</t>
  </si>
  <si>
    <t>&lt;a href=https://www.stat.gov.az class="external-link"&gt;国家统计局&lt;/a&gt;</t>
  </si>
  <si>
    <t>&lt;a href=https://www.who.int/azerbaijan class="external-link"&gt;世卫组织国家网站&lt;/a&gt;</t>
  </si>
  <si>
    <t>&lt;a href=https://www.who.int/countries/AZE class="external-link"&gt;世卫组织全球国家页面&lt;/a&gt;</t>
  </si>
  <si>
    <t>ARG</t>
  </si>
  <si>
    <t>&lt;a href=https://www.indec.gob.ar class="external-link"&gt;国家统计局&lt;/a&gt;</t>
  </si>
  <si>
    <t>&lt;a href=https://www.paho.org/es/argentina class="external-link"&gt;世卫组织国家网站&lt;/a&gt;</t>
  </si>
  <si>
    <t>&lt;a href=https://www.who.int/countries/ARG class="external-link"&gt;世卫组织全球国家页面&lt;/a&gt;</t>
  </si>
  <si>
    <t>AUS</t>
  </si>
  <si>
    <t>&lt;a href=https://www.abs.gov.au class="external-link"&gt;国家统计局&lt;/a&gt;</t>
  </si>
  <si>
    <t>&lt;a href=https://www.who.int/Australia class="external-link"&gt;世卫组织国家网站&lt;/a&gt;</t>
  </si>
  <si>
    <t>&lt;a href=https://www.who.int/westernpacific class="external-link"&gt;世界卫生组织西太平洋区域&lt;/a&gt;</t>
  </si>
  <si>
    <t>&lt;a href=https://www.who.int/countries/AUS class="external-link"&gt;世卫组织全球国家页面&lt;/a&gt;</t>
  </si>
  <si>
    <t>AUT</t>
  </si>
  <si>
    <t>&lt;a href=https://www.statistik.at/en/ class="external-link"&gt;国家统计局&lt;/a&gt;</t>
  </si>
  <si>
    <t>&lt;a href=https://www.who.int/austria class="external-link"&gt;世卫组织国家网站&lt;/a&gt;</t>
  </si>
  <si>
    <t>&lt;a href=https://www.who.int/countries/AUT class="external-link"&gt;世卫组织全球国家页面&lt;/a&gt;</t>
  </si>
  <si>
    <t>BHS</t>
  </si>
  <si>
    <t>&lt;a href=http://www.bahamas.gov.bs/statistics class="external-link"&gt;国家统计局&lt;/a&gt;</t>
  </si>
  <si>
    <t>&lt;a href=https://www.paho.org/en/bahamas class="external-link"&gt;世卫组织国家网站&lt;/a&gt;</t>
  </si>
  <si>
    <t>&lt;a href=https://www.who.int/countries/BHS class="external-link"&gt;世卫组织全球国家页面&lt;/a&gt;</t>
  </si>
  <si>
    <t>BHR</t>
  </si>
  <si>
    <t>&lt;a href=http://www.data.gov.bh class="external-link"&gt;国家统计局&lt;/a&gt;</t>
  </si>
  <si>
    <t>&lt;a href=https://www.emro.who.int/countries/bahrain/index.html class="external-link"&gt;世卫组织国家网站&lt;/a&gt;</t>
  </si>
  <si>
    <t>&lt;a href=https://www.who.int/countries/BHR class="external-link"&gt;世卫组织全球国家页面&lt;/a&gt;</t>
  </si>
  <si>
    <t>BGD</t>
  </si>
  <si>
    <t>&lt;a href=http://www.bbs.gov.bd class="external-link"&gt;国家统计局&lt;/a&gt;</t>
  </si>
  <si>
    <t>&lt;a href=https://www.who.int/Bangladesh class="external-link"&gt;世卫组织国家网站&lt;/a&gt;</t>
  </si>
  <si>
    <t>&lt;a href=https://www.who.int/southeastasia class="external-link"&gt;世界卫生组织东南亚&lt;/a&gt;</t>
  </si>
  <si>
    <t>&lt;a href=https://www.who.int/countries/BGD class="external-link"&gt;世卫组织全球国家页面&lt;/a&gt;</t>
  </si>
  <si>
    <t>ARM</t>
  </si>
  <si>
    <t>&lt;a href=https://www.armstat.am class="external-link"&gt;国家统计局&lt;/a&gt;</t>
  </si>
  <si>
    <t>&lt;a href=https://www.who.int/armenia class="external-link"&gt;世卫组织国家网站&lt;/a&gt;</t>
  </si>
  <si>
    <t>&lt;a href=https://www.who.int/countries/ARM class="external-link"&gt;世卫组织全球国家页面&lt;/a&gt;</t>
  </si>
  <si>
    <t>BRB</t>
  </si>
  <si>
    <t>&lt;a href=https://stats.gov.bb/ class="external-link"&gt;国家统计局&lt;/a&gt;</t>
  </si>
  <si>
    <t>&lt;a href=https://www.paho.org/en/barbados class="external-link"&gt;世卫组织国家网站&lt;/a&gt;</t>
  </si>
  <si>
    <t>&lt;a href=https://www.who.int/countries/BRB class="external-link"&gt;世卫组织全球国家页面&lt;/a&gt;</t>
  </si>
  <si>
    <t>BEL</t>
  </si>
  <si>
    <t>&lt;a href=https://statbel.fgov.be/en class="external-link"&gt;国家统计局&lt;/a&gt;</t>
  </si>
  <si>
    <t>&lt;a href=https://www.who.int/belgium class="external-link"&gt;世卫组织国家网站&lt;/a&gt;</t>
  </si>
  <si>
    <t>&lt;a href=https://www.who.int/countries/BEL class="external-link"&gt;世卫组织全球国家页面&lt;/a&gt;</t>
  </si>
  <si>
    <t>BTN</t>
  </si>
  <si>
    <t>&lt;a href=http://www.nsb.gov.bt class="external-link"&gt;国家统计局&lt;/a&gt;</t>
  </si>
  <si>
    <t>&lt;a href=https://www.who.int/Bhutan class="external-link"&gt;世卫组织国家网站&lt;/a&gt;</t>
  </si>
  <si>
    <t>&lt;a href=https://www.who.int/countries/BTN class="external-link"&gt;世卫组织全球国家页面&lt;/a&gt;</t>
  </si>
  <si>
    <t>BOL</t>
  </si>
  <si>
    <t>&lt;a href=https://www.ine.gob.bo class="external-link"&gt;国家统计局&lt;/a&gt;</t>
  </si>
  <si>
    <t>&lt;a href=https://www.paho.org/en/bolivia class="external-link"&gt;世卫组织国家网站&lt;/a&gt;</t>
  </si>
  <si>
    <t>&lt;a href=https://www.who.int/countries/BOL class="external-link"&gt;世卫组织全球国家页面&lt;/a&gt;</t>
  </si>
  <si>
    <t>BIH</t>
  </si>
  <si>
    <t>&lt;a href=http://www.bhas.ba class="external-link"&gt;国家统计局&lt;/a&gt;</t>
  </si>
  <si>
    <t>&lt;a href=https://www.who.int/bosnia-and-herzegovina class="external-link"&gt;世卫组织国家网站&lt;/a&gt;</t>
  </si>
  <si>
    <t>&lt;a href=https://www.who.int/countries/BIH class="external-link"&gt;世卫组织全球国家页面&lt;/a&gt;</t>
  </si>
  <si>
    <t>BWA</t>
  </si>
  <si>
    <t>&lt;a href=http://www.statsbots.org.bw class="external-link"&gt;国家统计局&lt;/a&gt;</t>
  </si>
  <si>
    <t>&lt;a href=https://www.afro.who.int/countries/botswana class="external-link"&gt;世卫组织国家网站&lt;/a&gt;</t>
  </si>
  <si>
    <t>&lt;a href=https://www.who.int/countries/BWA class="external-link"&gt;世卫组织全球国家页面&lt;/a&gt;</t>
  </si>
  <si>
    <t>BRA</t>
  </si>
  <si>
    <t>&lt;a href=https://www.ibge.gov.br class="external-link"&gt;国家统计局&lt;/a&gt;</t>
  </si>
  <si>
    <t>&lt;a href=https://www.paho.org/en/brazil class="external-link"&gt;世卫组织国家网站&lt;/a&gt;</t>
  </si>
  <si>
    <t>&lt;a href=https://www.who.int/countries/BRA class="external-link"&gt;世卫组织全球国家页面&lt;/a&gt;</t>
  </si>
  <si>
    <t>BLZ</t>
  </si>
  <si>
    <t>&lt;a href=http://sib.org.bz/statistics class="external-link"&gt;国家统计局&lt;/a&gt;</t>
  </si>
  <si>
    <t>&lt;a href=https://www.paho.org/en/belize class="external-link"&gt;世卫组织国家网站&lt;/a&gt;</t>
  </si>
  <si>
    <t>&lt;a href=https://www.who.int/countries/BLZ class="external-link"&gt;世卫组织全球国家页面&lt;/a&gt;</t>
  </si>
  <si>
    <t>SLB</t>
  </si>
  <si>
    <t>&lt;a href=https://statistics.gov.sb/ class="external-link"&gt;国家统计局&lt;/a&gt;</t>
  </si>
  <si>
    <t>&lt;a href=https://www.who.int/solomonislands class="external-link"&gt;世卫组织国家网站&lt;/a&gt;</t>
  </si>
  <si>
    <t>&lt;a href=https://www.who.int/countries/SLB class="external-link"&gt;世卫组织全球国家页面&lt;/a&gt;</t>
  </si>
  <si>
    <t>BRN</t>
  </si>
  <si>
    <t>&lt;a href=https://deps.mofe.gov.bn/Theme/Home.aspx class="external-link"&gt;国家统计局&lt;/a&gt;</t>
  </si>
  <si>
    <t>&lt;a href=https://www.who.int/brunei/ class="external-link"&gt;世卫组织国家网站&lt;/a&gt;</t>
  </si>
  <si>
    <t>&lt;a href=https://www.who.int/countries/BRN class="external-link"&gt;世卫组织全球国家页面&lt;/a&gt;</t>
  </si>
  <si>
    <t>BGR</t>
  </si>
  <si>
    <t>&lt;a href=http://www.nsi.bg class="external-link"&gt;国家统计局&lt;/a&gt;</t>
  </si>
  <si>
    <t>&lt;a href=https://www.who.int/bulgaria class="external-link"&gt;世卫组织国家网站&lt;/a&gt;</t>
  </si>
  <si>
    <t>&lt;a href=https://www.who.int/countries/BGR class="external-link"&gt;世卫组织全球国家页面&lt;/a&gt;</t>
  </si>
  <si>
    <t>MMR</t>
  </si>
  <si>
    <t>&lt;a href=https://www.csostat.gov.mm/ class="external-link"&gt;国家统计局&lt;/a&gt;</t>
  </si>
  <si>
    <t>&lt;a href=https://www.who.int/Myanmar class="external-link"&gt;世卫组织国家网站&lt;/a&gt;</t>
  </si>
  <si>
    <t>&lt;a href=https://www.who.int/countries/MMR class="external-link"&gt;世卫组织全球国家页面&lt;/a&gt;</t>
  </si>
  <si>
    <t>BDI</t>
  </si>
  <si>
    <t>&lt;a href=https://www.afro.who.int/countries/burundi class="external-link"&gt;世卫组织国家网站&lt;/a&gt;</t>
  </si>
  <si>
    <t>&lt;a href=https://www.who.int/countries/BDI class="external-link"&gt;世卫组织全球国家页面&lt;/a&gt;</t>
  </si>
  <si>
    <t>BLR</t>
  </si>
  <si>
    <t>&lt;a href=https://www.belstat.gov.by class="external-link"&gt;国家统计局&lt;/a&gt;</t>
  </si>
  <si>
    <t>&lt;a href=https://www.who.int/belarus class="external-link"&gt;世卫组织国家网站&lt;/a&gt;</t>
  </si>
  <si>
    <t>&lt;a href=https://www.who.int/countries/BLR class="external-link"&gt;世卫组织全球国家页面&lt;/a&gt;</t>
  </si>
  <si>
    <t>KHM</t>
  </si>
  <si>
    <t>&lt;a href=https://www.nis.gov.kh class="external-link"&gt;国家统计局&lt;/a&gt;</t>
  </si>
  <si>
    <t>&lt;a href=https://www.who.int/Cambodia class="external-link"&gt;世卫组织国家网站&lt;/a&gt;</t>
  </si>
  <si>
    <t>&lt;a href=https://www.who.int/countries/KHM class="external-link"&gt;世卫组织全球国家页面&lt;/a&gt;</t>
  </si>
  <si>
    <t>CMR</t>
  </si>
  <si>
    <t>&lt;a href=http://www.statistics-cameroon.org class="external-link"&gt;国家统计局&lt;/a&gt;</t>
  </si>
  <si>
    <t>&lt;a href=https://www.afro.who.int/countries/cameroon class="external-link"&gt;世卫组织国家网站&lt;/a&gt;</t>
  </si>
  <si>
    <t>&lt;a href=https://www.who.int/countries/CMR class="external-link"&gt;世卫组织全球国家页面&lt;/a&gt;</t>
  </si>
  <si>
    <t>CAN</t>
  </si>
  <si>
    <t>&lt;a href=https://www.statcan.gc.ca/ class="external-link"&gt;国家统计局&lt;/a&gt;</t>
  </si>
  <si>
    <t>&lt;a href=https://www.paho.org/en/canada class="external-link"&gt;世卫组织国家网站&lt;/a&gt;</t>
  </si>
  <si>
    <t>&lt;a href=https://www.who.int/countries/CAN class="external-link"&gt;世卫组织全球国家页面&lt;/a&gt;</t>
  </si>
  <si>
    <t>CPV</t>
  </si>
  <si>
    <t>&lt;a href=http://www.ine.cv class="external-link"&gt;国家统计局&lt;/a&gt;</t>
  </si>
  <si>
    <t>&lt;a href=https://www.afro.who.int/pt/countries/cabo-verde class="external-link"&gt;世卫组织国家网站&lt;/a&gt;</t>
  </si>
  <si>
    <t>&lt;a href=https://www.who.int/countries/CPV class="external-link"&gt;世卫组织全球国家页面&lt;/a&gt;</t>
  </si>
  <si>
    <t>CAF</t>
  </si>
  <si>
    <t>&lt;a href=http://www.icasees.org class="external-link"&gt;国家统计局&lt;/a&gt;</t>
  </si>
  <si>
    <t>&lt;a href=https://www.afro.who.int/countries/central-african-republic class="external-link"&gt;世卫组织国家网站&lt;/a&gt;</t>
  </si>
  <si>
    <t>&lt;a href=https://www.who.int/countries/CAF class="external-link"&gt;世卫组织全球国家页面&lt;/a&gt;</t>
  </si>
  <si>
    <t>LKA</t>
  </si>
  <si>
    <t>&lt;a href=http://www.statistics.gov.lk/ class="external-link"&gt;国家统计局&lt;/a&gt;</t>
  </si>
  <si>
    <t>&lt;a href=https://www.who.int/srilanka class="external-link"&gt;世卫组织国家网站&lt;/a&gt;</t>
  </si>
  <si>
    <t>&lt;a href=https://www.who.int/countries/LKA class="external-link"&gt;世卫组织全球国家页面&lt;/a&gt;</t>
  </si>
  <si>
    <t>TCD</t>
  </si>
  <si>
    <t>&lt;a href=https://www.afro.who.int/countries/chad class="external-link"&gt;世卫组织国家网站&lt;/a&gt;</t>
  </si>
  <si>
    <t>&lt;a href=https://www.who.int/countries/TCD class="external-link"&gt;世卫组织全球国家页面&lt;/a&gt;</t>
  </si>
  <si>
    <t>CHL</t>
  </si>
  <si>
    <t>&lt;a href=http://www.ine.cl class="external-link"&gt;国家统计局&lt;/a&gt;</t>
  </si>
  <si>
    <t>&lt;a href=https://www.paho.org/en/chile class="external-link"&gt;世卫组织国家网站&lt;/a&gt;</t>
  </si>
  <si>
    <t>&lt;a href=https://www.who.int/countries/CHL class="external-link"&gt;世卫组织全球国家页面&lt;/a&gt;</t>
  </si>
  <si>
    <t>CHN</t>
  </si>
  <si>
    <t>&lt;a href=http://www.stats.gov.cn class="external-link"&gt;国家统计局&lt;/a&gt;</t>
  </si>
  <si>
    <t>&lt;a href=https://www.who.int/China class="external-link"&gt;世卫组织国家网站&lt;/a&gt;</t>
  </si>
  <si>
    <t>&lt;a href=https://www.who.int/countries/CHN class="external-link"&gt;世卫组织全球国家页面&lt;/a&gt;</t>
  </si>
  <si>
    <t>COL</t>
  </si>
  <si>
    <t>&lt;a href=https://www.dane.gov.co class="external-link"&gt;国家统计局&lt;/a&gt;</t>
  </si>
  <si>
    <t>&lt;a href=https://www.paho.org/en/colombia class="external-link"&gt;世卫组织国家网站&lt;/a&gt;</t>
  </si>
  <si>
    <t>&lt;a href=https://www.who.int/countries/COL class="external-link"&gt;世卫组织全球国家页面&lt;/a&gt;</t>
  </si>
  <si>
    <t>COM</t>
  </si>
  <si>
    <t>&lt;a href=http://www.inseed.km/ class="external-link"&gt;国家统计局&lt;/a&gt;</t>
  </si>
  <si>
    <t>&lt;a href=https://www.afro.who.int/countries/comoros class="external-link"&gt;世卫组织国家网站&lt;/a&gt;</t>
  </si>
  <si>
    <t>&lt;a href=https://www.who.int/countries/COM class="external-link"&gt;世卫组织全球国家页面&lt;/a&gt;</t>
  </si>
  <si>
    <t>COG</t>
  </si>
  <si>
    <t>&lt;a href=https://www.afro.who.int/countries/congo class="external-link"&gt;世卫组织国家网站&lt;/a&gt;</t>
  </si>
  <si>
    <t>&lt;a href=https://www.who.int/countries/COG class="external-link"&gt;世卫组织全球国家页面&lt;/a&gt;</t>
  </si>
  <si>
    <t>COD</t>
  </si>
  <si>
    <t>&lt;a href=https://www.afro.who.int/countries/democratic-republic-congo class="external-link"&gt;世卫组织国家网站&lt;/a&gt;</t>
  </si>
  <si>
    <t>&lt;a href=https://www.who.int/countries/COD class="external-link"&gt;世卫组织全球国家页面&lt;/a&gt;</t>
  </si>
  <si>
    <t>COK</t>
  </si>
  <si>
    <t>&lt;a href=https://stats.gov.ck/ class="external-link"&gt;国家统计局&lt;/a&gt;</t>
  </si>
  <si>
    <t>&lt;a href=https://www.who.int/cookislands class="external-link"&gt;世卫组织国家网站&lt;/a&gt;</t>
  </si>
  <si>
    <t>&lt;a href=https://www.who.int/countries/COK class="external-link"&gt;世卫组织全球国家页面&lt;/a&gt;</t>
  </si>
  <si>
    <t>CRI</t>
  </si>
  <si>
    <t>&lt;a href=http://www.inec.cr class="external-link"&gt;国家统计局&lt;/a&gt;</t>
  </si>
  <si>
    <t>&lt;a href=https://www.paho.org/es/costa-rica class="external-link"&gt;世卫组织国家网站&lt;/a&gt;</t>
  </si>
  <si>
    <t>&lt;a href=https://www.who.int/countries/CRI class="external-link"&gt;世卫组织全球国家页面&lt;/a&gt;</t>
  </si>
  <si>
    <t>HRV</t>
  </si>
  <si>
    <t>&lt;a href=https://www.dzs.hr/default_e.htm class="external-link"&gt;国家统计局&lt;/a&gt;</t>
  </si>
  <si>
    <t>&lt;a href=https://www.who.int/croatia class="external-link"&gt;世卫组织国家网站&lt;/a&gt;</t>
  </si>
  <si>
    <t>&lt;a href=https://www.who.int/countries/HRV class="external-link"&gt;世卫组织全球国家页面&lt;/a&gt;</t>
  </si>
  <si>
    <t>CUB</t>
  </si>
  <si>
    <t>&lt;a href=http://www.onei.gob.cu class="external-link"&gt;国家统计局&lt;/a&gt;</t>
  </si>
  <si>
    <t>&lt;a href=https://www.paho.org/en/cuba class="external-link"&gt;世卫组织国家网站&lt;/a&gt;</t>
  </si>
  <si>
    <t>&lt;a href=https://www.who.int/countries/CUB class="external-link"&gt;世卫组织全球国家页面&lt;/a&gt;</t>
  </si>
  <si>
    <t>CYP</t>
  </si>
  <si>
    <t>&lt;a href=https://www.cystat.gov.cy class="external-link"&gt;国家统计局&lt;/a&gt;</t>
  </si>
  <si>
    <t>&lt;a href=https://www.who.int/cyprus class="external-link"&gt;世卫组织国家网站&lt;/a&gt;</t>
  </si>
  <si>
    <t>&lt;a href=https://www.who.int/countries/CYP class="external-link"&gt;世卫组织全球国家页面&lt;/a&gt;</t>
  </si>
  <si>
    <t>CZE</t>
  </si>
  <si>
    <t>&lt;a href=https://www.czso.cz/csu/czso/home class="external-link"&gt;国家统计局&lt;/a&gt;</t>
  </si>
  <si>
    <t>&lt;a href=https://www.who.int/czechia class="external-link"&gt;世卫组织国家网站&lt;/a&gt;</t>
  </si>
  <si>
    <t>&lt;a href=https://www.who.int/countries/CZE class="external-link"&gt;世卫组织全球国家页面&lt;/a&gt;</t>
  </si>
  <si>
    <t>BEN</t>
  </si>
  <si>
    <t>&lt;a href=http://www.insae-bj.org class="external-link"&gt;国家统计局&lt;/a&gt;</t>
  </si>
  <si>
    <t>&lt;a href=https://www.afro.who.int/countries/benin class="external-link"&gt;世卫组织国家网站&lt;/a&gt;</t>
  </si>
  <si>
    <t>&lt;a href=https://www.who.int/countries/BEN class="external-link"&gt;世卫组织全球国家页面&lt;/a&gt;</t>
  </si>
  <si>
    <t>DNK</t>
  </si>
  <si>
    <t>&lt;a href=https://www.dst.dk/en class="external-link"&gt;国家统计局&lt;/a&gt;</t>
  </si>
  <si>
    <t>&lt;a href=https://www.who.int/denmark class="external-link"&gt;世卫组织国家网站&lt;/a&gt;</t>
  </si>
  <si>
    <t>&lt;a href=https://www.who.int/countries/DNK class="external-link"&gt;世卫组织全球国家页面&lt;/a&gt;</t>
  </si>
  <si>
    <t>DMA</t>
  </si>
  <si>
    <t>&lt;a href=https://www.dominica.gov.dm/about-dominica/country-profile?highlight=WyJzdGF0aXN0aWNzIl0= class="external-link"&gt;国家统计局&lt;/a&gt;</t>
  </si>
  <si>
    <t>&lt;a href=https://www.paho.org/en/dominica class="external-link"&gt;世卫组织国家网站&lt;/a&gt;</t>
  </si>
  <si>
    <t>&lt;a href=https://www.who.int/countries/DMA class="external-link"&gt;世卫组织全球国家页面&lt;/a&gt;</t>
  </si>
  <si>
    <t>DOM</t>
  </si>
  <si>
    <t>&lt;a href=https://www.one.gob.do/ class="external-link"&gt;国家统计局&lt;/a&gt;</t>
  </si>
  <si>
    <t>&lt;a href=https://www.paho.org/es/republica-dominicana class="external-link"&gt;世卫组织国家网站&lt;/a&gt;</t>
  </si>
  <si>
    <t>&lt;a href=https://www.who.int/countries/DOM class="external-link"&gt;世卫组织全球国家页面&lt;/a&gt;</t>
  </si>
  <si>
    <t>ECU</t>
  </si>
  <si>
    <t>&lt;a href=https://www.ecuadorencifras.gob.ec/estadisticas/ class="external-link"&gt;国家统计局&lt;/a&gt;</t>
  </si>
  <si>
    <t>&lt;a href=https://www.paho.org/en/ecuador class="external-link"&gt;世卫组织国家网站&lt;/a&gt;</t>
  </si>
  <si>
    <t>&lt;a href=https://www.who.int/countries/ECU class="external-link"&gt;世卫组织全球国家页面&lt;/a&gt;</t>
  </si>
  <si>
    <t>SLV</t>
  </si>
  <si>
    <t>&lt;a href=https://www.paho.org/es/salvador class="external-link"&gt;世卫组织国家网站&lt;/a&gt;</t>
  </si>
  <si>
    <t>&lt;a href=https://www.who.int/countries/SLV class="external-link"&gt;世卫组织全球国家页面&lt;/a&gt;</t>
  </si>
  <si>
    <t>GNQ</t>
  </si>
  <si>
    <t>&lt;a href=https://www.afro.who.int/fr/countries/equatorial-guinea class="external-link"&gt;世卫组织国家网站&lt;/a&gt;</t>
  </si>
  <si>
    <t>&lt;a href=https://www.who.int/countries/GNQ class="external-link"&gt;世卫组织全球国家页面&lt;/a&gt;</t>
  </si>
  <si>
    <t>ETH</t>
  </si>
  <si>
    <t>&lt;a href=http://www.csa.gov.et/ class="external-link"&gt;国家统计局&lt;/a&gt;</t>
  </si>
  <si>
    <t>&lt;a href=https://www.afro.who.int/countries/ethiopia class="external-link"&gt;世卫组织国家网站&lt;/a&gt;</t>
  </si>
  <si>
    <t>&lt;a href=https://www.who.int/countries/ETH class="external-link"&gt;世卫组织全球国家页面&lt;/a&gt;</t>
  </si>
  <si>
    <t>ERI</t>
  </si>
  <si>
    <t>&lt;a href=https://www.afro.who.int/countries/eritrea class="external-link"&gt;世卫组织国家网站&lt;/a&gt;</t>
  </si>
  <si>
    <t>&lt;a href=https://www.who.int/countries/ERI class="external-link"&gt;世卫组织全球国家页面&lt;/a&gt;</t>
  </si>
  <si>
    <t>EST</t>
  </si>
  <si>
    <t>&lt;a href=https://www.stat.ee/en class="external-link"&gt;国家统计局&lt;/a&gt;</t>
  </si>
  <si>
    <t>&lt;a href=https://www.who.int/estonia class="external-link"&gt;世卫组织国家网站&lt;/a&gt;</t>
  </si>
  <si>
    <t>&lt;a href=https://www.who.int/countries/EST class="external-link"&gt;世卫组织全球国家页面&lt;/a&gt;</t>
  </si>
  <si>
    <t>FJI</t>
  </si>
  <si>
    <t>&lt;a href=https://www.statsfiji.gov.fj/ class="external-link"&gt;国家统计局&lt;/a&gt;</t>
  </si>
  <si>
    <t>&lt;a href=https://www.who.int/Fiji class="external-link"&gt;世卫组织国家网站&lt;/a&gt;</t>
  </si>
  <si>
    <t>&lt;a href=https://www.who.int/countries/FJI class="external-link"&gt;世卫组织全球国家页面&lt;/a&gt;</t>
  </si>
  <si>
    <t>FIN</t>
  </si>
  <si>
    <t>&lt;a href=https://www.stat.fi/index_en.html class="external-link"&gt;国家统计局&lt;/a&gt;</t>
  </si>
  <si>
    <t>&lt;a href=https://www.who.int/finland class="external-link"&gt;世卫组织国家网站&lt;/a&gt;</t>
  </si>
  <si>
    <t>&lt;a href=https://www.who.int/countries/FIN class="external-link"&gt;世卫组织全球国家页面&lt;/a&gt;</t>
  </si>
  <si>
    <t>FRA</t>
  </si>
  <si>
    <t>&lt;a href=https://www.insee.fr/en/accueil class="external-link"&gt;国家统计局&lt;/a&gt;</t>
  </si>
  <si>
    <t>&lt;a href=https://www.who.int/france class="external-link"&gt;世卫组织国家网站&lt;/a&gt;</t>
  </si>
  <si>
    <t>&lt;a href=https://www.who.int/countries/FRA class="external-link"&gt;世卫组织全球国家页面&lt;/a&gt;</t>
  </si>
  <si>
    <t>DJI</t>
  </si>
  <si>
    <t>&lt;a href=https://www.emro.who.int/countries/dji/index.html class="external-link"&gt;世卫组织国家网站&lt;/a&gt;</t>
  </si>
  <si>
    <t>&lt;a href=https://www.who.int/countries/DJI class="external-link"&gt;世卫组织全球国家页面&lt;/a&gt;</t>
  </si>
  <si>
    <t>GAB</t>
  </si>
  <si>
    <t>&lt;a href=https://instatgabon.org/en class="external-link"&gt;国家统计局&lt;/a&gt;</t>
  </si>
  <si>
    <t>&lt;a href=https://www.afro.who.int/countries/gabon class="external-link"&gt;世卫组织国家网站&lt;/a&gt;</t>
  </si>
  <si>
    <t>&lt;a href=https://www.who.int/countries/GAB class="external-link"&gt;世卫组织全球国家页面&lt;/a&gt;</t>
  </si>
  <si>
    <t>GEO</t>
  </si>
  <si>
    <t>&lt;a href=https://www.geostat.ge/en class="external-link"&gt;国家统计局&lt;/a&gt;</t>
  </si>
  <si>
    <t>&lt;a href=https://www.who.int/georgia class="external-link"&gt;世卫组织国家网站&lt;/a&gt;</t>
  </si>
  <si>
    <t>&lt;a href=https://www.who.int/countries/GEO class="external-link"&gt;世卫组织全球国家页面&lt;/a&gt;</t>
  </si>
  <si>
    <t>GMB</t>
  </si>
  <si>
    <t>&lt;a href=https://www.gbosdata.org/ class="external-link"&gt;国家统计局&lt;/a&gt;</t>
  </si>
  <si>
    <t>&lt;a href=https://www.afro.who.int/countries/gambia class="external-link"&gt;世卫组织国家网站&lt;/a&gt;</t>
  </si>
  <si>
    <t>&lt;a href=https://www.who.int/countries/GMB class="external-link"&gt;世卫组织全球国家页面&lt;/a&gt;</t>
  </si>
  <si>
    <t>DEU</t>
  </si>
  <si>
    <t>&lt;a href=https://www.destatis.de/EN/Home/_node.html class="external-link"&gt;国家统计局&lt;/a&gt;</t>
  </si>
  <si>
    <t>&lt;a href=https://www.who.int/germany class="external-link"&gt;世卫组织国家网站&lt;/a&gt;</t>
  </si>
  <si>
    <t>&lt;a href=https://www.who.int/countries/DEU class="external-link"&gt;世卫组织全球国家页面&lt;/a&gt;</t>
  </si>
  <si>
    <t>GHA</t>
  </si>
  <si>
    <t>&lt;a href=https://www.statsghana.gov.gh/ class="external-link"&gt;国家统计局&lt;/a&gt;</t>
  </si>
  <si>
    <t>&lt;a href=https://www.afro.who.int/countries/ghana class="external-link"&gt;世卫组织国家网站&lt;/a&gt;</t>
  </si>
  <si>
    <t>&lt;a href=https://www.who.int/countries/GHA class="external-link"&gt;世卫组织全球国家页面&lt;/a&gt;</t>
  </si>
  <si>
    <t>KIR</t>
  </si>
  <si>
    <t>&lt;a href=https://nso.gov.ki/ class="external-link"&gt;国家统计局&lt;/a&gt;</t>
  </si>
  <si>
    <t>&lt;a href=https://www.who.int/Kiribati class="external-link"&gt;世卫组织国家网站&lt;/a&gt;</t>
  </si>
  <si>
    <t>&lt;a href=https://www.who.int/countries/KIR class="external-link"&gt;世卫组织全球国家页面&lt;/a&gt;</t>
  </si>
  <si>
    <t>GRC</t>
  </si>
  <si>
    <t>&lt;a href=https://www.statistics.gr/en/home/ class="external-link"&gt;国家统计局&lt;/a&gt;</t>
  </si>
  <si>
    <t>&lt;a href=https://www.who.int/greece class="external-link"&gt;世卫组织国家网站&lt;/a&gt;</t>
  </si>
  <si>
    <t>&lt;a href=https://www.who.int/countries/GRC class="external-link"&gt;世卫组织全球国家页面&lt;/a&gt;</t>
  </si>
  <si>
    <t>GRD</t>
  </si>
  <si>
    <t>&lt;a href=https://stats.gov.gd/ class="external-link"&gt;国家统计局&lt;/a&gt;</t>
  </si>
  <si>
    <t>&lt;a href=https://www.paho.org/en/grenada class="external-link"&gt;世卫组织国家网站&lt;/a&gt;</t>
  </si>
  <si>
    <t>&lt;a href=https://www.who.int/countries/GRD class="external-link"&gt;世卫组织全球国家页面&lt;/a&gt;</t>
  </si>
  <si>
    <t>GTM</t>
  </si>
  <si>
    <t>&lt;a href=https://www.ine.gob.gt/ class="external-link"&gt;国家统计局&lt;/a&gt;</t>
  </si>
  <si>
    <t>&lt;a href=https://www.paho.org/en/guatemala class="external-link"&gt;世卫组织国家网站&lt;/a&gt;</t>
  </si>
  <si>
    <t>&lt;a href=https://www.who.int/countries/GTM class="external-link"&gt;世卫组织全球国家页面&lt;/a&gt;</t>
  </si>
  <si>
    <t>GIN</t>
  </si>
  <si>
    <t>&lt;a href=https://www.stat-guinee.org/ class="external-link"&gt;国家统计局&lt;/a&gt;</t>
  </si>
  <si>
    <t>&lt;a href=https://www.afro.who.int/countries/guinea class="external-link"&gt;世卫组织国家网站&lt;/a&gt;</t>
  </si>
  <si>
    <t>&lt;a href=https://www.who.int/countries/GIN class="external-link"&gt;世卫组织全球国家页面&lt;/a&gt;</t>
  </si>
  <si>
    <t>GUY</t>
  </si>
  <si>
    <t>&lt;a href=https://statisticsguyana.gov.gy/ class="external-link"&gt;国家统计局&lt;/a&gt;</t>
  </si>
  <si>
    <t>&lt;a href=https://www.paho.org/en/guyana class="external-link"&gt;世卫组织国家网站&lt;/a&gt;</t>
  </si>
  <si>
    <t>&lt;a href=https://www.who.int/countries/GUY class="external-link"&gt;世卫组织全球国家页面&lt;/a&gt;</t>
  </si>
  <si>
    <t>HTI</t>
  </si>
  <si>
    <t>&lt;a href=https://ihsi.gouv.ht/ class="external-link"&gt;国家统计局&lt;/a&gt;</t>
  </si>
  <si>
    <t>&lt;a href=https://www.paho.org/fr/haiti class="external-link"&gt;世卫组织国家网站&lt;/a&gt;</t>
  </si>
  <si>
    <t>&lt;a href=https://www.who.int/countries/HTI class="external-link"&gt;世卫组织全球国家页面&lt;/a&gt;</t>
  </si>
  <si>
    <t>HND</t>
  </si>
  <si>
    <t>&lt;a href=https://ine.gob.hn/v4/ class="external-link"&gt;国家统计局&lt;/a&gt;</t>
  </si>
  <si>
    <t>&lt;a href=https://www.paho.org/en/honduras class="external-link"&gt;世卫组织国家网站&lt;/a&gt;</t>
  </si>
  <si>
    <t>&lt;a href=https://www.who.int/countries/HND class="external-link"&gt;世卫组织全球国家页面&lt;/a&gt;</t>
  </si>
  <si>
    <t>HUN</t>
  </si>
  <si>
    <t>&lt;a href=https://www.ksh.hu/?lang=en class="external-link"&gt;国家统计局&lt;/a&gt;</t>
  </si>
  <si>
    <t>&lt;a href=https://www.who.int/hungary class="external-link"&gt;世卫组织国家网站&lt;/a&gt;</t>
  </si>
  <si>
    <t>&lt;a href=https://www.who.int/countries/HUN class="external-link"&gt;世卫组织全球国家页面&lt;/a&gt;</t>
  </si>
  <si>
    <t>ISL</t>
  </si>
  <si>
    <t>&lt;a href=https://statice.is/ class="external-link"&gt;国家统计局&lt;/a&gt;</t>
  </si>
  <si>
    <t>&lt;a href=https://www.who.int/iceland class="external-link"&gt;世卫组织国家网站&lt;/a&gt;</t>
  </si>
  <si>
    <t>&lt;a href=https://www.who.int/countries/ISL class="external-link"&gt;世卫组织全球国家页面&lt;/a&gt;</t>
  </si>
  <si>
    <t>IND</t>
  </si>
  <si>
    <t>&lt;a href=https://www.mospi.gov.in/ class="external-link"&gt;国家统计局&lt;/a&gt;</t>
  </si>
  <si>
    <t>&lt;a href=https://www.who.int/India class="external-link"&gt;世卫组织国家网站&lt;/a&gt;</t>
  </si>
  <si>
    <t>&lt;a href=https://www.who.int/countries/IND class="external-link"&gt;世卫组织全球国家页面&lt;/a&gt;</t>
  </si>
  <si>
    <t>IDN</t>
  </si>
  <si>
    <t>&lt;a href=https://www.bps.go.id/ class="external-link"&gt;国家统计局&lt;/a&gt;</t>
  </si>
  <si>
    <t>&lt;a href=https://www.who.int/Indonesia class="external-link"&gt;世卫组织国家网站&lt;/a&gt;</t>
  </si>
  <si>
    <t>&lt;a href=https://www.who.int/countries/IDN class="external-link"&gt;世卫组织全球国家页面&lt;/a&gt;</t>
  </si>
  <si>
    <t>IRN</t>
  </si>
  <si>
    <t>&lt;a href=https://amar.org.ir/ class="external-link"&gt;国家统计局&lt;/a&gt;</t>
  </si>
  <si>
    <t>&lt;a href=https://www.emro.who.int/countries/irn/index.html class="external-link"&gt;世卫组织国家网站&lt;/a&gt;</t>
  </si>
  <si>
    <t>&lt;a href=https://www.who.int/countries/IRN class="external-link"&gt;世卫组织全球国家页面&lt;/a&gt;</t>
  </si>
  <si>
    <t>IRQ</t>
  </si>
  <si>
    <t>&lt;a href=https://cosit.gov.iq/ar/ class="external-link"&gt;国家统计局&lt;/a&gt;</t>
  </si>
  <si>
    <t>&lt;a href=https://www.emro.who.int/countries/irq/index.html class="external-link"&gt;世卫组织国家网站&lt;/a&gt;</t>
  </si>
  <si>
    <t>&lt;a href=https://www.who.int/countries/IRQ class="external-link"&gt;世卫组织全球国家页面&lt;/a&gt;</t>
  </si>
  <si>
    <t>IRL</t>
  </si>
  <si>
    <t>&lt;a href=https://www.cso.ie/en/index.html class="external-link"&gt;国家统计局&lt;/a&gt;</t>
  </si>
  <si>
    <t>&lt;a href=https://www.who.int/ireland class="external-link"&gt;世卫组织国家网站&lt;/a&gt;</t>
  </si>
  <si>
    <t>&lt;a href=https://www.who.int/countries/IRL class="external-link"&gt;世卫组织全球国家页面&lt;/a&gt;</t>
  </si>
  <si>
    <t>ISR</t>
  </si>
  <si>
    <t>&lt;a href=https://www.cbs.gov.il/EN/Pages/default.aspx class="external-link"&gt;国家统计局&lt;/a&gt;</t>
  </si>
  <si>
    <t>&lt;a href=https://www.who.int/israel class="external-link"&gt;世卫组织国家网站&lt;/a&gt;</t>
  </si>
  <si>
    <t>&lt;a href=https://www.who.int/countries/ISR class="external-link"&gt;世卫组织全球国家页面&lt;/a&gt;</t>
  </si>
  <si>
    <t>ITA</t>
  </si>
  <si>
    <t>&lt;a href=https://www.istat.it/en/archive/health class="external-link"&gt;国家统计局&lt;/a&gt;</t>
  </si>
  <si>
    <t>&lt;a href=https://www.who.int/italy class="external-link"&gt;世卫组织国家网站&lt;/a&gt;</t>
  </si>
  <si>
    <t>&lt;a href=https://www.who.int/countries/ITA class="external-link"&gt;世卫组织全球国家页面&lt;/a&gt;</t>
  </si>
  <si>
    <t>CIV</t>
  </si>
  <si>
    <t>&lt;a href=http://www.ins.ci class="external-link"&gt;国家统计局&lt;/a&gt;</t>
  </si>
  <si>
    <t>&lt;a href=https://www.afro.who.int/fr/countries/cote-divoire class="external-link"&gt;世卫组织国家网站&lt;/a&gt;</t>
  </si>
  <si>
    <t>&lt;a href=https://www.who.int/countries/CIV class="external-link"&gt;世卫组织全球国家页面&lt;/a&gt;</t>
  </si>
  <si>
    <t>JAM</t>
  </si>
  <si>
    <t>&lt;a href=https://statinja.gov.jm/ class="external-link"&gt;国家统计局&lt;/a&gt;</t>
  </si>
  <si>
    <t>&lt;a href=https://www.paho.org/en/jamaica class="external-link"&gt;世卫组织国家网站&lt;/a&gt;</t>
  </si>
  <si>
    <t>&lt;a href=https://www.who.int/countries/JAM class="external-link"&gt;世卫组织全球国家页面&lt;/a&gt;</t>
  </si>
  <si>
    <t>JPN</t>
  </si>
  <si>
    <t>&lt;a href=https://www.stat.go.jp/english/index.html class="external-link"&gt;国家统计局&lt;/a&gt;</t>
  </si>
  <si>
    <t>&lt;a href=https://www.who.int/Japan class="external-link"&gt;世卫组织国家网站&lt;/a&gt;</t>
  </si>
  <si>
    <t>&lt;a href=https://www.who.int/countries/JPN class="external-link"&gt;世卫组织全球国家页面&lt;/a&gt;</t>
  </si>
  <si>
    <t>KAZ</t>
  </si>
  <si>
    <t>&lt;a href=https://stat.gov.kz/ class="external-link"&gt;国家统计局&lt;/a&gt;</t>
  </si>
  <si>
    <t>&lt;a href=https://www.who.int/Kazakhstan class="external-link"&gt;世卫组织国家网站&lt;/a&gt;</t>
  </si>
  <si>
    <t>&lt;a href=https://www.who.int/countries/KAZ class="external-link"&gt;世卫组织全球国家页面&lt;/a&gt;</t>
  </si>
  <si>
    <t>JOR</t>
  </si>
  <si>
    <t>&lt;a href=https://dosweb.dos.gov.jo/ class="external-link"&gt;国家统计局&lt;/a&gt;</t>
  </si>
  <si>
    <t>&lt;a href=https://www.emro.who.int/countries/jor/index.html class="external-link"&gt;世卫组织国家网站&lt;/a&gt;</t>
  </si>
  <si>
    <t>&lt;a href=https://www.who.int/countries/JOR class="external-link"&gt;世卫组织全球国家页面&lt;/a&gt;</t>
  </si>
  <si>
    <t>KEN</t>
  </si>
  <si>
    <t>&lt;a href=https://www.knbs.or.ke/ class="external-link"&gt;国家统计局&lt;/a&gt;</t>
  </si>
  <si>
    <t>&lt;a href=https://www.afro.who.int/countries/kenya class="external-link"&gt;世卫组织国家网站&lt;/a&gt;</t>
  </si>
  <si>
    <t>&lt;a href=https://www.who.int/countries/KEN class="external-link"&gt;世卫组织全球国家页面&lt;/a&gt;</t>
  </si>
  <si>
    <t>PRK</t>
  </si>
  <si>
    <t>&lt;a href=https://www.who.int/dprkorea/ class="external-link"&gt;世卫组织国家网站&lt;/a&gt;</t>
  </si>
  <si>
    <t>&lt;a href=https://www.who.int/countries/PRK class="external-link"&gt;世卫组织全球国家页面&lt;/a&gt;</t>
  </si>
  <si>
    <t>KOR</t>
  </si>
  <si>
    <t>&lt;a href=https://kostat.go.kr/ansk/ class="external-link"&gt;国家统计局&lt;/a&gt;</t>
  </si>
  <si>
    <t>&lt;a href=https://www.who.int/republicofkorea class="external-link"&gt;世卫组织国家网站&lt;/a&gt;</t>
  </si>
  <si>
    <t>&lt;a href=https://www.who.int/countries/KOR class="external-link"&gt;世卫组织全球国家页面&lt;/a&gt;</t>
  </si>
  <si>
    <t>KWT</t>
  </si>
  <si>
    <t>&lt;a href=https://www.csb.gov.kw/ class="external-link"&gt;国家统计局&lt;/a&gt;</t>
  </si>
  <si>
    <t>&lt;a href=https://www.emro.who.int/countries/kwt/index.html class="external-link"&gt;世卫组织国家网站&lt;/a&gt;</t>
  </si>
  <si>
    <t>&lt;a href=https://www.who.int/countries/KWT class="external-link"&gt;世卫组织全球国家页面&lt;/a&gt;</t>
  </si>
  <si>
    <t>KGZ</t>
  </si>
  <si>
    <t>&lt;a href=https://www.stat.kg/en/ class="external-link"&gt;国家统计局&lt;/a&gt;</t>
  </si>
  <si>
    <t>&lt;a href=https://www.who.int/Kyrgyzstan class="external-link"&gt;世卫组织国家网站&lt;/a&gt;</t>
  </si>
  <si>
    <t>&lt;a href=https://www.who.int/countries/KGZ class="external-link"&gt;世卫组织全球国家页面&lt;/a&gt;</t>
  </si>
  <si>
    <t>LAO</t>
  </si>
  <si>
    <t>&lt;a href=https://www.lsb.gov.la/en/home/ class="external-link"&gt;国家统计局&lt;/a&gt;</t>
  </si>
  <si>
    <t>&lt;a href=https://www.who.int/laos class="external-link"&gt;世卫组织国家网站&lt;/a&gt;</t>
  </si>
  <si>
    <t>&lt;a href=https://www.who.int/countries/LAO class="external-link"&gt;世卫组织全球国家页面&lt;/a&gt;</t>
  </si>
  <si>
    <t>LBN</t>
  </si>
  <si>
    <t>&lt;a href=http://www.cas.gov.lb/ class="external-link"&gt;国家统计局&lt;/a&gt;</t>
  </si>
  <si>
    <t>&lt;a href=https://www.emro.who.int/countries/lbn/index.html class="external-link"&gt;世卫组织国家网站&lt;/a&gt;</t>
  </si>
  <si>
    <t>&lt;a href=https://www.who.int/countries/LBN class="external-link"&gt;世卫组织全球国家页面&lt;/a&gt;</t>
  </si>
  <si>
    <t>LSO</t>
  </si>
  <si>
    <t>&lt;a href=https://www.bos.gov.ls/ class="external-link"&gt;国家统计局&lt;/a&gt;</t>
  </si>
  <si>
    <t>&lt;a href=https://www.afro.who.int/countries/lesotho class="external-link"&gt;世卫组织国家网站&lt;/a&gt;</t>
  </si>
  <si>
    <t>&lt;a href=https://www.who.int/countries/LSO class="external-link"&gt;世卫组织全球国家页面&lt;/a&gt;</t>
  </si>
  <si>
    <t>LVA</t>
  </si>
  <si>
    <t>&lt;a href=https://stat.gov.lv/en class="external-link"&gt;国家统计局&lt;/a&gt;</t>
  </si>
  <si>
    <t>&lt;a href=https://www.who.int/latvia class="external-link"&gt;世卫组织国家网站&lt;/a&gt;</t>
  </si>
  <si>
    <t>&lt;a href=https://www.who.int/countries/LVA class="external-link"&gt;世卫组织全球国家页面&lt;/a&gt;</t>
  </si>
  <si>
    <t>LBR</t>
  </si>
  <si>
    <t>&lt;a href=https://www.lisgis.gov.lr/ class="external-link"&gt;国家统计局&lt;/a&gt;</t>
  </si>
  <si>
    <t>&lt;a href=https://www.afro.who.int/countries/liberia class="external-link"&gt;世卫组织国家网站&lt;/a&gt;</t>
  </si>
  <si>
    <t>&lt;a href=https://www.who.int/countries/LBR class="external-link"&gt;世卫组织全球国家页面&lt;/a&gt;</t>
  </si>
  <si>
    <t>LBY</t>
  </si>
  <si>
    <t>&lt;a href=https://bsc.ly/en/ class="external-link"&gt;国家统计局&lt;/a&gt;</t>
  </si>
  <si>
    <t>&lt;a href=https://www.emro.who.int/countries/lby/index.html class="external-link"&gt;世卫组织国家网站&lt;/a&gt;</t>
  </si>
  <si>
    <t>&lt;a href=https://www.who.int/countries/LBY class="external-link"&gt;世卫组织全球国家页面&lt;/a&gt;</t>
  </si>
  <si>
    <t>LTU</t>
  </si>
  <si>
    <t>&lt;a href=https://osp.stat.gov.lt/ class="external-link"&gt;国家统计局&lt;/a&gt;</t>
  </si>
  <si>
    <t>&lt;a href=https://www.who.int/lithuania class="external-link"&gt;世卫组织国家网站&lt;/a&gt;</t>
  </si>
  <si>
    <t>&lt;a href=https://www.who.int/countries/LTU class="external-link"&gt;世卫组织全球国家页面&lt;/a&gt;</t>
  </si>
  <si>
    <t>LUX</t>
  </si>
  <si>
    <t>&lt;a href=https://statistiques.public.lu/fr.html class="external-link"&gt;国家统计局&lt;/a&gt;</t>
  </si>
  <si>
    <t>&lt;a href=https://www.who.int/luxembourg class="external-link"&gt;世卫组织国家网站&lt;/a&gt;</t>
  </si>
  <si>
    <t>&lt;a href=https://www.who.int/countries/LUX class="external-link"&gt;世卫组织全球国家页面&lt;/a&gt;</t>
  </si>
  <si>
    <t>MDG</t>
  </si>
  <si>
    <t>&lt;a href=https://www.instat.mg/ class="external-link"&gt;国家统计局&lt;/a&gt;</t>
  </si>
  <si>
    <t>&lt;a href=https://www.afro.who.int/countries/madagascar class="external-link"&gt;世卫组织国家网站&lt;/a&gt;</t>
  </si>
  <si>
    <t>&lt;a href=https://www.who.int/countries/MDG class="external-link"&gt;世卫组织全球国家页面&lt;/a&gt;</t>
  </si>
  <si>
    <t>MWI</t>
  </si>
  <si>
    <t>&lt;a href=http://www.nsomalawi.mw/ class="external-link"&gt;国家统计局&lt;/a&gt;</t>
  </si>
  <si>
    <t>&lt;a href=https://www.afro.who.int/countries/malawi class="external-link"&gt;世卫组织国家网站&lt;/a&gt;</t>
  </si>
  <si>
    <t>&lt;a href=https://www.who.int/countries/MWI class="external-link"&gt;世卫组织全球国家页面&lt;/a&gt;</t>
  </si>
  <si>
    <t>MYS</t>
  </si>
  <si>
    <t>&lt;a href=https://www.dosm.gov.my/portal-main/landingv2 class="external-link"&gt;国家统计局&lt;/a&gt;</t>
  </si>
  <si>
    <t>&lt;a href=https://www.who.int/Malaysia class="external-link"&gt;世卫组织国家网站&lt;/a&gt;</t>
  </si>
  <si>
    <t>&lt;a href=https://www.who.int/countries/MYS class="external-link"&gt;世卫组织全球国家页面&lt;/a&gt;</t>
  </si>
  <si>
    <t>MDV</t>
  </si>
  <si>
    <t>&lt;a href=https://statisticsmaldives.gov.mv/ class="external-link"&gt;国家统计局&lt;/a&gt;</t>
  </si>
  <si>
    <t>&lt;a href=https://www.who.int/Maldives class="external-link"&gt;世卫组织国家网站&lt;/a&gt;</t>
  </si>
  <si>
    <t>&lt;a href=https://www.who.int/countries/MDV class="external-link"&gt;世卫组织全球国家页面&lt;/a&gt;</t>
  </si>
  <si>
    <t>MLI</t>
  </si>
  <si>
    <t>&lt;a href=https://www.instat-mali.org/fr class="external-link"&gt;国家统计局&lt;/a&gt;</t>
  </si>
  <si>
    <t>&lt;a href=https://www.afro.who.int/fr/countries/mali class="external-link"&gt;世卫组织国家网站&lt;/a&gt;</t>
  </si>
  <si>
    <t>&lt;a href=https://www.who.int/countries/MLI class="external-link"&gt;世卫组织全球国家页面&lt;/a&gt;</t>
  </si>
  <si>
    <t>MLT</t>
  </si>
  <si>
    <t>&lt;a href=https://nso.gov.mt/ class="external-link"&gt;国家统计局&lt;/a&gt;</t>
  </si>
  <si>
    <t>&lt;a href=https://www.who.int/Malta class="external-link"&gt;世卫组织国家网站&lt;/a&gt;</t>
  </si>
  <si>
    <t>&lt;a href=https://www.who.int/countries/MLT class="external-link"&gt;世卫组织全球国家页面&lt;/a&gt;</t>
  </si>
  <si>
    <t>MRT</t>
  </si>
  <si>
    <t>&lt;a href=https://ons.mr/ class="external-link"&gt;国家统计局&lt;/a&gt;</t>
  </si>
  <si>
    <t>&lt;a href=https://www.afro.who.int/countries/mauritania class="external-link"&gt;世卫组织国家网站&lt;/a&gt;</t>
  </si>
  <si>
    <t>&lt;a href=https://www.who.int/countries/MRT class="external-link"&gt;世卫组织全球国家页面&lt;/a&gt;</t>
  </si>
  <si>
    <t>MUS</t>
  </si>
  <si>
    <t>&lt;a href=https://statsmauritius.govmu.org/ class="external-link"&gt;国家统计局&lt;/a&gt;</t>
  </si>
  <si>
    <t>&lt;a href=https://www.afro.who.int/countries/mauritius class="external-link"&gt;世卫组织国家网站&lt;/a&gt;</t>
  </si>
  <si>
    <t>&lt;a href=https://www.who.int/countries/MUS class="external-link"&gt;世卫组织全球国家页面&lt;/a&gt;</t>
  </si>
  <si>
    <t>MEX</t>
  </si>
  <si>
    <t>&lt;a href=https://en.www.inegi.org.mx/ class="external-link"&gt;国家统计局&lt;/a&gt;</t>
  </si>
  <si>
    <t>&lt;a href=https://www.paho.org/es/mexico class="external-link"&gt;世卫组织国家网站&lt;/a&gt;</t>
  </si>
  <si>
    <t>&lt;a href=https://www.who.int/countries/MEX class="external-link"&gt;世卫组织全球国家页面&lt;/a&gt;</t>
  </si>
  <si>
    <t>MCO</t>
  </si>
  <si>
    <t>&lt;a href=https://www.imsee.mc/ class="external-link"&gt;国家统计局&lt;/a&gt;</t>
  </si>
  <si>
    <t>&lt;a href=https://www.who.int/monaco class="external-link"&gt;世卫组织国家网站&lt;/a&gt;</t>
  </si>
  <si>
    <t>&lt;a href=https://www.who.int/countries/MCO class="external-link"&gt;世卫组织全球国家页面&lt;/a&gt;</t>
  </si>
  <si>
    <t>MNG</t>
  </si>
  <si>
    <t>&lt;a href=https://en.nso.mn/home class="external-link"&gt;国家统计局&lt;/a&gt;</t>
  </si>
  <si>
    <t>&lt;a href=https://www.who.int/Mongolia class="external-link"&gt;世卫组织国家网站&lt;/a&gt;</t>
  </si>
  <si>
    <t>&lt;a href=https://www.who.int/countries/MNG class="external-link"&gt;世卫组织全球国家页面&lt;/a&gt;</t>
  </si>
  <si>
    <t>MDA</t>
  </si>
  <si>
    <t>&lt;a href=https://statistica.gov.md/ro?lang=en class="external-link"&gt;国家统计局&lt;/a&gt;</t>
  </si>
  <si>
    <t>&lt;a href=https://www.who.int/republic-of-moldova class="external-link"&gt;世卫组织国家网站&lt;/a&gt;</t>
  </si>
  <si>
    <t>&lt;a href=https://www.who.int/countries/MDA class="external-link"&gt;世卫组织全球国家页面&lt;/a&gt;</t>
  </si>
  <si>
    <t>MNE</t>
  </si>
  <si>
    <t>&lt;a href=https://www.monstat.org/cg/ class="external-link"&gt;国家统计局&lt;/a&gt;</t>
  </si>
  <si>
    <t>&lt;a href=https://www.who.int/montenegro class="external-link"&gt;世卫组织国家网站&lt;/a&gt;</t>
  </si>
  <si>
    <t>&lt;a href=https://www.who.int/countries/MNE class="external-link"&gt;世卫组织全球国家页面&lt;/a&gt;</t>
  </si>
  <si>
    <t>MAR</t>
  </si>
  <si>
    <t>&lt;a href=https://www.hcp.ma/ class="external-link"&gt;国家统计局&lt;/a&gt;</t>
  </si>
  <si>
    <t>&lt;a href=https://www.emro.who.int/fr/countries/mor/index.html class="external-link"&gt;世卫组织国家网站&lt;/a&gt;</t>
  </si>
  <si>
    <t>&lt;a href=https://www.who.int/countries/MAR class="external-link"&gt;世卫组织全球国家页面&lt;/a&gt;</t>
  </si>
  <si>
    <t>MOZ</t>
  </si>
  <si>
    <t>&lt;a href=https://www.ine.gov.mz/ class="external-link"&gt;国家统计局&lt;/a&gt;</t>
  </si>
  <si>
    <t>&lt;a href=https://www.afro.who.int/pt/countries/mozambique class="external-link"&gt;世卫组织国家网站&lt;/a&gt;</t>
  </si>
  <si>
    <t>&lt;a href=https://www.who.int/countries/MOZ class="external-link"&gt;世卫组织全球国家页面&lt;/a&gt;</t>
  </si>
  <si>
    <t>OMN</t>
  </si>
  <si>
    <t>&lt;a href=https://data.gov.om/ class="external-link"&gt;国家统计局&lt;/a&gt;</t>
  </si>
  <si>
    <t>&lt;a href=https://www.emro.who.int/countries/omn/index.html class="external-link"&gt;世卫组织国家网站&lt;/a&gt;</t>
  </si>
  <si>
    <t>&lt;a href=https://www.who.int/countries/OMN class="external-link"&gt;世卫组织全球国家页面&lt;/a&gt;</t>
  </si>
  <si>
    <t>NAM</t>
  </si>
  <si>
    <t>&lt;a href=https://nsa.nsa.org.na/ class="external-link"&gt;国家统计局&lt;/a&gt;</t>
  </si>
  <si>
    <t>&lt;a href=https://www.afro.who.int/countries/namibia class="external-link"&gt;世卫组织国家网站&lt;/a&gt;</t>
  </si>
  <si>
    <t>&lt;a href=https://www.who.int/countries/NAM class="external-link"&gt;世卫组织全球国家页面&lt;/a&gt;</t>
  </si>
  <si>
    <t>NRU</t>
  </si>
  <si>
    <t>&lt;a href=https://stats.gov.nr/ class="external-link"&gt;国家统计局&lt;/a&gt;</t>
  </si>
  <si>
    <t>&lt;a href=https://www.who.int/Nauru class="external-link"&gt;世卫组织国家网站&lt;/a&gt;</t>
  </si>
  <si>
    <t>&lt;a href=https://www.who.int/countries/NRU class="external-link"&gt;世卫组织全球国家页面&lt;/a&gt;</t>
  </si>
  <si>
    <t>NPL</t>
  </si>
  <si>
    <t>&lt;a href=http://nationaldata.gov.np/Home/About class="external-link"&gt;国家统计局&lt;/a&gt;</t>
  </si>
  <si>
    <t>&lt;a href=https://www.who.int/Nepal class="external-link"&gt;世卫组织国家网站&lt;/a&gt;</t>
  </si>
  <si>
    <t>&lt;a href=https://www.who.int/countries/NPL class="external-link"&gt;世卫组织全球国家页面&lt;/a&gt;</t>
  </si>
  <si>
    <t>NLD</t>
  </si>
  <si>
    <t>&lt;a href=https://www.cbs.nl/en-gb class="external-link"&gt;国家统计局&lt;/a&gt;</t>
  </si>
  <si>
    <t>&lt;a href=https://www.who.int/netherlands class="external-link"&gt;世卫组织国家网站&lt;/a&gt;</t>
  </si>
  <si>
    <t>&lt;a href=https://www.who.int/countries/NLD class="external-link"&gt;世卫组织全球国家页面&lt;/a&gt;</t>
  </si>
  <si>
    <t>VUT</t>
  </si>
  <si>
    <t>&lt;a href=https://vnso.gov.vu/index.php/en/ class="external-link"&gt;国家统计局&lt;/a&gt;</t>
  </si>
  <si>
    <t>&lt;a href=https://www.who.int/Vanuatu class="external-link"&gt;世卫组织国家网站&lt;/a&gt;</t>
  </si>
  <si>
    <t>&lt;a href=https://www.who.int/countries/VUT class="external-link"&gt;世卫组织全球国家页面&lt;/a&gt;</t>
  </si>
  <si>
    <t>NZL</t>
  </si>
  <si>
    <t>&lt;a href=https://www.stats.govt.nz/ class="external-link"&gt;国家统计局&lt;/a&gt;</t>
  </si>
  <si>
    <t>&lt;a href=https://www.who.int/newzealand class="external-link"&gt;世卫组织国家网站&lt;/a&gt;</t>
  </si>
  <si>
    <t>&lt;a href=https://www.who.int/countries/NZL class="external-link"&gt;世卫组织全球国家页面&lt;/a&gt;</t>
  </si>
  <si>
    <t>NIC</t>
  </si>
  <si>
    <t>&lt;a href=https://www.inide.gob.ni/ class="external-link"&gt;国家统计局&lt;/a&gt;</t>
  </si>
  <si>
    <t>&lt;a href=https://www.paho.org/es/nicaragua class="external-link"&gt;世卫组织国家网站&lt;/a&gt;</t>
  </si>
  <si>
    <t>&lt;a href=https://www.who.int/countries/NIC class="external-link"&gt;世卫组织全球国家页面&lt;/a&gt;</t>
  </si>
  <si>
    <t>NER</t>
  </si>
  <si>
    <t>&lt;a href=https://www.stat-niger.org/ class="external-link"&gt;国家统计局&lt;/a&gt;</t>
  </si>
  <si>
    <t>&lt;a href=https://www.afro.who.int/fr/countries/niger class="external-link"&gt;世卫组织国家网站&lt;/a&gt;</t>
  </si>
  <si>
    <t>&lt;a href=https://www.who.int/countries/NER class="external-link"&gt;世卫组织全球国家页面&lt;/a&gt;</t>
  </si>
  <si>
    <t>NGA</t>
  </si>
  <si>
    <t>&lt;a href=https://www.nigerianstat.gov.ng/ class="external-link"&gt;国家统计局&lt;/a&gt;</t>
  </si>
  <si>
    <t>&lt;a href=https://www.afro.who.int/countries/nigeria class="external-link"&gt;世卫组织国家网站&lt;/a&gt;</t>
  </si>
  <si>
    <t>&lt;a href=https://www.who.int/countries/NGA class="external-link"&gt;世卫组织全球国家页面&lt;/a&gt;</t>
  </si>
  <si>
    <t>NIU</t>
  </si>
  <si>
    <t>&lt;a href=https://niuestatistics.nu/ class="external-link"&gt;国家统计局&lt;/a&gt;</t>
  </si>
  <si>
    <t>&lt;a href=https://www.who.int/Niue class="external-link"&gt;世卫组织国家网站&lt;/a&gt;</t>
  </si>
  <si>
    <t>&lt;a href=https://www.who.int/countries/NIU class="external-link"&gt;世卫组织全球国家页面&lt;/a&gt;</t>
  </si>
  <si>
    <t>NOR</t>
  </si>
  <si>
    <t>&lt;a href=https://www.ssb.no/en class="external-link"&gt;国家统计局&lt;/a&gt;</t>
  </si>
  <si>
    <t>&lt;a href=https://www.who.int/norway class="external-link"&gt;世卫组织国家网站&lt;/a&gt;</t>
  </si>
  <si>
    <t>&lt;a href=https://www.who.int/countries/NOR class="external-link"&gt;世卫组织全球国家页面&lt;/a&gt;</t>
  </si>
  <si>
    <t>FSM</t>
  </si>
  <si>
    <t>&lt;a href=https://hsa.gov.fm/fsm-surveillance/ class="external-link"&gt;国家统计局&lt;/a&gt;</t>
  </si>
  <si>
    <t>&lt;a href=https://www.who.int/micronesia class="external-link"&gt;世卫组织国家网站&lt;/a&gt;</t>
  </si>
  <si>
    <t>&lt;a href=https://www.who.int/countries/FSM class="external-link"&gt;世卫组织全球国家页面&lt;/a&gt;</t>
  </si>
  <si>
    <t>MHL</t>
  </si>
  <si>
    <t>&lt;a href=https://www.who.int/marshallislands class="external-link"&gt;世卫组织国家网站&lt;/a&gt;</t>
  </si>
  <si>
    <t>&lt;a href=https://www.who.int/countries/MHL class="external-link"&gt;世卫组织全球国家页面&lt;/a&gt;</t>
  </si>
  <si>
    <t>PLW</t>
  </si>
  <si>
    <t>&lt;a href=https://www.palaugov.pw/executive-branch/ministries/finance/budgetandplanning/health-statistics/ class="external-link"&gt;国家统计局&lt;/a&gt;</t>
  </si>
  <si>
    <t>&lt;a href=https://www.who.int/Palau class="external-link"&gt;世卫组织国家网站&lt;/a&gt;</t>
  </si>
  <si>
    <t>&lt;a href=https://www.who.int/countries/PLW class="external-link"&gt;世卫组织全球国家页面&lt;/a&gt;</t>
  </si>
  <si>
    <t>PAK</t>
  </si>
  <si>
    <t>&lt;a href=https://www.pbs.gov.pk/ class="external-link"&gt;国家统计局&lt;/a&gt;</t>
  </si>
  <si>
    <t>&lt;a href=https://www.emro.who.int/countries/pak/index.html class="external-link"&gt;世卫组织国家网站&lt;/a&gt;</t>
  </si>
  <si>
    <t>&lt;a href=https://www.who.int/countries/PAK class="external-link"&gt;世卫组织全球国家页面&lt;/a&gt;</t>
  </si>
  <si>
    <t>PAN</t>
  </si>
  <si>
    <t>&lt;a href=https://www.inec.gob.pa/ class="external-link"&gt;国家统计局&lt;/a&gt;</t>
  </si>
  <si>
    <t>&lt;a href=https://www.paho.org/es/panama class="external-link"&gt;世卫组织国家网站&lt;/a&gt;</t>
  </si>
  <si>
    <t>&lt;a href=https://www.who.int/countries/PAN class="external-link"&gt;世卫组织全球国家页面&lt;/a&gt;</t>
  </si>
  <si>
    <t>PNG</t>
  </si>
  <si>
    <t>&lt;a href=https://www.nso.gov.pg/ class="external-link"&gt;国家统计局&lt;/a&gt;</t>
  </si>
  <si>
    <t>&lt;a href=https://www.who.int/papuanewguinea class="external-link"&gt;世卫组织国家网站&lt;/a&gt;</t>
  </si>
  <si>
    <t>&lt;a href=https://www.who.int/countries/PNG class="external-link"&gt;世卫组织全球国家页面&lt;/a&gt;</t>
  </si>
  <si>
    <t>PRY</t>
  </si>
  <si>
    <t>&lt;a href=https://www.ine.gov.py/ class="external-link"&gt;国家统计局&lt;/a&gt;</t>
  </si>
  <si>
    <t>&lt;a href=https://www.paho.org/es/paraguay class="external-link"&gt;世卫组织国家网站&lt;/a&gt;</t>
  </si>
  <si>
    <t>&lt;a href=https://www.who.int/countries/PRY class="external-link"&gt;世卫组织全球国家页面&lt;/a&gt;</t>
  </si>
  <si>
    <t>PER</t>
  </si>
  <si>
    <t>&lt;a href=https://www.gob.pe/inei/ class="external-link"&gt;国家统计局&lt;/a&gt;</t>
  </si>
  <si>
    <t>&lt;a href=https://www.paho.org/es/peru class="external-link"&gt;世卫组织国家网站&lt;/a&gt;</t>
  </si>
  <si>
    <t>&lt;a href=https://www.who.int/countries/PER class="external-link"&gt;世卫组织全球国家页面&lt;/a&gt;</t>
  </si>
  <si>
    <t>PHL</t>
  </si>
  <si>
    <t>&lt;a href=https://psa.gov.ph/ class="external-link"&gt;国家统计局&lt;/a&gt;</t>
  </si>
  <si>
    <t>&lt;a href=https://www.who.int/Philippines class="external-link"&gt;世卫组织国家网站&lt;/a&gt;</t>
  </si>
  <si>
    <t>&lt;a href=https://www.who.int/countries/PHL class="external-link"&gt;世卫组织全球国家页面&lt;/a&gt;</t>
  </si>
  <si>
    <t>POL</t>
  </si>
  <si>
    <t>&lt;a href=https://stat.gov.pl/en/topics/health/ class="external-link"&gt;国家统计局&lt;/a&gt;</t>
  </si>
  <si>
    <t>&lt;a href=https://www.who.int/poland class="external-link"&gt;世卫组织国家网站&lt;/a&gt;</t>
  </si>
  <si>
    <t>&lt;a href=https://www.who.int/countries/POL class="external-link"&gt;世卫组织全球国家页面&lt;/a&gt;</t>
  </si>
  <si>
    <t>PRT</t>
  </si>
  <si>
    <t>&lt;a href=https://www.ine.pt/xportal/xmain?xpid=INE&amp;xpgid=ine_main class="external-link"&gt;国家统计局&lt;/a&gt;</t>
  </si>
  <si>
    <t>&lt;a href=https://www.who.int/portugal class="external-link"&gt;世卫组织国家网站&lt;/a&gt;</t>
  </si>
  <si>
    <t>&lt;a href=https://www.who.int/countries/PRT class="external-link"&gt;世卫组织全球国家页面&lt;/a&gt;</t>
  </si>
  <si>
    <t>GNB</t>
  </si>
  <si>
    <t>&lt;a href=https://www.stat-guinebissau.com/ class="external-link"&gt;国家统计局&lt;/a&gt;</t>
  </si>
  <si>
    <t>&lt;a href=https://www.afro.who.int/pt/countries/guinea-bissau class="external-link"&gt;世卫组织国家网站&lt;/a&gt;</t>
  </si>
  <si>
    <t>&lt;a href=https://www.who.int/countries/GNB class="external-link"&gt;世卫组织全球国家页面&lt;/a&gt;</t>
  </si>
  <si>
    <t>TLS</t>
  </si>
  <si>
    <t>&lt;a href=https://inetl-ip.gov.tl/ class="external-link"&gt;国家统计局&lt;/a&gt;</t>
  </si>
  <si>
    <t>&lt;a href=https://www.who.int/timorleste/ class="external-link"&gt;世卫组织国家网站&lt;/a&gt;</t>
  </si>
  <si>
    <t>&lt;a href=https://www.who.int/countries/TLS class="external-link"&gt;世卫组织全球国家页面&lt;/a&gt;</t>
  </si>
  <si>
    <t>QAT</t>
  </si>
  <si>
    <t>&lt;a href=https://www.psa.gov.qa/en/Pages/default.aspx class="external-link"&gt;国家统计局&lt;/a&gt;</t>
  </si>
  <si>
    <t>&lt;a href=https://www.emro.who.int/countries/qat/index.html class="external-link"&gt;世卫组织国家网站&lt;/a&gt;</t>
  </si>
  <si>
    <t>&lt;a href=https://www.who.int/countries/QAT class="external-link"&gt;世卫组织全球国家页面&lt;/a&gt;</t>
  </si>
  <si>
    <t>ROU</t>
  </si>
  <si>
    <t>&lt;a href=https://insse.ro/cms/en class="external-link"&gt;国家统计局&lt;/a&gt;</t>
  </si>
  <si>
    <t>&lt;a href=https://www.who.int/romania class="external-link"&gt;世卫组织国家网站&lt;/a&gt;</t>
  </si>
  <si>
    <t>&lt;a href=https://www.who.int/countries/ROU class="external-link"&gt;世卫组织全球国家页面&lt;/a&gt;</t>
  </si>
  <si>
    <t>RUS</t>
  </si>
  <si>
    <t>&lt;a href=https://eng.rosstat.gov.ru/ class="external-link"&gt;国家统计局&lt;/a&gt;</t>
  </si>
  <si>
    <t>&lt;a href=https://www.who.int/russian-federation class="external-link"&gt;世卫组织国家网站&lt;/a&gt;</t>
  </si>
  <si>
    <t>&lt;a href=https://www.who.int/countries/RUS class="external-link"&gt;世卫组织全球国家页面&lt;/a&gt;</t>
  </si>
  <si>
    <t>RWA</t>
  </si>
  <si>
    <t>&lt;a href=https://www.statistics.gov.rw/ class="external-link"&gt;国家统计局&lt;/a&gt;</t>
  </si>
  <si>
    <t>&lt;a href=https://www.afro.who.int/countries/rwanda class="external-link"&gt;世卫组织国家网站&lt;/a&gt;</t>
  </si>
  <si>
    <t>&lt;a href=https://www.who.int/countries/RWA class="external-link"&gt;世卫组织全球国家页面&lt;/a&gt;</t>
  </si>
  <si>
    <t>KNA</t>
  </si>
  <si>
    <t>&lt;a href=https://www.stats.gov.kn/ class="external-link"&gt;国家统计局&lt;/a&gt;</t>
  </si>
  <si>
    <t>&lt;a href=https://www.paho.org/en/saint-kitts-and-nevis class="external-link"&gt;世卫组织国家网站&lt;/a&gt;</t>
  </si>
  <si>
    <t>&lt;a href=https://www.who.int/countries/KNA class="external-link"&gt;世卫组织全球国家页面&lt;/a&gt;</t>
  </si>
  <si>
    <t>LCA</t>
  </si>
  <si>
    <t>&lt;a href=https://stats.gov.lc/ class="external-link"&gt;国家统计局&lt;/a&gt;</t>
  </si>
  <si>
    <t>&lt;a href=https://www.paho.org/en/saint-lucia class="external-link"&gt;世卫组织国家网站&lt;/a&gt;</t>
  </si>
  <si>
    <t>&lt;a href=https://www.who.int/countries/LCA class="external-link"&gt;世卫组织全球国家页面&lt;/a&gt;</t>
  </si>
  <si>
    <t>VCT</t>
  </si>
  <si>
    <t>&lt;a href=https://stats.gov.vc/ class="external-link"&gt;国家统计局&lt;/a&gt;</t>
  </si>
  <si>
    <t>&lt;a href=https://www.paho.org/en/saint-vincent-and-grenadines class="external-link"&gt;世卫组织国家网站&lt;/a&gt;</t>
  </si>
  <si>
    <t>&lt;a href=https://www.who.int/countries/VCT class="external-link"&gt;世卫组织全球国家页面&lt;/a&gt;</t>
  </si>
  <si>
    <t>SMR</t>
  </si>
  <si>
    <t>&lt;a href=https://www.statistica.sm/ class="external-link"&gt;国家统计局&lt;/a&gt;</t>
  </si>
  <si>
    <t>&lt;a href=https://www.who.int/San-Marino class="external-link"&gt;世卫组织国家网站&lt;/a&gt;</t>
  </si>
  <si>
    <t>&lt;a href=https://www.who.int/countries/SMR class="external-link"&gt;世卫组织全球国家页面&lt;/a&gt;</t>
  </si>
  <si>
    <t>STP</t>
  </si>
  <si>
    <t>&lt;a href=https://www.ine.st/ class="external-link"&gt;国家统计局&lt;/a&gt;</t>
  </si>
  <si>
    <t>&lt;a href=https://www.afro.who.int/pt/countries/sao-tome-and-principe class="external-link"&gt;世卫组织国家网站&lt;/a&gt;</t>
  </si>
  <si>
    <t>&lt;a href=https://www.who.int/countries/STP class="external-link"&gt;世卫组织全球国家页面&lt;/a&gt;</t>
  </si>
  <si>
    <t>SAU</t>
  </si>
  <si>
    <t>&lt;a href=https://www.stats.gov.sa/en class="external-link"&gt;国家统计局&lt;/a&gt;</t>
  </si>
  <si>
    <t>&lt;a href=https://www.emro.who.int/countries/sau/index.html class="external-link"&gt;世卫组织国家网站&lt;/a&gt;</t>
  </si>
  <si>
    <t>&lt;a href=https://www.who.int/countries/SAU class="external-link"&gt;世卫组织全球国家页面&lt;/a&gt;</t>
  </si>
  <si>
    <t>SEN</t>
  </si>
  <si>
    <t>&lt;a href=https://www.ansd.sn/ class="external-link"&gt;国家统计局&lt;/a&gt;</t>
  </si>
  <si>
    <t>&lt;a href=https://www.afro.who.int/countries/senegal class="external-link"&gt;世卫组织国家网站&lt;/a&gt;</t>
  </si>
  <si>
    <t>&lt;a href=https://www.who.int/countries/SEN class="external-link"&gt;世卫组织全球国家页面&lt;/a&gt;</t>
  </si>
  <si>
    <t>SRB</t>
  </si>
  <si>
    <t>&lt;a href=https://www.stat.gov.rs/en-US/ class="external-link"&gt;国家统计局&lt;/a&gt;</t>
  </si>
  <si>
    <t>&lt;a href=https://www.who.int/serbia class="external-link"&gt;世卫组织国家网站&lt;/a&gt;</t>
  </si>
  <si>
    <t>&lt;a href=https://www.who.int/countries/SRB class="external-link"&gt;世卫组织全球国家页面&lt;/a&gt;</t>
  </si>
  <si>
    <t>SYC</t>
  </si>
  <si>
    <t>&lt;a href=https://www.nbs.gov.sc/ class="external-link"&gt;国家统计局&lt;/a&gt;</t>
  </si>
  <si>
    <t>&lt;a href=https://www.afro.who.int/countries/seychelles class="external-link"&gt;世卫组织国家网站&lt;/a&gt;</t>
  </si>
  <si>
    <t>&lt;a href=https://www.who.int/countries/SYC class="external-link"&gt;世卫组织全球国家页面&lt;/a&gt;</t>
  </si>
  <si>
    <t>SLE</t>
  </si>
  <si>
    <t>&lt;a href=https://www.statistics.sl/ class="external-link"&gt;国家统计局&lt;/a&gt;</t>
  </si>
  <si>
    <t>&lt;a href=https://www.afro.who.int/countries/sierra-leone class="external-link"&gt;世卫组织国家网站&lt;/a&gt;</t>
  </si>
  <si>
    <t>&lt;a href=https://www.who.int/countries/SLE class="external-link"&gt;世卫组织全球国家页面&lt;/a&gt;</t>
  </si>
  <si>
    <t>SGP</t>
  </si>
  <si>
    <t>&lt;a href=https://www.singstat.gov.sg/ class="external-link"&gt;国家统计局&lt;/a&gt;</t>
  </si>
  <si>
    <t>&lt;a href=https://www.who.int/Singapore class="external-link"&gt;世卫组织国家网站&lt;/a&gt;</t>
  </si>
  <si>
    <t>&lt;a href=https://www.who.int/countries/SGP class="external-link"&gt;世卫组织全球国家页面&lt;/a&gt;</t>
  </si>
  <si>
    <t>SVK</t>
  </si>
  <si>
    <t>&lt;a href=https://slovak.statistics.sk/ class="external-link"&gt;国家统计局&lt;/a&gt;</t>
  </si>
  <si>
    <t>&lt;a href=https://www.who.int/slovakia class="external-link"&gt;世卫组织国家网站&lt;/a&gt;</t>
  </si>
  <si>
    <t>&lt;a href=https://www.who.int/countries/SVK class="external-link"&gt;世卫组织全球国家页面&lt;/a&gt;</t>
  </si>
  <si>
    <t>VNM</t>
  </si>
  <si>
    <t>&lt;a href=https://www.gso.gov.vn/en/health-culture-sport-living-standards-social-order-safety-and-environment/ class="external-link"&gt;国家统计局&lt;/a&gt;</t>
  </si>
  <si>
    <t>&lt;a href=https://www.who.int/vietnam class="external-link"&gt;世卫组织国家网站&lt;/a&gt;</t>
  </si>
  <si>
    <t>&lt;a href=https://www.who.int/countries/VNM class="external-link"&gt;世卫组织全球国家页面&lt;/a&gt;</t>
  </si>
  <si>
    <t>SVN</t>
  </si>
  <si>
    <t>&lt;a href=https://www.stat.si/StatWeb/en class="external-link"&gt;国家统计局&lt;/a&gt;</t>
  </si>
  <si>
    <t>&lt;a href=https://www.who.int/slovenia class="external-link"&gt;世卫组织国家网站&lt;/a&gt;</t>
  </si>
  <si>
    <t>&lt;a href=https://www.who.int/countries/SVN class="external-link"&gt;世卫组织全球国家页面&lt;/a&gt;</t>
  </si>
  <si>
    <t>SOM</t>
  </si>
  <si>
    <t>&lt;a href=https://sobs.gov.so/ class="external-link"&gt;国家统计局&lt;/a&gt;</t>
  </si>
  <si>
    <t>&lt;a href=https://www.emro.who.int/countries/som/index.html class="external-link"&gt;世卫组织国家网站&lt;/a&gt;</t>
  </si>
  <si>
    <t>&lt;a href=https://www.who.int/countries/SOM class="external-link"&gt;世卫组织全球国家页面&lt;/a&gt;</t>
  </si>
  <si>
    <t>ZAF</t>
  </si>
  <si>
    <t>&lt;a href=https://www.statssa.gov.za/ class="external-link"&gt;国家统计局&lt;/a&gt;</t>
  </si>
  <si>
    <t>&lt;a href=https://www.afro.who.int/countries/south-africa class="external-link"&gt;世卫组织国家网站&lt;/a&gt;</t>
  </si>
  <si>
    <t>&lt;a href=https://www.who.int/countries/ZAF class="external-link"&gt;世卫组织全球国家页面&lt;/a&gt;</t>
  </si>
  <si>
    <t>ZWE</t>
  </si>
  <si>
    <t>&lt;a href=https://www.zimstat.co.zw/ class="external-link"&gt;国家统计局&lt;/a&gt;</t>
  </si>
  <si>
    <t>&lt;a href=https://www.afro.who.int/countries/zimbabwe class="external-link"&gt;世卫组织国家网站&lt;/a&gt;</t>
  </si>
  <si>
    <t>&lt;a href=https://www.who.int/countries/ZWE class="external-link"&gt;世卫组织全球国家页面&lt;/a&gt;</t>
  </si>
  <si>
    <t>ESP</t>
  </si>
  <si>
    <t>&lt;a href=https://www.ine.es/en/ class="external-link"&gt;国家统计局&lt;/a&gt;</t>
  </si>
  <si>
    <t>&lt;a href=https://www.who.int/spain class="external-link"&gt;世卫组织国家网站&lt;/a&gt;</t>
  </si>
  <si>
    <t>&lt;a href=https://www.who.int/countries/ESP class="external-link"&gt;世卫组织全球国家页面&lt;/a&gt;</t>
  </si>
  <si>
    <t>SSD</t>
  </si>
  <si>
    <t>&lt;a href=https://www.ssnbss.org/ class="external-link"&gt;国家统计局&lt;/a&gt;</t>
  </si>
  <si>
    <t>&lt;a href=https://www.afro.who.int/countries/south-sudan class="external-link"&gt;世卫组织国家网站&lt;/a&gt;</t>
  </si>
  <si>
    <t>&lt;a href=https://www.who.int/countries/SSD class="external-link"&gt;世卫组织全球国家页面&lt;/a&gt;</t>
  </si>
  <si>
    <t>SDN</t>
  </si>
  <si>
    <t>&lt;a href=https://www.emro.who.int/countries/sdn/index.html class="external-link"&gt;世卫组织国家网站&lt;/a&gt;</t>
  </si>
  <si>
    <t>&lt;a href=https://www.who.int/countries/SDN class="external-link"&gt;世卫组织全球国家页面&lt;/a&gt;</t>
  </si>
  <si>
    <t>SUR</t>
  </si>
  <si>
    <t>&lt;a href=https://statistics-suriname.org/ class="external-link"&gt;国家统计局&lt;/a&gt;</t>
  </si>
  <si>
    <t>&lt;a href=https://www.paho.org/en/suriname class="external-link"&gt;世卫组织国家网站&lt;/a&gt;</t>
  </si>
  <si>
    <t>&lt;a href=https://www.who.int/countries/SUR class="external-link"&gt;世卫组织全球国家页面&lt;/a&gt;</t>
  </si>
  <si>
    <t>SWZ</t>
  </si>
  <si>
    <t>&lt;a href=https://www.gov.sz/index.php?option=com_content&amp;view=article&amp;id=687:central-statistics-office class="external-link"&gt;国家统计局&lt;/a&gt;</t>
  </si>
  <si>
    <t>&lt;a href=https://www.afro.who.int/countries/eswatini class="external-link"&gt;世卫组织国家网站&lt;/a&gt;</t>
  </si>
  <si>
    <t>&lt;a href=https://www.who.int/countries/SWZ class="external-link"&gt;世卫组织全球国家页面&lt;/a&gt;</t>
  </si>
  <si>
    <t>SWE</t>
  </si>
  <si>
    <t>&lt;a href=https://www.scb.se/en/ class="external-link"&gt;国家统计局&lt;/a&gt;</t>
  </si>
  <si>
    <t>&lt;a href=https://www.who.int/sweden class="external-link"&gt;世卫组织国家网站&lt;/a&gt;</t>
  </si>
  <si>
    <t>&lt;a href=https://www.who.int/countries/SWE class="external-link"&gt;世卫组织全球国家页面&lt;/a&gt;</t>
  </si>
  <si>
    <t>CHE</t>
  </si>
  <si>
    <t>&lt;a href=https://www.bfs.admin.ch/bfs/en/home.html class="external-link"&gt;国家统计局&lt;/a&gt;</t>
  </si>
  <si>
    <t>&lt;a href=https://www.who.int/switzerland class="external-link"&gt;世卫组织国家网站&lt;/a&gt;</t>
  </si>
  <si>
    <t>&lt;a href=https://www.who.int/countries/CHE class="external-link"&gt;世卫组织全球国家页面&lt;/a&gt;</t>
  </si>
  <si>
    <t>SYR</t>
  </si>
  <si>
    <t>&lt;a href=https://www.emro.who.int/countries/syr/index.html class="external-link"&gt;世卫组织国家网站&lt;/a&gt;</t>
  </si>
  <si>
    <t>&lt;a href=https://www.who.int/countries/SYR class="external-link"&gt;世卫组织全球国家页面&lt;/a&gt;</t>
  </si>
  <si>
    <t>TJK</t>
  </si>
  <si>
    <t>&lt;a href=https://www.stat.tj/en/ class="external-link"&gt;国家统计局&lt;/a&gt;</t>
  </si>
  <si>
    <t>&lt;a href=https://www.who.int/Tajikistan class="external-link"&gt;世卫组织国家网站&lt;/a&gt;</t>
  </si>
  <si>
    <t>&lt;a href=https://www.who.int/countries/TJK class="external-link"&gt;世卫组织全球国家页面&lt;/a&gt;</t>
  </si>
  <si>
    <t>THA</t>
  </si>
  <si>
    <t>&lt;a href=https://www.nso.go.th/ class="external-link"&gt;国家统计局&lt;/a&gt;</t>
  </si>
  <si>
    <t>&lt;a href=https://www.who.int/Thailand class="external-link"&gt;世卫组织国家网站&lt;/a&gt;</t>
  </si>
  <si>
    <t>&lt;a href=https://www.who.int/countries/THA class="external-link"&gt;世卫组织全球国家页面&lt;/a&gt;</t>
  </si>
  <si>
    <t>TGO</t>
  </si>
  <si>
    <t>&lt;a href=https://inseed.tg/ class="external-link"&gt;国家统计局&lt;/a&gt;</t>
  </si>
  <si>
    <t>&lt;a href=https://www.afro.who.int/fr/countries/togo class="external-link"&gt;世卫组织国家网站&lt;/a&gt;</t>
  </si>
  <si>
    <t>&lt;a href=https://www.who.int/countries/TGO class="external-link"&gt;世卫组织全球国家页面&lt;/a&gt;</t>
  </si>
  <si>
    <t>TON</t>
  </si>
  <si>
    <t>&lt;a href=https://tongastats.gov.to/ class="external-link"&gt;国家统计局&lt;/a&gt;</t>
  </si>
  <si>
    <t>&lt;a href=https://www.who.int/Tonga class="external-link"&gt;世卫组织国家网站&lt;/a&gt;</t>
  </si>
  <si>
    <t>&lt;a href=https://www.who.int/countries/TON class="external-link"&gt;世卫组织全球国家页面&lt;/a&gt;</t>
  </si>
  <si>
    <t>TTO</t>
  </si>
  <si>
    <t>&lt;a href=https://cso.gov.tt/ class="external-link"&gt;国家统计局&lt;/a&gt;</t>
  </si>
  <si>
    <t>&lt;a href=https://www.paho.org/en/trinidad-and-tobago class="external-link"&gt;世卫组织国家网站&lt;/a&gt;</t>
  </si>
  <si>
    <t>&lt;a href=https://www.who.int/countries/TTO class="external-link"&gt;世卫组织全球国家页面&lt;/a&gt;</t>
  </si>
  <si>
    <t>ARE</t>
  </si>
  <si>
    <t>&lt;a href=https://fcsc.gov.ae/ar-ae/Pages/home.aspx class="external-link"&gt;国家统计局&lt;/a&gt;</t>
  </si>
  <si>
    <t>&lt;a href=https://www.emro.who.int/countries/are/index.html class="external-link"&gt;世卫组织国家网站&lt;/a&gt;</t>
  </si>
  <si>
    <t>&lt;a href=https://www.who.int/countries/ARE class="external-link"&gt;世卫组织全球国家页面&lt;/a&gt;</t>
  </si>
  <si>
    <t>TUN</t>
  </si>
  <si>
    <t>&lt;a href=https://www.ins.tn/en class="external-link"&gt;国家统计局&lt;/a&gt;</t>
  </si>
  <si>
    <t>&lt;a href=https://www.emro.who.int/fr/countries/tun/index.html class="external-link"&gt;世卫组织国家网站&lt;/a&gt;</t>
  </si>
  <si>
    <t>&lt;a href=https://www.who.int/countries/TUN class="external-link"&gt;世卫组织全球国家页面&lt;/a&gt;</t>
  </si>
  <si>
    <t>TUR</t>
  </si>
  <si>
    <t>&lt;a href=https://www.tuik.gov.tr/Home/Index class="external-link"&gt;国家统计局&lt;/a&gt;</t>
  </si>
  <si>
    <t>&lt;a href=https://www.who.int/Turkiye class="external-link"&gt;世卫组织国家网站&lt;/a&gt;</t>
  </si>
  <si>
    <t>&lt;a href=https://www.who.int/countries/TUR class="external-link"&gt;世卫组织全球国家页面&lt;/a&gt;</t>
  </si>
  <si>
    <t>TKM</t>
  </si>
  <si>
    <t>&lt;a href=https://www.stat.gov.tm/ class="external-link"&gt;国家统计局&lt;/a&gt;</t>
  </si>
  <si>
    <t>&lt;a href=https://www.who.int/Turkmenistan class="external-link"&gt;世卫组织国家网站&lt;/a&gt;</t>
  </si>
  <si>
    <t>&lt;a href=https://www.who.int/countries/TKM class="external-link"&gt;世卫组织全球国家页面&lt;/a&gt;</t>
  </si>
  <si>
    <t>TUV</t>
  </si>
  <si>
    <t>&lt;a href=https://stats.gov.tv/ class="external-link"&gt;国家统计局&lt;/a&gt;</t>
  </si>
  <si>
    <t>&lt;a href=https://www.who.int/Tuvalu class="external-link"&gt;世卫组织国家网站&lt;/a&gt;</t>
  </si>
  <si>
    <t>&lt;a href=https://www.who.int/countries/TUV class="external-link"&gt;世卫组织全球国家页面&lt;/a&gt;</t>
  </si>
  <si>
    <t>UGA</t>
  </si>
  <si>
    <t>&lt;a href=https://www.ubos.org/ class="external-link"&gt;国家统计局&lt;/a&gt;</t>
  </si>
  <si>
    <t>&lt;a href=https://www.afro.who.int/countries/uganda class="external-link"&gt;世卫组织国家网站&lt;/a&gt;</t>
  </si>
  <si>
    <t>&lt;a href=https://www.who.int/countries/UGA class="external-link"&gt;世卫组织全球国家页面&lt;/a&gt;</t>
  </si>
  <si>
    <t>UKR</t>
  </si>
  <si>
    <t>&lt;a href=https://www.ukrstat.gov.ua/ class="external-link"&gt;国家统计局&lt;/a&gt;</t>
  </si>
  <si>
    <t>&lt;a href=https://www.who.int/ukraine class="external-link"&gt;世卫组织国家网站&lt;/a&gt;</t>
  </si>
  <si>
    <t>&lt;a href=https://www.who.int/countries/UKR class="external-link"&gt;世卫组织全球国家页面&lt;/a&gt;</t>
  </si>
  <si>
    <t>MKD</t>
  </si>
  <si>
    <t>&lt;a href=https://www.stat.gov.mk/ class="external-link"&gt;国家统计局&lt;/a&gt;</t>
  </si>
  <si>
    <t>&lt;a href=https://www.who.int/north-macedonia class="external-link"&gt;世卫组织国家网站&lt;/a&gt;</t>
  </si>
  <si>
    <t>&lt;a href=https://www.who.int/countries/MKD class="external-link"&gt;世卫组织全球国家页面&lt;/a&gt;</t>
  </si>
  <si>
    <t>EGY</t>
  </si>
  <si>
    <t>&lt;a href=https://www.capmas.gov.eg/HomePage.aspx class="external-link"&gt;国家统计局&lt;/a&gt;</t>
  </si>
  <si>
    <t>&lt;a href=https://www.emro.who.int/countries/egy/index.html class="external-link"&gt;世卫组织国家网站&lt;/a&gt;</t>
  </si>
  <si>
    <t>&lt;a href=https://www.who.int/countries/EGY class="external-link"&gt;世卫组织全球国家页面&lt;/a&gt;</t>
  </si>
  <si>
    <t>GBR</t>
  </si>
  <si>
    <t>&lt;a href=https://www.ons.gov.uk/peoplepopulationandcommunity/healthandsocialcare class="external-link"&gt;国家统计局&lt;/a&gt;</t>
  </si>
  <si>
    <t>&lt;a href=https://www.who.int/united-kingdom-of-great-britain-and-northern-ireland class="external-link"&gt;世卫组织国家网站&lt;/a&gt;</t>
  </si>
  <si>
    <t>&lt;a href=https://www.who.int/countries/GBR class="external-link"&gt;世卫组织全球国家页面&lt;/a&gt;</t>
  </si>
  <si>
    <t>TZA</t>
  </si>
  <si>
    <t>&lt;a href=https://www.nbs.go.tz/index.php/en/ class="external-link"&gt;国家统计局&lt;/a&gt;</t>
  </si>
  <si>
    <t>&lt;a href=https://www.afro.who.int/countries/united-republic-tanzania class="external-link"&gt;世卫组织国家网站&lt;/a&gt;</t>
  </si>
  <si>
    <t>&lt;a href=https://www.who.int/countries/TZA class="external-link"&gt;世卫组织全球国家页面&lt;/a&gt;</t>
  </si>
  <si>
    <t>USA</t>
  </si>
  <si>
    <t>&lt;a href=https://www.cdc.gov/nchs/ class="external-link"&gt;国家统计局&lt;/a&gt;</t>
  </si>
  <si>
    <t>&lt;a href=https://www.paho.org/en/united-states-america class="external-link"&gt;世卫组织国家网站&lt;/a&gt;</t>
  </si>
  <si>
    <t>&lt;a href=https://www.who.int/countries/USA class="external-link"&gt;世卫组织全球国家页面&lt;/a&gt;</t>
  </si>
  <si>
    <t>BFA</t>
  </si>
  <si>
    <t>&lt;a href=http://www.insd.bf class="external-link"&gt;国家统计局&lt;/a&gt;</t>
  </si>
  <si>
    <t>&lt;a href=https://www.afro.who.int/countries/burkina-faso class="external-link"&gt;世卫组织国家网站&lt;/a&gt;</t>
  </si>
  <si>
    <t>&lt;a href=https://www.who.int/countries/BFA class="external-link"&gt;世卫组织全球国家页面&lt;/a&gt;</t>
  </si>
  <si>
    <t>URY</t>
  </si>
  <si>
    <t>&lt;a href=https://www.gub.uy/instituto-nacional-estadistica/ class="external-link"&gt;国家统计局&lt;/a&gt;</t>
  </si>
  <si>
    <t>&lt;a href=https://www.paho.org/es/uruguay class="external-link"&gt;世卫组织国家网站&lt;/a&gt;</t>
  </si>
  <si>
    <t>&lt;a href=https://www.who.int/countries/URY class="external-link"&gt;世卫组织全球国家页面&lt;/a&gt;</t>
  </si>
  <si>
    <t>UZB</t>
  </si>
  <si>
    <t>&lt;a href=https://stat.uz/en/ class="external-link"&gt;国家统计局&lt;/a&gt;</t>
  </si>
  <si>
    <t>&lt;a href=https://www.who.int/Uzbekistan class="external-link"&gt;世卫组织国家网站&lt;/a&gt;</t>
  </si>
  <si>
    <t>&lt;a href=https://www.who.int/countries/UZB class="external-link"&gt;世卫组织全球国家页面&lt;/a&gt;</t>
  </si>
  <si>
    <t>VEN</t>
  </si>
  <si>
    <t>&lt;a href=https://www.paho.org/es/venezuela-republica-bolivariana class="external-link"&gt;世卫组织国家网站&lt;/a&gt;</t>
  </si>
  <si>
    <t>&lt;a href=https://www.who.int/countries/VEN class="external-link"&gt;世卫组织全球国家页面&lt;/a&gt;</t>
  </si>
  <si>
    <t>WSM</t>
  </si>
  <si>
    <t>&lt;a href=https://www.sbs.gov.ws/ class="external-link"&gt;国家统计局&lt;/a&gt;</t>
  </si>
  <si>
    <t>&lt;a href=https://www.who.int/Samoa class="external-link"&gt;世卫组织国家网站&lt;/a&gt;</t>
  </si>
  <si>
    <t>&lt;a href=https://www.who.int/countries/WSM class="external-link"&gt;世卫组织全球国家页面&lt;/a&gt;</t>
  </si>
  <si>
    <t>YEM</t>
  </si>
  <si>
    <t>&lt;a href=https://www.emro.who.int/countries/yem/index.html class="external-link"&gt;世卫组织国家网站&lt;/a&gt;</t>
  </si>
  <si>
    <t>&lt;a href=https://www.who.int/countries/YEM class="external-link"&gt;世卫组织全球国家页面&lt;/a&gt;</t>
  </si>
  <si>
    <t>ZMB</t>
  </si>
  <si>
    <t>&lt;a href=https://www.zamstats.gov.zm/ class="external-link"&gt;国家统计局&lt;/a&gt;</t>
  </si>
  <si>
    <t>&lt;a href=https://www.afro.who.int/countries/zambia class="external-link"&gt;世卫组织国家网站&lt;/a&gt;</t>
  </si>
  <si>
    <t>&lt;a href=https://www.who.int/countries/ZMB class="external-link"&gt;世卫组织全球国家页面&lt;/a&gt;</t>
  </si>
  <si>
    <t>Page mondiale du pays de l'OMS</t>
  </si>
  <si>
    <t>WHO Global country page</t>
  </si>
  <si>
    <t>OMS Méditerranée orientale</t>
  </si>
  <si>
    <t>WHO Eastern Mediterranean</t>
  </si>
  <si>
    <t>OMS Europe</t>
  </si>
  <si>
    <t>WHO Europe</t>
  </si>
  <si>
    <t>OMS Afrique</t>
  </si>
  <si>
    <t>WHO Africa</t>
  </si>
  <si>
    <t>OMS Amériques</t>
  </si>
  <si>
    <t>WHO Americas</t>
  </si>
  <si>
    <t>OMS Pacifique occidental</t>
  </si>
  <si>
    <t>WHO Western Pacific</t>
  </si>
  <si>
    <t>OMS Asie du Sud-Est</t>
  </si>
  <si>
    <t>WHO South-East Asia</t>
  </si>
  <si>
    <t>Site national de l'OMS</t>
  </si>
  <si>
    <t>WHO country website</t>
  </si>
  <si>
    <t>Office National de la Statistique</t>
  </si>
  <si>
    <t>National Statistics Office</t>
  </si>
  <si>
    <t>GEO_M49_CODE</t>
  </si>
  <si>
    <t>CODE_ISO_3</t>
  </si>
  <si>
    <t>NAME_SHORT_EN</t>
  </si>
  <si>
    <t>DIM_YEAR</t>
  </si>
  <si>
    <t>DIM_SEX</t>
  </si>
  <si>
    <t>DIM_AGE</t>
  </si>
  <si>
    <t>VALUE_COUNT</t>
  </si>
  <si>
    <t>ATTR_SOURCE</t>
  </si>
  <si>
    <t>ATTR_VERSION</t>
  </si>
  <si>
    <t>ATTR_TYPE</t>
  </si>
  <si>
    <t>REMARKS</t>
  </si>
  <si>
    <t>108</t>
  </si>
  <si>
    <t>TOTAL</t>
  </si>
  <si>
    <t>UNPD</t>
  </si>
  <si>
    <t>population</t>
  </si>
  <si>
    <t>174</t>
  </si>
  <si>
    <t>262</t>
  </si>
  <si>
    <t>232</t>
  </si>
  <si>
    <t>231</t>
  </si>
  <si>
    <t>404</t>
  </si>
  <si>
    <t>450</t>
  </si>
  <si>
    <t>454</t>
  </si>
  <si>
    <t>480</t>
  </si>
  <si>
    <t>175</t>
  </si>
  <si>
    <t>MYT</t>
  </si>
  <si>
    <t>Mayotte</t>
  </si>
  <si>
    <t>508</t>
  </si>
  <si>
    <t>638</t>
  </si>
  <si>
    <t>REU</t>
  </si>
  <si>
    <t>Réunion</t>
  </si>
  <si>
    <t>646</t>
  </si>
  <si>
    <t>690</t>
  </si>
  <si>
    <t>706</t>
  </si>
  <si>
    <t>728</t>
  </si>
  <si>
    <t>800</t>
  </si>
  <si>
    <t>834</t>
  </si>
  <si>
    <t>894</t>
  </si>
  <si>
    <t>716</t>
  </si>
  <si>
    <t>024</t>
  </si>
  <si>
    <t>120</t>
  </si>
  <si>
    <t>140</t>
  </si>
  <si>
    <t>148</t>
  </si>
  <si>
    <t>178</t>
  </si>
  <si>
    <t>180</t>
  </si>
  <si>
    <t>226</t>
  </si>
  <si>
    <t>266</t>
  </si>
  <si>
    <t>678</t>
  </si>
  <si>
    <t>012</t>
  </si>
  <si>
    <t>818</t>
  </si>
  <si>
    <t>434</t>
  </si>
  <si>
    <t>504</t>
  </si>
  <si>
    <t>729</t>
  </si>
  <si>
    <t>788</t>
  </si>
  <si>
    <t>732</t>
  </si>
  <si>
    <t>ESH</t>
  </si>
  <si>
    <t>Western Sahara</t>
  </si>
  <si>
    <t>072</t>
  </si>
  <si>
    <t>748</t>
  </si>
  <si>
    <t>426</t>
  </si>
  <si>
    <t>516</t>
  </si>
  <si>
    <t>710</t>
  </si>
  <si>
    <t>204</t>
  </si>
  <si>
    <t>854</t>
  </si>
  <si>
    <t>132</t>
  </si>
  <si>
    <t>384</t>
  </si>
  <si>
    <t>Côte d’Ivoire</t>
  </si>
  <si>
    <t>270</t>
  </si>
  <si>
    <t>288</t>
  </si>
  <si>
    <t>324</t>
  </si>
  <si>
    <t>624</t>
  </si>
  <si>
    <t>430</t>
  </si>
  <si>
    <t>466</t>
  </si>
  <si>
    <t>478</t>
  </si>
  <si>
    <t>562</t>
  </si>
  <si>
    <t>566</t>
  </si>
  <si>
    <t>654</t>
  </si>
  <si>
    <t>SHN</t>
  </si>
  <si>
    <t>Saint Helena</t>
  </si>
  <si>
    <t>686</t>
  </si>
  <si>
    <t>694</t>
  </si>
  <si>
    <t>768</t>
  </si>
  <si>
    <t>398</t>
  </si>
  <si>
    <t>417</t>
  </si>
  <si>
    <t>762</t>
  </si>
  <si>
    <t>795</t>
  </si>
  <si>
    <t>860</t>
  </si>
  <si>
    <t>156</t>
  </si>
  <si>
    <t>344</t>
  </si>
  <si>
    <t>HKG</t>
  </si>
  <si>
    <t>China, Hong Kong SAR</t>
  </si>
  <si>
    <t>446</t>
  </si>
  <si>
    <t>MAC</t>
  </si>
  <si>
    <t>China, Macao SAR</t>
  </si>
  <si>
    <t>158</t>
  </si>
  <si>
    <t>TWN</t>
  </si>
  <si>
    <t>Taiwan, China</t>
  </si>
  <si>
    <t>408</t>
  </si>
  <si>
    <t>392</t>
  </si>
  <si>
    <t>496</t>
  </si>
  <si>
    <t>410</t>
  </si>
  <si>
    <t>004</t>
  </si>
  <si>
    <t>050</t>
  </si>
  <si>
    <t>064</t>
  </si>
  <si>
    <t>356</t>
  </si>
  <si>
    <t>764</t>
  </si>
  <si>
    <t>626</t>
  </si>
  <si>
    <t>704</t>
  </si>
  <si>
    <t>051</t>
  </si>
  <si>
    <t>031</t>
  </si>
  <si>
    <t>048</t>
  </si>
  <si>
    <t>196</t>
  </si>
  <si>
    <t>268</t>
  </si>
  <si>
    <t>368</t>
  </si>
  <si>
    <t>376</t>
  </si>
  <si>
    <t>400</t>
  </si>
  <si>
    <t>414</t>
  </si>
  <si>
    <t>422</t>
  </si>
  <si>
    <t>512</t>
  </si>
  <si>
    <t>634</t>
  </si>
  <si>
    <t>682</t>
  </si>
  <si>
    <t>275</t>
  </si>
  <si>
    <t>PSE</t>
  </si>
  <si>
    <t>occupied Palestinian territory, including east Jerusalem</t>
  </si>
  <si>
    <t>760</t>
  </si>
  <si>
    <t>792</t>
  </si>
  <si>
    <t>784</t>
  </si>
  <si>
    <t>887</t>
  </si>
  <si>
    <t>112</t>
  </si>
  <si>
    <t>100</t>
  </si>
  <si>
    <t>203</t>
  </si>
  <si>
    <t>348</t>
  </si>
  <si>
    <t>616</t>
  </si>
  <si>
    <t>498</t>
  </si>
  <si>
    <t>642</t>
  </si>
  <si>
    <t>643</t>
  </si>
  <si>
    <t>703</t>
  </si>
  <si>
    <t>804</t>
  </si>
  <si>
    <t>208</t>
  </si>
  <si>
    <t>233</t>
  </si>
  <si>
    <t>234</t>
  </si>
  <si>
    <t>FRO</t>
  </si>
  <si>
    <t>Faroe Islands</t>
  </si>
  <si>
    <t>246</t>
  </si>
  <si>
    <t>831</t>
  </si>
  <si>
    <t>GGY</t>
  </si>
  <si>
    <t>Guernsey</t>
  </si>
  <si>
    <t>352</t>
  </si>
  <si>
    <t>372</t>
  </si>
  <si>
    <t>833</t>
  </si>
  <si>
    <t>IMN</t>
  </si>
  <si>
    <t>Isle of Man</t>
  </si>
  <si>
    <t>832</t>
  </si>
  <si>
    <t>JEY</t>
  </si>
  <si>
    <t>Jersey</t>
  </si>
  <si>
    <t>412</t>
  </si>
  <si>
    <t>XKX</t>
  </si>
  <si>
    <t>Kosovo (in accordance with UN Security Council resolution 1244 (1999))</t>
  </si>
  <si>
    <t>470</t>
  </si>
  <si>
    <t>499</t>
  </si>
  <si>
    <t>807</t>
  </si>
  <si>
    <t>620</t>
  </si>
  <si>
    <t>674</t>
  </si>
  <si>
    <t>688</t>
  </si>
  <si>
    <t>705</t>
  </si>
  <si>
    <t>724</t>
  </si>
  <si>
    <t>040</t>
  </si>
  <si>
    <t>056</t>
  </si>
  <si>
    <t>250</t>
  </si>
  <si>
    <t>276</t>
  </si>
  <si>
    <t>438</t>
  </si>
  <si>
    <t>LIE</t>
  </si>
  <si>
    <t>Liechtenstein</t>
  </si>
  <si>
    <t>442</t>
  </si>
  <si>
    <t>492</t>
  </si>
  <si>
    <t>528</t>
  </si>
  <si>
    <t>Netherlands (Kingdom of the)</t>
  </si>
  <si>
    <t>756</t>
  </si>
  <si>
    <t>660</t>
  </si>
  <si>
    <t>AIA</t>
  </si>
  <si>
    <t>Anguilla</t>
  </si>
  <si>
    <t>028</t>
  </si>
  <si>
    <t>533</t>
  </si>
  <si>
    <t>ABW</t>
  </si>
  <si>
    <t>Aruba</t>
  </si>
  <si>
    <t>044</t>
  </si>
  <si>
    <t>052</t>
  </si>
  <si>
    <t>535</t>
  </si>
  <si>
    <t>BES</t>
  </si>
  <si>
    <t>Bonaire, Sint Eustatius and Saba</t>
  </si>
  <si>
    <t>092</t>
  </si>
  <si>
    <t>VGB</t>
  </si>
  <si>
    <t>British Virgin Islands</t>
  </si>
  <si>
    <t>136</t>
  </si>
  <si>
    <t>CYM</t>
  </si>
  <si>
    <t>Cayman Islands</t>
  </si>
  <si>
    <t>192</t>
  </si>
  <si>
    <t>531</t>
  </si>
  <si>
    <t>CUW</t>
  </si>
  <si>
    <t>Curaçao</t>
  </si>
  <si>
    <t>212</t>
  </si>
  <si>
    <t>214</t>
  </si>
  <si>
    <t>308</t>
  </si>
  <si>
    <t>312</t>
  </si>
  <si>
    <t>GLP</t>
  </si>
  <si>
    <t>Guadeloupe</t>
  </si>
  <si>
    <t>332</t>
  </si>
  <si>
    <t>388</t>
  </si>
  <si>
    <t>474</t>
  </si>
  <si>
    <t>MTQ</t>
  </si>
  <si>
    <t>Martinique</t>
  </si>
  <si>
    <t>500</t>
  </si>
  <si>
    <t>MSR</t>
  </si>
  <si>
    <t>Montserrat</t>
  </si>
  <si>
    <t>630</t>
  </si>
  <si>
    <t>PRI</t>
  </si>
  <si>
    <t>Puerto Rico</t>
  </si>
  <si>
    <t>652</t>
  </si>
  <si>
    <t>BLM</t>
  </si>
  <si>
    <t>Saint Barthélemy</t>
  </si>
  <si>
    <t>659</t>
  </si>
  <si>
    <t>364</t>
  </si>
  <si>
    <t>462</t>
  </si>
  <si>
    <t>524</t>
  </si>
  <si>
    <t>586</t>
  </si>
  <si>
    <t>144</t>
  </si>
  <si>
    <t>096</t>
  </si>
  <si>
    <t>116</t>
  </si>
  <si>
    <t>360</t>
  </si>
  <si>
    <t>418</t>
  </si>
  <si>
    <t>458</t>
  </si>
  <si>
    <t>104</t>
  </si>
  <si>
    <t>608</t>
  </si>
  <si>
    <t>702</t>
  </si>
  <si>
    <t>428</t>
  </si>
  <si>
    <t>440</t>
  </si>
  <si>
    <t>578</t>
  </si>
  <si>
    <t>752</t>
  </si>
  <si>
    <t>826</t>
  </si>
  <si>
    <t>008</t>
  </si>
  <si>
    <t>020</t>
  </si>
  <si>
    <t>070</t>
  </si>
  <si>
    <t>191</t>
  </si>
  <si>
    <t>292</t>
  </si>
  <si>
    <t>GIB</t>
  </si>
  <si>
    <t>Gibraltar</t>
  </si>
  <si>
    <t>300</t>
  </si>
  <si>
    <t>336</t>
  </si>
  <si>
    <t>VAT</t>
  </si>
  <si>
    <t>Holy See</t>
  </si>
  <si>
    <t>380</t>
  </si>
  <si>
    <t>662</t>
  </si>
  <si>
    <t>663</t>
  </si>
  <si>
    <t>MAF</t>
  </si>
  <si>
    <t>Saint Martin (French part)</t>
  </si>
  <si>
    <t>670</t>
  </si>
  <si>
    <t>534</t>
  </si>
  <si>
    <t>SXM</t>
  </si>
  <si>
    <t>Sint Maarten (Dutch part)</t>
  </si>
  <si>
    <t>780</t>
  </si>
  <si>
    <t>796</t>
  </si>
  <si>
    <t>TCA</t>
  </si>
  <si>
    <t>Turks and Caicos Islands</t>
  </si>
  <si>
    <t>850</t>
  </si>
  <si>
    <t>VIR</t>
  </si>
  <si>
    <t>United States Virgin Islands</t>
  </si>
  <si>
    <t>084</t>
  </si>
  <si>
    <t>188</t>
  </si>
  <si>
    <t>222</t>
  </si>
  <si>
    <t>320</t>
  </si>
  <si>
    <t>340</t>
  </si>
  <si>
    <t>484</t>
  </si>
  <si>
    <t>558</t>
  </si>
  <si>
    <t>591</t>
  </si>
  <si>
    <t>032</t>
  </si>
  <si>
    <t>068</t>
  </si>
  <si>
    <t>076</t>
  </si>
  <si>
    <t>152</t>
  </si>
  <si>
    <t>170</t>
  </si>
  <si>
    <t>218</t>
  </si>
  <si>
    <t>238</t>
  </si>
  <si>
    <t>FLK</t>
  </si>
  <si>
    <t>Falkland Islands (Malvinas)</t>
  </si>
  <si>
    <t>254</t>
  </si>
  <si>
    <t>GUF</t>
  </si>
  <si>
    <t>French Guiana</t>
  </si>
  <si>
    <t>328</t>
  </si>
  <si>
    <t>600</t>
  </si>
  <si>
    <t>604</t>
  </si>
  <si>
    <t>740</t>
  </si>
  <si>
    <t>858</t>
  </si>
  <si>
    <t>862</t>
  </si>
  <si>
    <t>060</t>
  </si>
  <si>
    <t>BMU</t>
  </si>
  <si>
    <t>Bermuda</t>
  </si>
  <si>
    <t>124</t>
  </si>
  <si>
    <t>304</t>
  </si>
  <si>
    <t>GRL</t>
  </si>
  <si>
    <t>Greenland</t>
  </si>
  <si>
    <t>666</t>
  </si>
  <si>
    <t>SPM</t>
  </si>
  <si>
    <t>Saint Pierre and Miquelon</t>
  </si>
  <si>
    <t>840</t>
  </si>
  <si>
    <t>036</t>
  </si>
  <si>
    <t>554</t>
  </si>
  <si>
    <t>242</t>
  </si>
  <si>
    <t>540</t>
  </si>
  <si>
    <t>NCL</t>
  </si>
  <si>
    <t>New Caledonia</t>
  </si>
  <si>
    <t>598</t>
  </si>
  <si>
    <t>090</t>
  </si>
  <si>
    <t>548</t>
  </si>
  <si>
    <t>316</t>
  </si>
  <si>
    <t>GUM</t>
  </si>
  <si>
    <t>Guam</t>
  </si>
  <si>
    <t>296</t>
  </si>
  <si>
    <t>584</t>
  </si>
  <si>
    <t>583</t>
  </si>
  <si>
    <t>520</t>
  </si>
  <si>
    <t>580</t>
  </si>
  <si>
    <t>MNP</t>
  </si>
  <si>
    <t>Northern Mariana Islands</t>
  </si>
  <si>
    <t>585</t>
  </si>
  <si>
    <t>016</t>
  </si>
  <si>
    <t>ASM</t>
  </si>
  <si>
    <t>American Samoa</t>
  </si>
  <si>
    <t>184</t>
  </si>
  <si>
    <t>258</t>
  </si>
  <si>
    <t>PYF</t>
  </si>
  <si>
    <t>French Polynesia</t>
  </si>
  <si>
    <t>570</t>
  </si>
  <si>
    <t>882</t>
  </si>
  <si>
    <t>772</t>
  </si>
  <si>
    <t>TKL</t>
  </si>
  <si>
    <t>Tokelau</t>
  </si>
  <si>
    <t>776</t>
  </si>
  <si>
    <t>798</t>
  </si>
  <si>
    <t>876</t>
  </si>
  <si>
    <t>WLF</t>
  </si>
  <si>
    <t>Wallis and Futuna</t>
  </si>
  <si>
    <t xml:space="preserve"> 41 454 761</t>
  </si>
  <si>
    <t xml:space="preserve"> 2 811 655</t>
  </si>
  <si>
    <t xml:space="preserve"> 46 164 219</t>
  </si>
  <si>
    <t xml:space="preserve">  80 856</t>
  </si>
  <si>
    <t xml:space="preserve"> 36 749 906</t>
  </si>
  <si>
    <t xml:space="preserve">  93 316</t>
  </si>
  <si>
    <t xml:space="preserve"> 10 318 207</t>
  </si>
  <si>
    <t xml:space="preserve"> 45 538 401</t>
  </si>
  <si>
    <t xml:space="preserve"> 26 451 124</t>
  </si>
  <si>
    <t xml:space="preserve"> 9 130 429</t>
  </si>
  <si>
    <t xml:space="preserve">  399 440</t>
  </si>
  <si>
    <t xml:space="preserve"> 1 569 666</t>
  </si>
  <si>
    <t xml:space="preserve"> 171 466 990</t>
  </si>
  <si>
    <t xml:space="preserve"> 2 943 393</t>
  </si>
  <si>
    <t xml:space="preserve">  282 336</t>
  </si>
  <si>
    <t xml:space="preserve"> 11 712 893</t>
  </si>
  <si>
    <t xml:space="preserve">  786 385</t>
  </si>
  <si>
    <t xml:space="preserve"> 12 244 159</t>
  </si>
  <si>
    <t xml:space="preserve"> 3 185 073</t>
  </si>
  <si>
    <t xml:space="preserve"> 2 480 244</t>
  </si>
  <si>
    <t xml:space="preserve"> 211 140 729</t>
  </si>
  <si>
    <t xml:space="preserve">  411 106</t>
  </si>
  <si>
    <t xml:space="preserve">  800 005</t>
  </si>
  <si>
    <t xml:space="preserve">  458 949</t>
  </si>
  <si>
    <t xml:space="preserve"> 6 795 803</t>
  </si>
  <si>
    <t xml:space="preserve"> 54 133 798</t>
  </si>
  <si>
    <t xml:space="preserve"> 13 689 450</t>
  </si>
  <si>
    <t xml:space="preserve"> 9 115 680</t>
  </si>
  <si>
    <t xml:space="preserve"> 17 423 880</t>
  </si>
  <si>
    <t xml:space="preserve"> 28 372 687</t>
  </si>
  <si>
    <t xml:space="preserve"> 39 299 105</t>
  </si>
  <si>
    <t xml:space="preserve">  522 331</t>
  </si>
  <si>
    <t xml:space="preserve"> 5 152 421</t>
  </si>
  <si>
    <t xml:space="preserve"> 22 971 617</t>
  </si>
  <si>
    <t xml:space="preserve"> 19 319 064</t>
  </si>
  <si>
    <t xml:space="preserve"> 19 658 835</t>
  </si>
  <si>
    <t>1 422 584 933</t>
  </si>
  <si>
    <t xml:space="preserve"> 52 321 152</t>
  </si>
  <si>
    <t xml:space="preserve">  850 387</t>
  </si>
  <si>
    <t xml:space="preserve"> 6 182 885</t>
  </si>
  <si>
    <t xml:space="preserve"> 105 789 731</t>
  </si>
  <si>
    <t xml:space="preserve">  14 222</t>
  </si>
  <si>
    <t xml:space="preserve"> 5 105 525</t>
  </si>
  <si>
    <t xml:space="preserve"> 3 896 023</t>
  </si>
  <si>
    <t xml:space="preserve"> 11 019 931</t>
  </si>
  <si>
    <t xml:space="preserve"> 1 344 976</t>
  </si>
  <si>
    <t xml:space="preserve"> 10 809 716</t>
  </si>
  <si>
    <t xml:space="preserve"> 14 111 034</t>
  </si>
  <si>
    <t xml:space="preserve"> 5 948 136</t>
  </si>
  <si>
    <t xml:space="preserve">  66 510</t>
  </si>
  <si>
    <t xml:space="preserve"> 11 331 265</t>
  </si>
  <si>
    <t xml:space="preserve"> 17 980 083</t>
  </si>
  <si>
    <t xml:space="preserve"> 6 309 624</t>
  </si>
  <si>
    <t xml:space="preserve"> 1 847 549</t>
  </si>
  <si>
    <t xml:space="preserve"> 128 691 692</t>
  </si>
  <si>
    <t xml:space="preserve"> 3 470 390</t>
  </si>
  <si>
    <t xml:space="preserve"> 1 367 196</t>
  </si>
  <si>
    <t xml:space="preserve">  924 145</t>
  </si>
  <si>
    <t xml:space="preserve"> 5 601 185</t>
  </si>
  <si>
    <t xml:space="preserve"> 66 438 822</t>
  </si>
  <si>
    <t xml:space="preserve"> 1 152 944</t>
  </si>
  <si>
    <t xml:space="preserve"> 2 484 789</t>
  </si>
  <si>
    <t xml:space="preserve"> 3 807 492</t>
  </si>
  <si>
    <t xml:space="preserve"> 2 697 845</t>
  </si>
  <si>
    <t xml:space="preserve"> 84 548 231</t>
  </si>
  <si>
    <t xml:space="preserve"> 33 787 914</t>
  </si>
  <si>
    <t xml:space="preserve">  132 530</t>
  </si>
  <si>
    <t xml:space="preserve"> 10 242 908</t>
  </si>
  <si>
    <t xml:space="preserve">  117 081</t>
  </si>
  <si>
    <t xml:space="preserve"> 18 124 838</t>
  </si>
  <si>
    <t xml:space="preserve"> 14 405 468</t>
  </si>
  <si>
    <t xml:space="preserve">  826 353</t>
  </si>
  <si>
    <t xml:space="preserve"> 11 637 398</t>
  </si>
  <si>
    <t xml:space="preserve"> 10 644 851</t>
  </si>
  <si>
    <t xml:space="preserve"> 9 686 463</t>
  </si>
  <si>
    <t xml:space="preserve">  387 558</t>
  </si>
  <si>
    <t>1 438 069 596</t>
  </si>
  <si>
    <t xml:space="preserve"> 281 190 067</t>
  </si>
  <si>
    <t xml:space="preserve"> 90 608 707</t>
  </si>
  <si>
    <t xml:space="preserve"> 45 074 049</t>
  </si>
  <si>
    <t xml:space="preserve"> 5 196 630</t>
  </si>
  <si>
    <t xml:space="preserve"> 9 256 314</t>
  </si>
  <si>
    <t xml:space="preserve"> 59 499 453</t>
  </si>
  <si>
    <t xml:space="preserve"> 31 165 654</t>
  </si>
  <si>
    <t xml:space="preserve"> 2 839 786</t>
  </si>
  <si>
    <t xml:space="preserve"> 124 370 947</t>
  </si>
  <si>
    <t xml:space="preserve"> 20 330 104</t>
  </si>
  <si>
    <t xml:space="preserve"> 11 439 213</t>
  </si>
  <si>
    <t xml:space="preserve"> 55 339 003</t>
  </si>
  <si>
    <t xml:space="preserve"> 26 418 204</t>
  </si>
  <si>
    <t xml:space="preserve"> 51 748 739</t>
  </si>
  <si>
    <t xml:space="preserve"> 4 838 782</t>
  </si>
  <si>
    <t xml:space="preserve"> 7 073 516</t>
  </si>
  <si>
    <t xml:space="preserve"> 7 664 993</t>
  </si>
  <si>
    <t xml:space="preserve"> 5 773 493</t>
  </si>
  <si>
    <t xml:space="preserve"> 2 311 472</t>
  </si>
  <si>
    <t xml:space="preserve"> 1 882 396</t>
  </si>
  <si>
    <t xml:space="preserve"> 5 493 031</t>
  </si>
  <si>
    <t xml:space="preserve"> 7 305 659</t>
  </si>
  <si>
    <t xml:space="preserve"> 2 854 099</t>
  </si>
  <si>
    <t xml:space="preserve">  665 098</t>
  </si>
  <si>
    <t xml:space="preserve"> 31 195 932</t>
  </si>
  <si>
    <t xml:space="preserve"> 21 104 482</t>
  </si>
  <si>
    <t xml:space="preserve"> 35 126 298</t>
  </si>
  <si>
    <t xml:space="preserve">  525 994</t>
  </si>
  <si>
    <t xml:space="preserve"> 23 769 127</t>
  </si>
  <si>
    <t xml:space="preserve">  532 956</t>
  </si>
  <si>
    <t xml:space="preserve"> 5 022 441</t>
  </si>
  <si>
    <t xml:space="preserve"> 1 273 588</t>
  </si>
  <si>
    <t xml:space="preserve"> 129 739 759</t>
  </si>
  <si>
    <t xml:space="preserve">  38 956</t>
  </si>
  <si>
    <t xml:space="preserve"> 3 431 932</t>
  </si>
  <si>
    <t xml:space="preserve"> 3 067 070</t>
  </si>
  <si>
    <t xml:space="preserve">  633 552</t>
  </si>
  <si>
    <t xml:space="preserve"> 37 712 505</t>
  </si>
  <si>
    <t xml:space="preserve"> 33 635 160</t>
  </si>
  <si>
    <t xml:space="preserve"> 5 049 269</t>
  </si>
  <si>
    <t xml:space="preserve"> 2 963 095</t>
  </si>
  <si>
    <t xml:space="preserve">  11 875</t>
  </si>
  <si>
    <t xml:space="preserve"> 29 694 614</t>
  </si>
  <si>
    <t xml:space="preserve"> 18 092 524</t>
  </si>
  <si>
    <t xml:space="preserve">  320 409</t>
  </si>
  <si>
    <t xml:space="preserve"> 5 172 836</t>
  </si>
  <si>
    <t xml:space="preserve"> 6 823 613</t>
  </si>
  <si>
    <t xml:space="preserve"> 26 159 867</t>
  </si>
  <si>
    <t xml:space="preserve"> 227 882 945</t>
  </si>
  <si>
    <t xml:space="preserve">  1 817</t>
  </si>
  <si>
    <t xml:space="preserve"> 5 519 167</t>
  </si>
  <si>
    <t xml:space="preserve">  112 630</t>
  </si>
  <si>
    <t xml:space="preserve">  38 827</t>
  </si>
  <si>
    <t xml:space="preserve">  17 727</t>
  </si>
  <si>
    <t xml:space="preserve"> 247 504 495</t>
  </si>
  <si>
    <t xml:space="preserve"> 4 458 759</t>
  </si>
  <si>
    <t xml:space="preserve"> 10 389 635</t>
  </si>
  <si>
    <t xml:space="preserve"> 6 844 146</t>
  </si>
  <si>
    <t xml:space="preserve"> 33 845 617</t>
  </si>
  <si>
    <t xml:space="preserve"> 114 891 199</t>
  </si>
  <si>
    <t xml:space="preserve"> 38 762 844</t>
  </si>
  <si>
    <t xml:space="preserve"> 10 430 738</t>
  </si>
  <si>
    <t xml:space="preserve"> 2 153 339</t>
  </si>
  <si>
    <t xml:space="preserve"> 1 384 286</t>
  </si>
  <si>
    <t xml:space="preserve"> 2 979 082</t>
  </si>
  <si>
    <t xml:space="preserve"> 19 118 479</t>
  </si>
  <si>
    <t xml:space="preserve"> 145 440 500</t>
  </si>
  <si>
    <t xml:space="preserve"> 13 954 471</t>
  </si>
  <si>
    <t xml:space="preserve">  46 758</t>
  </si>
  <si>
    <t xml:space="preserve">  179 285</t>
  </si>
  <si>
    <t xml:space="preserve">  101 323</t>
  </si>
  <si>
    <t xml:space="preserve">  33 733</t>
  </si>
  <si>
    <t xml:space="preserve">  230 871</t>
  </si>
  <si>
    <t xml:space="preserve"> 33 264 292</t>
  </si>
  <si>
    <t xml:space="preserve"> 18 077 573</t>
  </si>
  <si>
    <t xml:space="preserve"> 6 773 201</t>
  </si>
  <si>
    <t xml:space="preserve">  127 951</t>
  </si>
  <si>
    <t xml:space="preserve"> 8 460 512</t>
  </si>
  <si>
    <t xml:space="preserve"> 5 789 090</t>
  </si>
  <si>
    <t xml:space="preserve"> 5 518 055</t>
  </si>
  <si>
    <t xml:space="preserve"> 100 352 192</t>
  </si>
  <si>
    <t xml:space="preserve"> 2 118 396</t>
  </si>
  <si>
    <t xml:space="preserve"> 18 358 615</t>
  </si>
  <si>
    <t xml:space="preserve"> 63 212 384</t>
  </si>
  <si>
    <t xml:space="preserve"> 16 340 822</t>
  </si>
  <si>
    <t xml:space="preserve"> 47 911 579</t>
  </si>
  <si>
    <t xml:space="preserve"> 11 483 374</t>
  </si>
  <si>
    <t xml:space="preserve"> 50 042 791</t>
  </si>
  <si>
    <t xml:space="preserve">  628 886</t>
  </si>
  <si>
    <t xml:space="preserve"> 1 230 506</t>
  </si>
  <si>
    <t xml:space="preserve"> 10 551 494</t>
  </si>
  <si>
    <t xml:space="preserve"> 8 870 561</t>
  </si>
  <si>
    <t xml:space="preserve"> 23 594 623</t>
  </si>
  <si>
    <t xml:space="preserve"> 10 389 799</t>
  </si>
  <si>
    <t xml:space="preserve"> 71 702 435</t>
  </si>
  <si>
    <t xml:space="preserve"> 9 304 337</t>
  </si>
  <si>
    <t xml:space="preserve">  104 597</t>
  </si>
  <si>
    <t xml:space="preserve"> 1 502 932</t>
  </si>
  <si>
    <t xml:space="preserve"> 10 642 081</t>
  </si>
  <si>
    <t xml:space="preserve"> 12 200 431</t>
  </si>
  <si>
    <t xml:space="preserve"> 87 270 501</t>
  </si>
  <si>
    <t xml:space="preserve"> 7 364 438</t>
  </si>
  <si>
    <t xml:space="preserve">  9 816</t>
  </si>
  <si>
    <t xml:space="preserve"> 48 656 601</t>
  </si>
  <si>
    <t xml:space="preserve"> 37 732 836</t>
  </si>
  <si>
    <t xml:space="preserve"> 1 831 802</t>
  </si>
  <si>
    <t xml:space="preserve"> 114 535 772</t>
  </si>
  <si>
    <t xml:space="preserve"> 68 682 962</t>
  </si>
  <si>
    <t xml:space="preserve"> 66 617 606</t>
  </si>
  <si>
    <t xml:space="preserve"> 343 477 335</t>
  </si>
  <si>
    <t xml:space="preserve"> 23 025 776</t>
  </si>
  <si>
    <t xml:space="preserve"> 3 388 081</t>
  </si>
  <si>
    <t xml:space="preserve"> 35 652 307</t>
  </si>
  <si>
    <t xml:space="preserve"> 28 300 854</t>
  </si>
  <si>
    <t xml:space="preserve">  216 663</t>
  </si>
  <si>
    <t xml:space="preserve"> 39 390 799</t>
  </si>
  <si>
    <t xml:space="preserve"> 20 723 965</t>
  </si>
  <si>
    <t>42 128 769</t>
  </si>
  <si>
    <t>43 128 769</t>
  </si>
  <si>
    <t>44 128 769</t>
  </si>
  <si>
    <t>45 128 769</t>
  </si>
  <si>
    <t>46 128 769</t>
  </si>
  <si>
    <t>47 128 769</t>
  </si>
  <si>
    <t>48 128 769</t>
  </si>
  <si>
    <t>49 128 769</t>
  </si>
  <si>
    <t>50 128 769</t>
  </si>
  <si>
    <t>51 128 769</t>
  </si>
  <si>
    <t>52 128 769</t>
  </si>
  <si>
    <t>53 128 769</t>
  </si>
  <si>
    <t>54 128 769</t>
  </si>
  <si>
    <t>55 128 769</t>
  </si>
  <si>
    <t>56 128 769</t>
  </si>
  <si>
    <t>57 128 769</t>
  </si>
  <si>
    <t>58 128 769</t>
  </si>
  <si>
    <t>59 128 769</t>
  </si>
  <si>
    <t>60 128 769</t>
  </si>
  <si>
    <t>61 128 769</t>
  </si>
  <si>
    <t>62 128 769</t>
  </si>
  <si>
    <t>63 128 769</t>
  </si>
  <si>
    <t>64 128 769</t>
  </si>
  <si>
    <t>65 128 769</t>
  </si>
  <si>
    <t>66 128 769</t>
  </si>
  <si>
    <t>67 128 769</t>
  </si>
  <si>
    <t>68 128 769</t>
  </si>
  <si>
    <t>69 128 769</t>
  </si>
  <si>
    <t>70 128 769</t>
  </si>
  <si>
    <t>71 128 769</t>
  </si>
  <si>
    <t>72 128 769</t>
  </si>
  <si>
    <t>73 128 769</t>
  </si>
  <si>
    <t>74 128 769</t>
  </si>
  <si>
    <t>75 128 769</t>
  </si>
  <si>
    <t>76 128 769</t>
  </si>
  <si>
    <t>77 128 769</t>
  </si>
  <si>
    <t>78 128 769</t>
  </si>
  <si>
    <t>79 128 769</t>
  </si>
  <si>
    <t>80 128 769</t>
  </si>
  <si>
    <t>81 128 769</t>
  </si>
  <si>
    <t>82 128 769</t>
  </si>
  <si>
    <t>83 128 769</t>
  </si>
  <si>
    <t>84 128 769</t>
  </si>
  <si>
    <t>85 128 769</t>
  </si>
  <si>
    <t>86 128 769</t>
  </si>
  <si>
    <t>87 128 769</t>
  </si>
  <si>
    <t>88 128 769</t>
  </si>
  <si>
    <t>89 128 769</t>
  </si>
  <si>
    <t>90 128 769</t>
  </si>
  <si>
    <t>91 128 769</t>
  </si>
  <si>
    <t>92 128 769</t>
  </si>
  <si>
    <t>93 128 769</t>
  </si>
  <si>
    <t>94 128 769</t>
  </si>
  <si>
    <t>95 128 769</t>
  </si>
  <si>
    <t>96 128 769</t>
  </si>
  <si>
    <t>97 128 769</t>
  </si>
  <si>
    <t>98 128 769</t>
  </si>
  <si>
    <t>99 128 769</t>
  </si>
  <si>
    <t>100 128 769</t>
  </si>
  <si>
    <t>101 128 769</t>
  </si>
  <si>
    <t>102 128 769</t>
  </si>
  <si>
    <t>103 128 769</t>
  </si>
  <si>
    <t>104 128 769</t>
  </si>
  <si>
    <t>105 128 769</t>
  </si>
  <si>
    <t>106 128 769</t>
  </si>
  <si>
    <t>107 128 769</t>
  </si>
  <si>
    <t>108 128 769</t>
  </si>
  <si>
    <t>109 128 769</t>
  </si>
  <si>
    <t>110 128 769</t>
  </si>
  <si>
    <t>111 128 769</t>
  </si>
  <si>
    <t>112 128 769</t>
  </si>
  <si>
    <t>113 128 769</t>
  </si>
  <si>
    <t>114 128 769</t>
  </si>
  <si>
    <t>115 128 769</t>
  </si>
  <si>
    <t>116 128 769</t>
  </si>
  <si>
    <t>117 128 769</t>
  </si>
  <si>
    <t>118 128 769</t>
  </si>
  <si>
    <t>119 128 769</t>
  </si>
  <si>
    <t>120 128 769</t>
  </si>
  <si>
    <t>121 128 769</t>
  </si>
  <si>
    <t>122 128 769</t>
  </si>
  <si>
    <t>123 128 769</t>
  </si>
  <si>
    <t>124 128 769</t>
  </si>
  <si>
    <t>125 128 769</t>
  </si>
  <si>
    <t>126 128 769</t>
  </si>
  <si>
    <t>127 128 769</t>
  </si>
  <si>
    <t>128 128 769</t>
  </si>
  <si>
    <t>129 128 769</t>
  </si>
  <si>
    <t>130 128 769</t>
  </si>
  <si>
    <t>131 128 769</t>
  </si>
  <si>
    <t>132 128 769</t>
  </si>
  <si>
    <t>133 128 769</t>
  </si>
  <si>
    <t>134 128 769</t>
  </si>
  <si>
    <t>135 128 769</t>
  </si>
  <si>
    <t>136 128 769</t>
  </si>
  <si>
    <t>137 128 769</t>
  </si>
  <si>
    <t>138 128 769</t>
  </si>
  <si>
    <t>139 128 769</t>
  </si>
  <si>
    <t>140 128 769</t>
  </si>
  <si>
    <t>141 128 769</t>
  </si>
  <si>
    <t>142 128 769</t>
  </si>
  <si>
    <t>143 128 769</t>
  </si>
  <si>
    <t>144 128 769</t>
  </si>
  <si>
    <t>145 128 769</t>
  </si>
  <si>
    <t>146 128 769</t>
  </si>
  <si>
    <t>147 128 769</t>
  </si>
  <si>
    <t>148 128 769</t>
  </si>
  <si>
    <t>149 128 769</t>
  </si>
  <si>
    <t>150 128 769</t>
  </si>
  <si>
    <t>151 128 769</t>
  </si>
  <si>
    <t>152 128 769</t>
  </si>
  <si>
    <t>153 128 769</t>
  </si>
  <si>
    <t>154 128 769</t>
  </si>
  <si>
    <t>155 128 769</t>
  </si>
  <si>
    <t>156 128 769</t>
  </si>
  <si>
    <t>157 128 769</t>
  </si>
  <si>
    <t>158 128 769</t>
  </si>
  <si>
    <t>159 128 769</t>
  </si>
  <si>
    <t>160 128 769</t>
  </si>
  <si>
    <t>161 128 769</t>
  </si>
  <si>
    <t>162 128 769</t>
  </si>
  <si>
    <t>163 128 769</t>
  </si>
  <si>
    <t>164 128 769</t>
  </si>
  <si>
    <t>165 128 769</t>
  </si>
  <si>
    <t>166 128 769</t>
  </si>
  <si>
    <t>167 128 769</t>
  </si>
  <si>
    <t>168 128 769</t>
  </si>
  <si>
    <t>169 128 769</t>
  </si>
  <si>
    <t>170 128 769</t>
  </si>
  <si>
    <t>171 128 769</t>
  </si>
  <si>
    <t>172 128 769</t>
  </si>
  <si>
    <t>173 128 769</t>
  </si>
  <si>
    <t>174 128 769</t>
  </si>
  <si>
    <t>175 128 769</t>
  </si>
  <si>
    <t>176 128 769</t>
  </si>
  <si>
    <t>177 128 769</t>
  </si>
  <si>
    <t>178 128 769</t>
  </si>
  <si>
    <t>179 128 769</t>
  </si>
  <si>
    <t>180 128 769</t>
  </si>
  <si>
    <t>181 128 769</t>
  </si>
  <si>
    <t>182 128 769</t>
  </si>
  <si>
    <t>183 128 769</t>
  </si>
  <si>
    <t>184 128 769</t>
  </si>
  <si>
    <t>185 128 769</t>
  </si>
  <si>
    <t>186 128 769</t>
  </si>
  <si>
    <t>187 128 769</t>
  </si>
  <si>
    <t>188 128 769</t>
  </si>
  <si>
    <t>189 128 769</t>
  </si>
  <si>
    <t>190 128 769</t>
  </si>
  <si>
    <t>191 128 769</t>
  </si>
  <si>
    <t>192 128 769</t>
  </si>
  <si>
    <t>193 128 769</t>
  </si>
  <si>
    <t>194 128 769</t>
  </si>
  <si>
    <t>195 128 769</t>
  </si>
  <si>
    <t>196 128 769</t>
  </si>
  <si>
    <t>197 128 769</t>
  </si>
  <si>
    <t>198 128 769</t>
  </si>
  <si>
    <t>199 128 769</t>
  </si>
  <si>
    <t>200 128 769</t>
  </si>
  <si>
    <t>201 128 769</t>
  </si>
  <si>
    <t>202 128 769</t>
  </si>
  <si>
    <t>203 128 769</t>
  </si>
  <si>
    <t>204 128 769</t>
  </si>
  <si>
    <t>205 128 769</t>
  </si>
  <si>
    <t>206 128 769</t>
  </si>
  <si>
    <t>207 128 769</t>
  </si>
  <si>
    <t>208 128 769</t>
  </si>
  <si>
    <t>209 128 769</t>
  </si>
  <si>
    <t>210 128 769</t>
  </si>
  <si>
    <t>211 128 769</t>
  </si>
  <si>
    <t>212 128 769</t>
  </si>
  <si>
    <t>213 128 769</t>
  </si>
  <si>
    <t>214 128 769</t>
  </si>
  <si>
    <t>215 128 769</t>
  </si>
  <si>
    <t>216 128 769</t>
  </si>
  <si>
    <t>217 128 769</t>
  </si>
  <si>
    <t>218 128 769</t>
  </si>
  <si>
    <t>219 128 769</t>
  </si>
  <si>
    <t>220 128 769</t>
  </si>
  <si>
    <t>221 128 769</t>
  </si>
  <si>
    <t>222 128 769</t>
  </si>
  <si>
    <t>223 128 769</t>
  </si>
  <si>
    <t>224 128 769</t>
  </si>
  <si>
    <t>225 128 769</t>
  </si>
  <si>
    <t>226 128 769</t>
  </si>
  <si>
    <t>227 128 769</t>
  </si>
  <si>
    <t>228 128 769</t>
  </si>
  <si>
    <t>229 128 769</t>
  </si>
  <si>
    <t>230 128 769</t>
  </si>
  <si>
    <t>231 128 769</t>
  </si>
  <si>
    <t>232 128 769</t>
  </si>
  <si>
    <t>233 128 769</t>
  </si>
  <si>
    <t>234 128 769</t>
  </si>
  <si>
    <t>GEO_CODE_M49</t>
  </si>
  <si>
    <t>GROUP_CODE</t>
  </si>
  <si>
    <t>GROUP_TYPE_CODE</t>
  </si>
  <si>
    <t>GEO_NAME_SHORT</t>
  </si>
  <si>
    <t>GROUP_NAME</t>
  </si>
  <si>
    <t>WB_INCOME</t>
  </si>
  <si>
    <t>Low income</t>
  </si>
  <si>
    <t>Upper middle income</t>
  </si>
  <si>
    <t>High income</t>
  </si>
  <si>
    <t>Lower middle income</t>
  </si>
  <si>
    <t>English</t>
  </si>
  <si>
    <t>French</t>
  </si>
  <si>
    <t>Spanish</t>
  </si>
  <si>
    <t>Arabic</t>
  </si>
  <si>
    <t>Russian</t>
  </si>
  <si>
    <t>Simplified Chinese</t>
  </si>
  <si>
    <t>Low income (LIC)</t>
  </si>
  <si>
    <t>High income (HIC)</t>
  </si>
  <si>
    <t>xMart</t>
  </si>
  <si>
    <t>en</t>
  </si>
  <si>
    <t>fr</t>
  </si>
  <si>
    <t>sp</t>
  </si>
  <si>
    <t>ar</t>
  </si>
  <si>
    <t>ru</t>
  </si>
  <si>
    <t>zh</t>
  </si>
  <si>
    <t>xm</t>
  </si>
  <si>
    <t>WBIG_REFMART</t>
  </si>
  <si>
    <t>WBIG_DD</t>
  </si>
  <si>
    <t>High Income</t>
  </si>
  <si>
    <t>CURRENT_DD</t>
  </si>
  <si>
    <t>Lower-middle income (LMC)</t>
  </si>
  <si>
    <t>Upper-middle income (UMC)</t>
  </si>
  <si>
    <t>/countries/004</t>
  </si>
  <si>
    <t>GEO_FLAG_004</t>
  </si>
  <si>
    <t>the Islamic Republic of Afghanistan</t>
  </si>
  <si>
    <t>Kabul</t>
  </si>
  <si>
    <t> 38 972 230</t>
  </si>
  <si>
    <t>   497</t>
  </si>
  <si>
    <t>Afghanistan, 2015</t>
  </si>
  <si>
    <t>AF</t>
  </si>
  <si>
    <t>Admin 0</t>
  </si>
  <si>
    <t>Eastern Mediterranean</t>
  </si>
  <si>
    <t>Asia &gt; Southern Asia</t>
  </si>
  <si>
    <t>/countries/024</t>
  </si>
  <si>
    <t>GEO_FLAG_024</t>
  </si>
  <si>
    <t>the Republic of Angola</t>
  </si>
  <si>
    <t>Luanda</t>
  </si>
  <si>
    <t> 33 428 486</t>
  </si>
  <si>
    <t>  2 815</t>
  </si>
  <si>
    <t>Angola, 2015-16</t>
  </si>
  <si>
    <t>AO</t>
  </si>
  <si>
    <t>Africa</t>
  </si>
  <si>
    <t>Africa &gt; Sub-Saharan Africa &gt; Middle Africa</t>
  </si>
  <si>
    <t>/countries/008</t>
  </si>
  <si>
    <t>GEO_FLAG_008</t>
  </si>
  <si>
    <t>the Republic of Albania</t>
  </si>
  <si>
    <t>Tirana</t>
  </si>
  <si>
    <t> 2 866 849</t>
  </si>
  <si>
    <t>Albania, 2017-18</t>
  </si>
  <si>
    <t>Albania, 2016</t>
  </si>
  <si>
    <t>AL</t>
  </si>
  <si>
    <t>Europe</t>
  </si>
  <si>
    <t>Europe &gt; Southern Europe</t>
  </si>
  <si>
    <t>/countries/020</t>
  </si>
  <si>
    <t>GEO_FLAG_020</t>
  </si>
  <si>
    <t>the Principality of Andorra</t>
  </si>
  <si>
    <t>Andorra La Vella</t>
  </si>
  <si>
    <t>  77 700</t>
  </si>
  <si>
    <t>  40 887</t>
  </si>
  <si>
    <t>Andorra, 2022</t>
  </si>
  <si>
    <t>Andorra, 2005</t>
  </si>
  <si>
    <t>AD</t>
  </si>
  <si>
    <t>/countries/784</t>
  </si>
  <si>
    <t>GEO_FLAG_784</t>
  </si>
  <si>
    <t>the United Arab Emirates</t>
  </si>
  <si>
    <t>Abu Dhabi</t>
  </si>
  <si>
    <t> 9 287 289</t>
  </si>
  <si>
    <t>  43 103</t>
  </si>
  <si>
    <t>United Arab Emirates, 2018</t>
  </si>
  <si>
    <t>United Arab Emirates, 2017</t>
  </si>
  <si>
    <t>AE</t>
  </si>
  <si>
    <t>Asia &gt; Western Asia</t>
  </si>
  <si>
    <t>/countries/032</t>
  </si>
  <si>
    <t>GEO_FLAG_032</t>
  </si>
  <si>
    <t>the Argentine Republic</t>
  </si>
  <si>
    <t>Buenos Aires</t>
  </si>
  <si>
    <t> 45 036 032</t>
  </si>
  <si>
    <t>  9 947</t>
  </si>
  <si>
    <t>Argentina, 2019-20</t>
  </si>
  <si>
    <t>Argentina, 2008</t>
  </si>
  <si>
    <t>AR</t>
  </si>
  <si>
    <t>Americas</t>
  </si>
  <si>
    <t>Americas &gt; Latin America and the Caribbean &gt; South America</t>
  </si>
  <si>
    <t>/countries/051</t>
  </si>
  <si>
    <t>GEO_FLAG_051</t>
  </si>
  <si>
    <t>the Republic of Armenia</t>
  </si>
  <si>
    <t>Yerevan</t>
  </si>
  <si>
    <t> 2 805 608</t>
  </si>
  <si>
    <t>  4 623</t>
  </si>
  <si>
    <t>Armenia, 2015-16</t>
  </si>
  <si>
    <t>Armenia, 2011</t>
  </si>
  <si>
    <t>AM</t>
  </si>
  <si>
    <t>/countries/028</t>
  </si>
  <si>
    <t>GEO_FLAG_028</t>
  </si>
  <si>
    <t>St John’s</t>
  </si>
  <si>
    <t>  92 664</t>
  </si>
  <si>
    <t>  17 112</t>
  </si>
  <si>
    <t>Antigua and Barbuda, 2000</t>
  </si>
  <si>
    <t>AG</t>
  </si>
  <si>
    <t>Americas &gt; Latin America and the Caribbean &gt; Caribbean</t>
  </si>
  <si>
    <t>/countries/036</t>
  </si>
  <si>
    <t>GEO_FLAG_036</t>
  </si>
  <si>
    <t>Canberra</t>
  </si>
  <si>
    <t> 25 670 051</t>
  </si>
  <si>
    <t>  54 763</t>
  </si>
  <si>
    <t>Australia, 2022</t>
  </si>
  <si>
    <t>Australia, 2018</t>
  </si>
  <si>
    <t>AU</t>
  </si>
  <si>
    <t>Western Pacific</t>
  </si>
  <si>
    <t>Oceania &gt; Australia and New Zealand</t>
  </si>
  <si>
    <t>/countries/040</t>
  </si>
  <si>
    <t>GEO_FLAG_040</t>
  </si>
  <si>
    <t>the Republic of Austria</t>
  </si>
  <si>
    <t>Vienna</t>
  </si>
  <si>
    <t> 8 907 777</t>
  </si>
  <si>
    <t>  50 241</t>
  </si>
  <si>
    <t>Austria, 2022</t>
  </si>
  <si>
    <t>Austria, 2016</t>
  </si>
  <si>
    <t>AT</t>
  </si>
  <si>
    <t>Europe &gt; Western Europe</t>
  </si>
  <si>
    <t>/countries/031</t>
  </si>
  <si>
    <t>GEO_FLAG_031</t>
  </si>
  <si>
    <t>the Republic of Azerbaijan</t>
  </si>
  <si>
    <t>Baku</t>
  </si>
  <si>
    <t> 10 284 951</t>
  </si>
  <si>
    <t>  4 782</t>
  </si>
  <si>
    <t>Azerbaijan, 2006</t>
  </si>
  <si>
    <t>Azerbaijan, 2001</t>
  </si>
  <si>
    <t>AZ</t>
  </si>
  <si>
    <t>/countries/108</t>
  </si>
  <si>
    <t>GEO_FLAG_108</t>
  </si>
  <si>
    <t>the Republic of Burundi</t>
  </si>
  <si>
    <t>Bujumbura</t>
  </si>
  <si>
    <t> 12 220 227</t>
  </si>
  <si>
    <t>   257</t>
  </si>
  <si>
    <t>Burundi, 2016-17</t>
  </si>
  <si>
    <t>BI</t>
  </si>
  <si>
    <t>Africa &gt; Sub-Saharan Africa &gt; Eastern Africa</t>
  </si>
  <si>
    <t>/countries/056</t>
  </si>
  <si>
    <t>GEO_FLAG_056</t>
  </si>
  <si>
    <t>the Kingdom of Belgium</t>
  </si>
  <si>
    <t>Brussels</t>
  </si>
  <si>
    <t> 11 561 717</t>
  </si>
  <si>
    <t>  46 550</t>
  </si>
  <si>
    <t>Belgium, 2022</t>
  </si>
  <si>
    <t>Belgium, 2016</t>
  </si>
  <si>
    <t>BE</t>
  </si>
  <si>
    <t>/countries/204</t>
  </si>
  <si>
    <t>GEO_FLAG_204</t>
  </si>
  <si>
    <t>the Republic of Benin</t>
  </si>
  <si>
    <t>Porto-Novo</t>
  </si>
  <si>
    <t> 12 643 123</t>
  </si>
  <si>
    <t>  1 219</t>
  </si>
  <si>
    <t>Benin, 2017-18</t>
  </si>
  <si>
    <t>BJ</t>
  </si>
  <si>
    <t>Africa &gt; Sub-Saharan Africa &gt; Western Africa</t>
  </si>
  <si>
    <t>/countries/854</t>
  </si>
  <si>
    <t>GEO_FLAG_854</t>
  </si>
  <si>
    <t>Ouagadougou</t>
  </si>
  <si>
    <t> 21 522 626</t>
  </si>
  <si>
    <t>   775</t>
  </si>
  <si>
    <t>Burkina Faso, 2010</t>
  </si>
  <si>
    <t>BF</t>
  </si>
  <si>
    <t>/countries/050</t>
  </si>
  <si>
    <t>GEO_FLAG_050</t>
  </si>
  <si>
    <t>the People’s Republic of Bangladesh</t>
  </si>
  <si>
    <t>Dhaka</t>
  </si>
  <si>
    <t> 167 420 951</t>
  </si>
  <si>
    <t>  1 846</t>
  </si>
  <si>
    <t>Bangladesh, 2019</t>
  </si>
  <si>
    <t>Bangladesh, 2010-2015</t>
  </si>
  <si>
    <t>BD</t>
  </si>
  <si>
    <t>South East Asia</t>
  </si>
  <si>
    <t>/countries/100</t>
  </si>
  <si>
    <t>GEO_FLAG_100</t>
  </si>
  <si>
    <t>the Republic of Bulgaria</t>
  </si>
  <si>
    <t>Sofia</t>
  </si>
  <si>
    <t> 6 979 175</t>
  </si>
  <si>
    <t>  9 794</t>
  </si>
  <si>
    <t>Bulgaria, 2022</t>
  </si>
  <si>
    <t>Bulgaria, 2018</t>
  </si>
  <si>
    <t>BG</t>
  </si>
  <si>
    <t>Europe &gt; Eastern Europe</t>
  </si>
  <si>
    <t>/countries/048</t>
  </si>
  <si>
    <t>GEO_FLAG_048</t>
  </si>
  <si>
    <t>the Kingdom of Bahrain</t>
  </si>
  <si>
    <t>Manama</t>
  </si>
  <si>
    <t> 1 477 469</t>
  </si>
  <si>
    <t>  23 443</t>
  </si>
  <si>
    <t>Bahrain, 2021</t>
  </si>
  <si>
    <t>Bahrain, 2015</t>
  </si>
  <si>
    <t>BH</t>
  </si>
  <si>
    <t>/countries/044</t>
  </si>
  <si>
    <t>GEO_FLAG_044</t>
  </si>
  <si>
    <t>the Commonwealth of the Bahamas</t>
  </si>
  <si>
    <t>Nassau</t>
  </si>
  <si>
    <t>  406 471</t>
  </si>
  <si>
    <t>  34 864</t>
  </si>
  <si>
    <t>Bahamas, 2003</t>
  </si>
  <si>
    <t>BS</t>
  </si>
  <si>
    <t>Americas &gt; Latin America and the Caribbean &gt; Caribbean</t>
  </si>
  <si>
    <t>/countries/070</t>
  </si>
  <si>
    <t>GEO_FLAG_070</t>
  </si>
  <si>
    <t>Sarajevo</t>
  </si>
  <si>
    <t> 3 318 407</t>
  </si>
  <si>
    <t>  6 120</t>
  </si>
  <si>
    <t>Bosnia and Herzegovina, 2006</t>
  </si>
  <si>
    <t>Bosnia and Herzegovina, 2011</t>
  </si>
  <si>
    <t>BA</t>
  </si>
  <si>
    <t>/countries/112</t>
  </si>
  <si>
    <t>GEO_FLAG_112</t>
  </si>
  <si>
    <t>the Republic of Belarus</t>
  </si>
  <si>
    <t>Minsk</t>
  </si>
  <si>
    <t> 9 633 740</t>
  </si>
  <si>
    <t>  6 814</t>
  </si>
  <si>
    <t>Belarus, 2019</t>
  </si>
  <si>
    <t>Belarus, 2018</t>
  </si>
  <si>
    <t>BY</t>
  </si>
  <si>
    <t>/countries/084</t>
  </si>
  <si>
    <t>GEO_FLAG_084</t>
  </si>
  <si>
    <t>Belmopan</t>
  </si>
  <si>
    <t>  394 921</t>
  </si>
  <si>
    <t>  4 917</t>
  </si>
  <si>
    <t>Belize, 2015</t>
  </si>
  <si>
    <t>Belize, 2008</t>
  </si>
  <si>
    <t>BZ</t>
  </si>
  <si>
    <t>Americas &gt; Latin America and the Caribbean &gt; Central America</t>
  </si>
  <si>
    <t>/countries/068</t>
  </si>
  <si>
    <t>GEO_FLAG_068</t>
  </si>
  <si>
    <t>the Plurinational State of Bolivia</t>
  </si>
  <si>
    <t>Sucre</t>
  </si>
  <si>
    <t> 11 936 162</t>
  </si>
  <si>
    <t>  3 552</t>
  </si>
  <si>
    <t>Bolivia (Plurinational State of), 2016</t>
  </si>
  <si>
    <t>Bolivia (Plurinational State of), 2000</t>
  </si>
  <si>
    <t>BO</t>
  </si>
  <si>
    <t>/countries/076</t>
  </si>
  <si>
    <t>GEO_FLAG_076</t>
  </si>
  <si>
    <t>the Federative Republic of Brazil</t>
  </si>
  <si>
    <t>Brasília</t>
  </si>
  <si>
    <t> 213 196 304</t>
  </si>
  <si>
    <t>  8 898</t>
  </si>
  <si>
    <t>Brazil, 2021</t>
  </si>
  <si>
    <t>Brazil, 2017</t>
  </si>
  <si>
    <t>BR</t>
  </si>
  <si>
    <t>/countries/052</t>
  </si>
  <si>
    <t>GEO_FLAG_052</t>
  </si>
  <si>
    <t>Bridgetown</t>
  </si>
  <si>
    <t>  280 693</t>
  </si>
  <si>
    <t>  18 148</t>
  </si>
  <si>
    <t>Barbados, 2012</t>
  </si>
  <si>
    <t>Barbados, 2007</t>
  </si>
  <si>
    <t>BB</t>
  </si>
  <si>
    <t>/countries/096</t>
  </si>
  <si>
    <t>GEO_FLAG_096</t>
  </si>
  <si>
    <t>Bandar Seri Begawan</t>
  </si>
  <si>
    <t>  441 725</t>
  </si>
  <si>
    <t>  31 086</t>
  </si>
  <si>
    <t>Brunei Darussalam, 2020</t>
  </si>
  <si>
    <t>Brunei Darussalam, 2017</t>
  </si>
  <si>
    <t>BN</t>
  </si>
  <si>
    <t>Asia &gt; South-eastern Asia</t>
  </si>
  <si>
    <t>/countries/064</t>
  </si>
  <si>
    <t>GEO_FLAG_064</t>
  </si>
  <si>
    <t>the Kingdom of Bhutan</t>
  </si>
  <si>
    <t>Thimphu</t>
  </si>
  <si>
    <t>  772 506</t>
  </si>
  <si>
    <t>  3 215</t>
  </si>
  <si>
    <t>Bhutan, 2010</t>
  </si>
  <si>
    <t>BT</t>
  </si>
  <si>
    <t>/countries/072</t>
  </si>
  <si>
    <t>GEO_FLAG_072</t>
  </si>
  <si>
    <t>the Republic of Botswana</t>
  </si>
  <si>
    <t>Gaborone</t>
  </si>
  <si>
    <t> 2 546 402</t>
  </si>
  <si>
    <t>  7 961</t>
  </si>
  <si>
    <t>Botswana, 2017</t>
  </si>
  <si>
    <t>Botswana, 2018</t>
  </si>
  <si>
    <t>BW</t>
  </si>
  <si>
    <t>Africa &gt; Sub-Saharan Africa &gt; Southern Africa</t>
  </si>
  <si>
    <t>/countries/140</t>
  </si>
  <si>
    <t>GEO_FLAG_140</t>
  </si>
  <si>
    <t>the Central African Republic</t>
  </si>
  <si>
    <t>Bangui</t>
  </si>
  <si>
    <t> 5 343 020</t>
  </si>
  <si>
    <t>   480</t>
  </si>
  <si>
    <t>Central African Republic, 2018-19</t>
  </si>
  <si>
    <t>CF</t>
  </si>
  <si>
    <t>/countries/124</t>
  </si>
  <si>
    <t>GEO_FLAG_124</t>
  </si>
  <si>
    <t>Ottawa</t>
  </si>
  <si>
    <t> 37 888 705</t>
  </si>
  <si>
    <t>  46 552</t>
  </si>
  <si>
    <t>Canada, 2022</t>
  </si>
  <si>
    <t>Canada, 2017</t>
  </si>
  <si>
    <t>CA</t>
  </si>
  <si>
    <t>Americas &gt; Northern America</t>
  </si>
  <si>
    <t>/countries/756</t>
  </si>
  <si>
    <t>GEO_FLAG_756</t>
  </si>
  <si>
    <t>the Swiss Confederation</t>
  </si>
  <si>
    <t>Bern</t>
  </si>
  <si>
    <t> 8 638 613</t>
  </si>
  <si>
    <t>  85 607</t>
  </si>
  <si>
    <t>Switzerland, 2022</t>
  </si>
  <si>
    <t>Switzerland, 2020</t>
  </si>
  <si>
    <t>CH</t>
  </si>
  <si>
    <t>/countries/152</t>
  </si>
  <si>
    <t>GEO_FLAG_152</t>
  </si>
  <si>
    <t>the Republic of Chile</t>
  </si>
  <si>
    <t>Santiago</t>
  </si>
  <si>
    <t> 19 300 315</t>
  </si>
  <si>
    <t>  14 742</t>
  </si>
  <si>
    <t>Chile, 2011</t>
  </si>
  <si>
    <t>Chile, 2020</t>
  </si>
  <si>
    <t>CL</t>
  </si>
  <si>
    <t>/countries/156</t>
  </si>
  <si>
    <t>GEO_FLAG_156</t>
  </si>
  <si>
    <t>the People’s Republic of China</t>
  </si>
  <si>
    <t>Beijing</t>
  </si>
  <si>
    <t>1 424 929 781</t>
  </si>
  <si>
    <t>  10 002</t>
  </si>
  <si>
    <t>China, 2012</t>
  </si>
  <si>
    <t>CN</t>
  </si>
  <si>
    <t>Asia &gt; Eastern Asia</t>
  </si>
  <si>
    <t>/countries/384</t>
  </si>
  <si>
    <t>GEO_FLAG_384</t>
  </si>
  <si>
    <t>the Republic of Côte d'Ivoire</t>
  </si>
  <si>
    <t>Yamoussoukro</t>
  </si>
  <si>
    <t> 26 811 790</t>
  </si>
  <si>
    <t>  2 276</t>
  </si>
  <si>
    <t>Côte d'Ivoire, 2016</t>
  </si>
  <si>
    <t>CI</t>
  </si>
  <si>
    <t>/countries/120</t>
  </si>
  <si>
    <t>GEO_FLAG_120</t>
  </si>
  <si>
    <t>the Republic of Cameroon</t>
  </si>
  <si>
    <t>Yaoundé</t>
  </si>
  <si>
    <t> 26 491 087</t>
  </si>
  <si>
    <t>  1 502</t>
  </si>
  <si>
    <t>Cameroon, 2018</t>
  </si>
  <si>
    <t>CM</t>
  </si>
  <si>
    <t>/countries/180</t>
  </si>
  <si>
    <t>GEO_FLAG_180</t>
  </si>
  <si>
    <t>the Democratic Republic of the Congo</t>
  </si>
  <si>
    <t>Kinshasa</t>
  </si>
  <si>
    <t> 92 853 164</t>
  </si>
  <si>
    <t>   582</t>
  </si>
  <si>
    <t>Democratic Republic of the Congo, 2017-18</t>
  </si>
  <si>
    <t>CD</t>
  </si>
  <si>
    <t>/countries/178</t>
  </si>
  <si>
    <t>GEO_FLAG_178</t>
  </si>
  <si>
    <t>the Republic of the Congo</t>
  </si>
  <si>
    <t>Brazzaville</t>
  </si>
  <si>
    <t> 5 702 174</t>
  </si>
  <si>
    <t>  2 331</t>
  </si>
  <si>
    <t>Congo, 2014-15</t>
  </si>
  <si>
    <t>Congo, 2010-2015</t>
  </si>
  <si>
    <t>CG</t>
  </si>
  <si>
    <t>/countries/184</t>
  </si>
  <si>
    <t>GEO_FLAG_184</t>
  </si>
  <si>
    <t>the Cook Islands</t>
  </si>
  <si>
    <t>Avarua</t>
  </si>
  <si>
    <t>  17 029</t>
  </si>
  <si>
    <t>  21 603</t>
  </si>
  <si>
    <t>Cook Islands, 2017</t>
  </si>
  <si>
    <t>Cook Islands, 2012</t>
  </si>
  <si>
    <t>CK</t>
  </si>
  <si>
    <t>Oceania &gt; Polynesia</t>
  </si>
  <si>
    <t>/countries/170</t>
  </si>
  <si>
    <t>GEO_FLAG_170</t>
  </si>
  <si>
    <t>the Republic of Colombia</t>
  </si>
  <si>
    <t>Bogotá</t>
  </si>
  <si>
    <t> 50 930 662</t>
  </si>
  <si>
    <t>  6 425</t>
  </si>
  <si>
    <t>Colombia, 2015</t>
  </si>
  <si>
    <t>Colombia, 2000</t>
  </si>
  <si>
    <t>CO</t>
  </si>
  <si>
    <t>/countries/174</t>
  </si>
  <si>
    <t>GEO_FLAG_174</t>
  </si>
  <si>
    <t>the Union of the Comoros</t>
  </si>
  <si>
    <t>Moroni</t>
  </si>
  <si>
    <t>  806 166</t>
  </si>
  <si>
    <t>  1 399</t>
  </si>
  <si>
    <t>Comoros, 2012</t>
  </si>
  <si>
    <t>KM</t>
  </si>
  <si>
    <t>/countries/132</t>
  </si>
  <si>
    <t>GEO_FLAG_132</t>
  </si>
  <si>
    <t>the Republic of Cabo Verde</t>
  </si>
  <si>
    <t>Praia</t>
  </si>
  <si>
    <t>  582 640</t>
  </si>
  <si>
    <t>  3 604</t>
  </si>
  <si>
    <t>Cabo Verde, 2010</t>
  </si>
  <si>
    <t>Cabo Verde, 2010-2015</t>
  </si>
  <si>
    <t>CV</t>
  </si>
  <si>
    <t>/countries/188</t>
  </si>
  <si>
    <t>GEO_FLAG_188</t>
  </si>
  <si>
    <t>the Republic of Costa Rica</t>
  </si>
  <si>
    <t>San José</t>
  </si>
  <si>
    <t> 5 123 105</t>
  </si>
  <si>
    <t>  12 670</t>
  </si>
  <si>
    <t>Costa Rica, 2013</t>
  </si>
  <si>
    <t>Costa Rica, 2019</t>
  </si>
  <si>
    <t>CR</t>
  </si>
  <si>
    <t>/countries/192</t>
  </si>
  <si>
    <t>GEO_FLAG_192</t>
  </si>
  <si>
    <t>the Republic of Cuba</t>
  </si>
  <si>
    <t>Havana</t>
  </si>
  <si>
    <t> 11 300 698</t>
  </si>
  <si>
    <t>  9 126</t>
  </si>
  <si>
    <t>Cuba, 2019</t>
  </si>
  <si>
    <t>Cuba, 2017</t>
  </si>
  <si>
    <t>CU</t>
  </si>
  <si>
    <t>/countries/196</t>
  </si>
  <si>
    <t>GEO_FLAG_196</t>
  </si>
  <si>
    <t>the Republic of Cyprus</t>
  </si>
  <si>
    <t>Nicosia</t>
  </si>
  <si>
    <t> 1 237 537</t>
  </si>
  <si>
    <t>  28 484</t>
  </si>
  <si>
    <t>Cyprus, 2022</t>
  </si>
  <si>
    <t>Cyprus, 2014</t>
  </si>
  <si>
    <t>CY</t>
  </si>
  <si>
    <t>/countries/203</t>
  </si>
  <si>
    <t>GEO_FLAG_203</t>
  </si>
  <si>
    <t>the Czech Republic</t>
  </si>
  <si>
    <t>Prague</t>
  </si>
  <si>
    <t> 10 530 953</t>
  </si>
  <si>
    <t>  23 539</t>
  </si>
  <si>
    <t>Czechia, 2022</t>
  </si>
  <si>
    <t>Czechia, 2018</t>
  </si>
  <si>
    <t>CZ</t>
  </si>
  <si>
    <t>/countries/276</t>
  </si>
  <si>
    <t>GEO_FLAG_276</t>
  </si>
  <si>
    <t>the Federal Republic of Germany</t>
  </si>
  <si>
    <t>Berlin</t>
  </si>
  <si>
    <t> 83 328 988</t>
  </si>
  <si>
    <t>  46 509</t>
  </si>
  <si>
    <t>Germany, 2021</t>
  </si>
  <si>
    <t>Germany, 2019</t>
  </si>
  <si>
    <t>DE</t>
  </si>
  <si>
    <t>/countries/262</t>
  </si>
  <si>
    <t>GEO_FLAG_262</t>
  </si>
  <si>
    <t>the Republic of Djibouti</t>
  </si>
  <si>
    <t> 1 090 156</t>
  </si>
  <si>
    <t>  3 437</t>
  </si>
  <si>
    <t>Djibouti, 2006</t>
  </si>
  <si>
    <t>Djibouti, 2010-2015</t>
  </si>
  <si>
    <t>DJ</t>
  </si>
  <si>
    <t>/countries/212</t>
  </si>
  <si>
    <t>GEO_FLAG_212</t>
  </si>
  <si>
    <t>the Commonwealth of Dominica</t>
  </si>
  <si>
    <t>Roseau</t>
  </si>
  <si>
    <t>  71 995</t>
  </si>
  <si>
    <t>  8 062</t>
  </si>
  <si>
    <t>Dominica, 2000</t>
  </si>
  <si>
    <t>DM</t>
  </si>
  <si>
    <t>/countries/208</t>
  </si>
  <si>
    <t>GEO_FLAG_208</t>
  </si>
  <si>
    <t>the Kingdom of Denmark</t>
  </si>
  <si>
    <t>Copenhagen</t>
  </si>
  <si>
    <t> 5 825 641</t>
  </si>
  <si>
    <t>  60 300</t>
  </si>
  <si>
    <t>Denmark, 2019</t>
  </si>
  <si>
    <t>Denmark, 2011</t>
  </si>
  <si>
    <t>DK</t>
  </si>
  <si>
    <t>Europe &gt; Northern Europe</t>
  </si>
  <si>
    <t>/countries/214</t>
  </si>
  <si>
    <t>GEO_FLAG_214</t>
  </si>
  <si>
    <t>the Dominican Republic</t>
  </si>
  <si>
    <t>Santo Domingo</t>
  </si>
  <si>
    <t> 10 999 664</t>
  </si>
  <si>
    <t>  8 282</t>
  </si>
  <si>
    <t>Dominican Republic, 2019</t>
  </si>
  <si>
    <t>DO</t>
  </si>
  <si>
    <t>/countries/012</t>
  </si>
  <si>
    <t>GEO_FLAG_012</t>
  </si>
  <si>
    <t>the People’s Democratic Republic of Algeria</t>
  </si>
  <si>
    <t>Algiers</t>
  </si>
  <si>
    <t> 43 451 666</t>
  </si>
  <si>
    <t>  3 976</t>
  </si>
  <si>
    <t>Algeria, 2018-19</t>
  </si>
  <si>
    <t>Algeria, 2001</t>
  </si>
  <si>
    <t>DZ</t>
  </si>
  <si>
    <t>Africa &gt; Northern Africa</t>
  </si>
  <si>
    <t>/countries/218</t>
  </si>
  <si>
    <t>GEO_FLAG_218</t>
  </si>
  <si>
    <t>the Republic of Ecuador</t>
  </si>
  <si>
    <t>Quito</t>
  </si>
  <si>
    <t> 17 588 595</t>
  </si>
  <si>
    <t>  6 223</t>
  </si>
  <si>
    <t>Ecuador, 2020</t>
  </si>
  <si>
    <t>EC</t>
  </si>
  <si>
    <t>/countries/818</t>
  </si>
  <si>
    <t>GEO_FLAG_818</t>
  </si>
  <si>
    <t>the Arab Republic of Egypt</t>
  </si>
  <si>
    <t>Cairo</t>
  </si>
  <si>
    <t> 107 465 134</t>
  </si>
  <si>
    <t>  3 161</t>
  </si>
  <si>
    <t>Egypt, 2014</t>
  </si>
  <si>
    <t>Egypt, 2016</t>
  </si>
  <si>
    <t>EG</t>
  </si>
  <si>
    <t>/countries/232</t>
  </si>
  <si>
    <t>GEO_FLAG_232</t>
  </si>
  <si>
    <t>Asmara</t>
  </si>
  <si>
    <t> 3 555 868</t>
  </si>
  <si>
    <t>   567</t>
  </si>
  <si>
    <t>ER</t>
  </si>
  <si>
    <t>/countries/724</t>
  </si>
  <si>
    <t>GEO_FLAG_724</t>
  </si>
  <si>
    <t>the Kingdom of Spain</t>
  </si>
  <si>
    <t>Madrid</t>
  </si>
  <si>
    <t> 47 363 807</t>
  </si>
  <si>
    <t>  29 689</t>
  </si>
  <si>
    <t>Spain, 2022</t>
  </si>
  <si>
    <t>Spain, 2018</t>
  </si>
  <si>
    <t>ES</t>
  </si>
  <si>
    <t>/countries/233</t>
  </si>
  <si>
    <t>GEO_FLAG_233</t>
  </si>
  <si>
    <t>the Republic of Estonia</t>
  </si>
  <si>
    <t>Tallinn</t>
  </si>
  <si>
    <t> 1 329 444</t>
  </si>
  <si>
    <t>  23 755</t>
  </si>
  <si>
    <t>Estonia, 2022</t>
  </si>
  <si>
    <t>Estonia, 2019</t>
  </si>
  <si>
    <t>EE</t>
  </si>
  <si>
    <t>/countries/231</t>
  </si>
  <si>
    <t>GEO_FLAG_231</t>
  </si>
  <si>
    <t>the Federal Democratic Republic of Ethiopia</t>
  </si>
  <si>
    <t>Addis Ababa</t>
  </si>
  <si>
    <t> 117 190 911</t>
  </si>
  <si>
    <t>   826</t>
  </si>
  <si>
    <t>Ethiopia, 2016</t>
  </si>
  <si>
    <t>ET</t>
  </si>
  <si>
    <t>/countries/246</t>
  </si>
  <si>
    <t>GEO_FLAG_246</t>
  </si>
  <si>
    <t>the Republic of Finland</t>
  </si>
  <si>
    <t>Helsinki</t>
  </si>
  <si>
    <t> 5 529 468</t>
  </si>
  <si>
    <t>  48 619</t>
  </si>
  <si>
    <t>Finland, 2022</t>
  </si>
  <si>
    <t>Finland, 2019</t>
  </si>
  <si>
    <t>FI</t>
  </si>
  <si>
    <t>/countries/242</t>
  </si>
  <si>
    <t>GEO_FLAG_242</t>
  </si>
  <si>
    <t>the Republic of Fiji</t>
  </si>
  <si>
    <t>Suva</t>
  </si>
  <si>
    <t>  920 422</t>
  </si>
  <si>
    <t>  6 176</t>
  </si>
  <si>
    <t>Fiji, 2021</t>
  </si>
  <si>
    <t>Fiji, 2012-2018</t>
  </si>
  <si>
    <t>FJ</t>
  </si>
  <si>
    <t>Oceania &gt; Melanesia</t>
  </si>
  <si>
    <t>/countries/250</t>
  </si>
  <si>
    <t>GEO_FLAG_250</t>
  </si>
  <si>
    <t>the French Republic</t>
  </si>
  <si>
    <t>Paris</t>
  </si>
  <si>
    <t> 64 480 053</t>
  </si>
  <si>
    <t>  40 622</t>
  </si>
  <si>
    <t>France, 2022</t>
  </si>
  <si>
    <t>France, 2017</t>
  </si>
  <si>
    <t>FR</t>
  </si>
  <si>
    <t>/countries/583</t>
  </si>
  <si>
    <t>GEO_FLAG_583</t>
  </si>
  <si>
    <t>the Federated States of Micronesia</t>
  </si>
  <si>
    <t>Palikir</t>
  </si>
  <si>
    <t>  112 106</t>
  </si>
  <si>
    <t>  3 629</t>
  </si>
  <si>
    <t>FM</t>
  </si>
  <si>
    <t>Oceania &gt; Micronesia</t>
  </si>
  <si>
    <t>/countries/266</t>
  </si>
  <si>
    <t>GEO_FLAG_266</t>
  </si>
  <si>
    <t>the Gabonese Republic</t>
  </si>
  <si>
    <t>Libreville</t>
  </si>
  <si>
    <t> 2 292 573</t>
  </si>
  <si>
    <t>  7 767</t>
  </si>
  <si>
    <t>Gabon, 2012</t>
  </si>
  <si>
    <t>GA</t>
  </si>
  <si>
    <t>/countries/826</t>
  </si>
  <si>
    <t>GEO_FLAG_826</t>
  </si>
  <si>
    <t>the United Kingdom of Great Britain and Northern Ireland</t>
  </si>
  <si>
    <t>London</t>
  </si>
  <si>
    <t> 67 059 474</t>
  </si>
  <si>
    <t>  42 475</t>
  </si>
  <si>
    <t>United Kingdom of Great Britain and Northern Ireland, 2022</t>
  </si>
  <si>
    <t>United Kingdom of Great Britain and Northern Ireland, 2020</t>
  </si>
  <si>
    <t>GB</t>
  </si>
  <si>
    <t>/countries/268</t>
  </si>
  <si>
    <t>GEO_FLAG_268</t>
  </si>
  <si>
    <t>Tbilisi</t>
  </si>
  <si>
    <t> 3 765 912</t>
  </si>
  <si>
    <t>  4 373</t>
  </si>
  <si>
    <t>Georgia, 2017</t>
  </si>
  <si>
    <t>Georgia, 2000</t>
  </si>
  <si>
    <t>GE</t>
  </si>
  <si>
    <t>/countries/288</t>
  </si>
  <si>
    <t>GEO_FLAG_288</t>
  </si>
  <si>
    <t>the Republic of Ghana</t>
  </si>
  <si>
    <t>Accra</t>
  </si>
  <si>
    <t> 32 180 401</t>
  </si>
  <si>
    <t>  2 202</t>
  </si>
  <si>
    <t>Ghana, 2017-18</t>
  </si>
  <si>
    <t>Ghana, 2014</t>
  </si>
  <si>
    <t>GH</t>
  </si>
  <si>
    <t>/countries/324</t>
  </si>
  <si>
    <t>GEO_FLAG_324</t>
  </si>
  <si>
    <t>the Republic of Guinea</t>
  </si>
  <si>
    <t>Conakry</t>
  </si>
  <si>
    <t> 13 205 153</t>
  </si>
  <si>
    <t>  1 080</t>
  </si>
  <si>
    <t>Guinea, 2018</t>
  </si>
  <si>
    <t>GN</t>
  </si>
  <si>
    <t>/countries/270</t>
  </si>
  <si>
    <t>GEO_FLAG_270</t>
  </si>
  <si>
    <t>Republic of the Gambia</t>
  </si>
  <si>
    <t>Banjul</t>
  </si>
  <si>
    <t> 2 573 995</t>
  </si>
  <si>
    <t>   778</t>
  </si>
  <si>
    <t>Gambia, 2019-20</t>
  </si>
  <si>
    <t>GM</t>
  </si>
  <si>
    <t>/countries/624</t>
  </si>
  <si>
    <t>GEO_FLAG_624</t>
  </si>
  <si>
    <t>the Republic of Guinea-Bissau</t>
  </si>
  <si>
    <t>Bissau</t>
  </si>
  <si>
    <t> 2 015 828</t>
  </si>
  <si>
    <t>   749</t>
  </si>
  <si>
    <t>Guinea-Bissau, 2018-19</t>
  </si>
  <si>
    <t>GW</t>
  </si>
  <si>
    <t>/countries/226</t>
  </si>
  <si>
    <t>GEO_FLAG_226</t>
  </si>
  <si>
    <t>the Republic of Equatorial Guinea</t>
  </si>
  <si>
    <t>Malabo</t>
  </si>
  <si>
    <t> 1 596 049</t>
  </si>
  <si>
    <t>  8 130</t>
  </si>
  <si>
    <t>Equatorial Guinea, 2011</t>
  </si>
  <si>
    <t>GQ</t>
  </si>
  <si>
    <t>/countries/300</t>
  </si>
  <si>
    <t>GEO_FLAG_300</t>
  </si>
  <si>
    <t>the Hellenic Republic</t>
  </si>
  <si>
    <t>Athens</t>
  </si>
  <si>
    <t> 10 512 232</t>
  </si>
  <si>
    <t>  19 145</t>
  </si>
  <si>
    <t>Greece, 2022</t>
  </si>
  <si>
    <t>Greece, 2016</t>
  </si>
  <si>
    <t>GR</t>
  </si>
  <si>
    <t>/countries/308</t>
  </si>
  <si>
    <t>GEO_FLAG_308</t>
  </si>
  <si>
    <t>St George’s</t>
  </si>
  <si>
    <t>  123 663</t>
  </si>
  <si>
    <t>  10 760</t>
  </si>
  <si>
    <t>Grenada, 2009</t>
  </si>
  <si>
    <t>GD</t>
  </si>
  <si>
    <t>/countries/320</t>
  </si>
  <si>
    <t>GEO_FLAG_320</t>
  </si>
  <si>
    <t>the Republic of Guatemala</t>
  </si>
  <si>
    <t>Guatemala City</t>
  </si>
  <si>
    <t> 17 362 718</t>
  </si>
  <si>
    <t>  4 363</t>
  </si>
  <si>
    <t>Guatemala, 2014-15</t>
  </si>
  <si>
    <t>Guatemala, 2007</t>
  </si>
  <si>
    <t>GT</t>
  </si>
  <si>
    <t>/countries/328</t>
  </si>
  <si>
    <t>GEO_FLAG_328</t>
  </si>
  <si>
    <t>the Republic of Guyana</t>
  </si>
  <si>
    <t>Georgetown</t>
  </si>
  <si>
    <t>  797 202</t>
  </si>
  <si>
    <t>  6 610</t>
  </si>
  <si>
    <t>Guyana, 2019-20</t>
  </si>
  <si>
    <t>Guyana, 2019</t>
  </si>
  <si>
    <t>GY</t>
  </si>
  <si>
    <t>/countries/340</t>
  </si>
  <si>
    <t>GEO_FLAG_340</t>
  </si>
  <si>
    <t>the Republic of Honduras</t>
  </si>
  <si>
    <t>Tegucigalpa</t>
  </si>
  <si>
    <t> 10 121 763</t>
  </si>
  <si>
    <t>  2 575</t>
  </si>
  <si>
    <t>Honduras, 2019</t>
  </si>
  <si>
    <t>Honduras, 2013</t>
  </si>
  <si>
    <t>HN</t>
  </si>
  <si>
    <t>/countries/191</t>
  </si>
  <si>
    <t>GEO_FLAG_191</t>
  </si>
  <si>
    <t>the Republic of Croatia</t>
  </si>
  <si>
    <t>Zagreb</t>
  </si>
  <si>
    <t> 4 096 869</t>
  </si>
  <si>
    <t>  14 904</t>
  </si>
  <si>
    <t>Croatia, 2021</t>
  </si>
  <si>
    <t>Croatia, 2019</t>
  </si>
  <si>
    <t>HR</t>
  </si>
  <si>
    <t>/countries/332</t>
  </si>
  <si>
    <t>GEO_FLAG_332</t>
  </si>
  <si>
    <t>the Republic of Haiti</t>
  </si>
  <si>
    <t>Port-au-Prince</t>
  </si>
  <si>
    <t> 11 306 801</t>
  </si>
  <si>
    <t>  1 205</t>
  </si>
  <si>
    <t>Haiti, 2016-17</t>
  </si>
  <si>
    <t>HT</t>
  </si>
  <si>
    <t>/countries/348</t>
  </si>
  <si>
    <t>GEO_FLAG_348</t>
  </si>
  <si>
    <t>Budapest</t>
  </si>
  <si>
    <t> 9 750 573</t>
  </si>
  <si>
    <t>  16 731</t>
  </si>
  <si>
    <t>Hungary, 2022</t>
  </si>
  <si>
    <t>Hungary, 2018</t>
  </si>
  <si>
    <t>HU</t>
  </si>
  <si>
    <t>/countries/360</t>
  </si>
  <si>
    <t>GEO_FLAG_360</t>
  </si>
  <si>
    <t>the Republic of Indonesia</t>
  </si>
  <si>
    <t>Jakarta</t>
  </si>
  <si>
    <t> 271 857 970</t>
  </si>
  <si>
    <t>  4 135</t>
  </si>
  <si>
    <t>Indonesia, 2021</t>
  </si>
  <si>
    <t>ID</t>
  </si>
  <si>
    <t>/countries/356</t>
  </si>
  <si>
    <t>GEO_FLAG_356</t>
  </si>
  <si>
    <t>the Republic of India</t>
  </si>
  <si>
    <t>New Delhi</t>
  </si>
  <si>
    <t>1 396 387 127</t>
  </si>
  <si>
    <t>  2 115</t>
  </si>
  <si>
    <t>India, 2015</t>
  </si>
  <si>
    <t>India, 2016</t>
  </si>
  <si>
    <t>IN</t>
  </si>
  <si>
    <t>/countries/372</t>
  </si>
  <si>
    <t>GEO_FLAG_372</t>
  </si>
  <si>
    <t>Dublin</t>
  </si>
  <si>
    <t> 4 946 119</t>
  </si>
  <si>
    <t>  81 275</t>
  </si>
  <si>
    <t>Ireland, 2022</t>
  </si>
  <si>
    <t>Ireland, 2007</t>
  </si>
  <si>
    <t>IE</t>
  </si>
  <si>
    <t>/countries/364</t>
  </si>
  <si>
    <t>GEO_FLAG_364</t>
  </si>
  <si>
    <t>the Islamic Republic of Iran</t>
  </si>
  <si>
    <t>Tehran</t>
  </si>
  <si>
    <t> 87 290 193</t>
  </si>
  <si>
    <t>  7 010</t>
  </si>
  <si>
    <t>Iran (Islamic Republic of), 2010</t>
  </si>
  <si>
    <t>Iran (Islamic Republic of), 2015</t>
  </si>
  <si>
    <t>IR</t>
  </si>
  <si>
    <t>/countries/368</t>
  </si>
  <si>
    <t>GEO_FLAG_368</t>
  </si>
  <si>
    <t>the Republic of Iraq</t>
  </si>
  <si>
    <t>Baghdad</t>
  </si>
  <si>
    <t> 42 556 984</t>
  </si>
  <si>
    <t>  5 658</t>
  </si>
  <si>
    <t>Iraq, 2018</t>
  </si>
  <si>
    <t>Iraq, 2019</t>
  </si>
  <si>
    <t>IQ</t>
  </si>
  <si>
    <t>/countries/352</t>
  </si>
  <si>
    <t>GEO_FLAG_352</t>
  </si>
  <si>
    <t>the Republic of Iceland</t>
  </si>
  <si>
    <t>Reykjavik</t>
  </si>
  <si>
    <t>  366 669</t>
  </si>
  <si>
    <t>  72 638</t>
  </si>
  <si>
    <t>Iceland, 2022</t>
  </si>
  <si>
    <t>Iceland, 2019</t>
  </si>
  <si>
    <t>IS</t>
  </si>
  <si>
    <t>/countries/376</t>
  </si>
  <si>
    <t>GEO_FLAG_376</t>
  </si>
  <si>
    <t>the State of Israel</t>
  </si>
  <si>
    <t> 8 757 489</t>
  </si>
  <si>
    <t>  46 324</t>
  </si>
  <si>
    <t>Israel, 2022</t>
  </si>
  <si>
    <t>Israel, 2018</t>
  </si>
  <si>
    <t>IL</t>
  </si>
  <si>
    <t>/countries/380</t>
  </si>
  <si>
    <t>GEO_FLAG_380</t>
  </si>
  <si>
    <t>the Republic of Italy</t>
  </si>
  <si>
    <t>Rome</t>
  </si>
  <si>
    <t> 59 500 579</t>
  </si>
  <si>
    <t>  33 518</t>
  </si>
  <si>
    <t>Italy, 2022</t>
  </si>
  <si>
    <t>Italy, 2017</t>
  </si>
  <si>
    <t>IT</t>
  </si>
  <si>
    <t>/countries/388</t>
  </si>
  <si>
    <t>GEO_FLAG_388</t>
  </si>
  <si>
    <t>Kingston</t>
  </si>
  <si>
    <t> 2 820 436</t>
  </si>
  <si>
    <t>  5 369</t>
  </si>
  <si>
    <t>Jamaica, 2017</t>
  </si>
  <si>
    <t>Jamaica, 2008</t>
  </si>
  <si>
    <t>JM</t>
  </si>
  <si>
    <t>/countries/400</t>
  </si>
  <si>
    <t>GEO_FLAG_400</t>
  </si>
  <si>
    <t>the Hashemite Kingdom of Jordan</t>
  </si>
  <si>
    <t>Amman</t>
  </si>
  <si>
    <t> 10 928 721</t>
  </si>
  <si>
    <t>  4 405</t>
  </si>
  <si>
    <t>Jordan, 2017-18</t>
  </si>
  <si>
    <t>Jordan, 2017</t>
  </si>
  <si>
    <t>JO</t>
  </si>
  <si>
    <t>/countries/392</t>
  </si>
  <si>
    <t>GEO_FLAG_392</t>
  </si>
  <si>
    <t>Tokyo</t>
  </si>
  <si>
    <t> 125 244 761</t>
  </si>
  <si>
    <t>  40 586</t>
  </si>
  <si>
    <t>Japan, 2022</t>
  </si>
  <si>
    <t>Japan, 2020</t>
  </si>
  <si>
    <t>JP</t>
  </si>
  <si>
    <t>/countries/398</t>
  </si>
  <si>
    <t>GEO_FLAG_398</t>
  </si>
  <si>
    <t>the Republic of Kazakhstan</t>
  </si>
  <si>
    <t>Nur-Sultan</t>
  </si>
  <si>
    <t> 18 979 243</t>
  </si>
  <si>
    <t>  9 793</t>
  </si>
  <si>
    <t>Kazakhstan, 2015</t>
  </si>
  <si>
    <t>Kazakhstan, 2020</t>
  </si>
  <si>
    <t>KZ</t>
  </si>
  <si>
    <t>Asia &gt; Central Asia</t>
  </si>
  <si>
    <t>/countries/404</t>
  </si>
  <si>
    <t>GEO_FLAG_404</t>
  </si>
  <si>
    <t>the Republic of Kenya</t>
  </si>
  <si>
    <t>Nairobi</t>
  </si>
  <si>
    <t> 51 985 780</t>
  </si>
  <si>
    <t>  1 817</t>
  </si>
  <si>
    <t>Kenya, 2014</t>
  </si>
  <si>
    <t>Kenya, 2018</t>
  </si>
  <si>
    <t>KE</t>
  </si>
  <si>
    <t>/countries/417</t>
  </si>
  <si>
    <t>GEO_FLAG_417</t>
  </si>
  <si>
    <t>the Kyrgyz Republic</t>
  </si>
  <si>
    <t>Bishkek</t>
  </si>
  <si>
    <t> 6 424 874</t>
  </si>
  <si>
    <t>  1 383</t>
  </si>
  <si>
    <t>Kyrgyzstan, 2018</t>
  </si>
  <si>
    <t>Kyrgyzstan, 2017</t>
  </si>
  <si>
    <t>KG</t>
  </si>
  <si>
    <t>/countries/116</t>
  </si>
  <si>
    <t>GEO_FLAG_116</t>
  </si>
  <si>
    <t>the Kingdom of Cambodia</t>
  </si>
  <si>
    <t>Phnom Penh</t>
  </si>
  <si>
    <t> 16 396 860</t>
  </si>
  <si>
    <t>  1 621</t>
  </si>
  <si>
    <t>Cambodia, 2014</t>
  </si>
  <si>
    <t>KH</t>
  </si>
  <si>
    <t>/countries/296</t>
  </si>
  <si>
    <t>GEO_FLAG_296</t>
  </si>
  <si>
    <t>the Republic of Kiribati</t>
  </si>
  <si>
    <t>Bairiki, Tarawa</t>
  </si>
  <si>
    <t>  126 463</t>
  </si>
  <si>
    <t>  1 679</t>
  </si>
  <si>
    <t>Kiribati, 2018-19</t>
  </si>
  <si>
    <t>Kiribati, 2002</t>
  </si>
  <si>
    <t>KI</t>
  </si>
  <si>
    <t>/countries/659</t>
  </si>
  <si>
    <t>GEO_FLAG_659</t>
  </si>
  <si>
    <t>Basseterre</t>
  </si>
  <si>
    <t>  47 642</t>
  </si>
  <si>
    <t>  20 158</t>
  </si>
  <si>
    <t>Saint Kitts and Nevis, 2009</t>
  </si>
  <si>
    <t>KN</t>
  </si>
  <si>
    <t>/countries/410</t>
  </si>
  <si>
    <t>GEO_FLAG_410</t>
  </si>
  <si>
    <t>the Republic of Korea</t>
  </si>
  <si>
    <t>Seoul</t>
  </si>
  <si>
    <t> 51 844 690</t>
  </si>
  <si>
    <t>  32 147</t>
  </si>
  <si>
    <t>Republic of Korea, 2017</t>
  </si>
  <si>
    <t>KR</t>
  </si>
  <si>
    <t>/countries/414</t>
  </si>
  <si>
    <t>GEO_FLAG_414</t>
  </si>
  <si>
    <t>the State of Kuwait</t>
  </si>
  <si>
    <t>Kuwait City</t>
  </si>
  <si>
    <t> 4 360 444</t>
  </si>
  <si>
    <t>  31 999</t>
  </si>
  <si>
    <t>Kuwait, 2001</t>
  </si>
  <si>
    <t>KW</t>
  </si>
  <si>
    <t>/countries/418</t>
  </si>
  <si>
    <t>GEO_FLAG_418</t>
  </si>
  <si>
    <t>the Lao People's Democratic Republic</t>
  </si>
  <si>
    <t>Vientiane</t>
  </si>
  <si>
    <t> 7 319 399</t>
  </si>
  <si>
    <t>  2 625</t>
  </si>
  <si>
    <t>Lao People's Democratic Republic, 2017</t>
  </si>
  <si>
    <t>LA</t>
  </si>
  <si>
    <t>/countries/422</t>
  </si>
  <si>
    <t>GEO_FLAG_422</t>
  </si>
  <si>
    <t>the Lebanese Republic</t>
  </si>
  <si>
    <t>Beirut</t>
  </si>
  <si>
    <t> 5 662 923</t>
  </si>
  <si>
    <t>  7 668</t>
  </si>
  <si>
    <t>Lebanon, 2015-16</t>
  </si>
  <si>
    <t>Lebanon, 2007</t>
  </si>
  <si>
    <t>LB</t>
  </si>
  <si>
    <t>/countries/430</t>
  </si>
  <si>
    <t>GEO_FLAG_430</t>
  </si>
  <si>
    <t>the Republic of Liberia</t>
  </si>
  <si>
    <t>Monrovia</t>
  </si>
  <si>
    <t> 5 087 584</t>
  </si>
  <si>
    <t>   621</t>
  </si>
  <si>
    <t>Liberia, 2019-20</t>
  </si>
  <si>
    <t>LR</t>
  </si>
  <si>
    <t>/countries/434</t>
  </si>
  <si>
    <t>GEO_FLAG_434</t>
  </si>
  <si>
    <t>State of Libya</t>
  </si>
  <si>
    <t>Tripoli</t>
  </si>
  <si>
    <t> 6 653 942</t>
  </si>
  <si>
    <t>Libya, 2001</t>
  </si>
  <si>
    <t>LY</t>
  </si>
  <si>
    <t>/countries/662</t>
  </si>
  <si>
    <t>GEO_FLAG_662</t>
  </si>
  <si>
    <t>Castries</t>
  </si>
  <si>
    <t>  179 237</t>
  </si>
  <si>
    <t>  11 612</t>
  </si>
  <si>
    <t>Saint Lucia, 2012</t>
  </si>
  <si>
    <t>Saint Lucia, 2010</t>
  </si>
  <si>
    <t>LC</t>
  </si>
  <si>
    <t>/countries/144</t>
  </si>
  <si>
    <t>GEO_FLAG_144</t>
  </si>
  <si>
    <t>the Democratic Socialist Republic of Sri Lanka</t>
  </si>
  <si>
    <t>Colombo</t>
  </si>
  <si>
    <t> 21 715 079</t>
  </si>
  <si>
    <t>  3 939</t>
  </si>
  <si>
    <t>Sri Lanka, 2006-07</t>
  </si>
  <si>
    <t>Sri Lanka, 2009</t>
  </si>
  <si>
    <t>LK</t>
  </si>
  <si>
    <t>/countries/426</t>
  </si>
  <si>
    <t>GEO_FLAG_426</t>
  </si>
  <si>
    <t>the Kingdom of Lesotho</t>
  </si>
  <si>
    <t>Maseru</t>
  </si>
  <si>
    <t> 2 254 100</t>
  </si>
  <si>
    <t>  1 102</t>
  </si>
  <si>
    <t>Lesotho, 2018</t>
  </si>
  <si>
    <t>Lesotho, 2010-2015</t>
  </si>
  <si>
    <t>LS</t>
  </si>
  <si>
    <t>/countries/440</t>
  </si>
  <si>
    <t>GEO_FLAG_440</t>
  </si>
  <si>
    <t>the Republic of Lithuania</t>
  </si>
  <si>
    <t>Vilnius</t>
  </si>
  <si>
    <t> 2 820 267</t>
  </si>
  <si>
    <t>  19 554</t>
  </si>
  <si>
    <t>Lithuania, 2020</t>
  </si>
  <si>
    <t>Lithuania, 2019</t>
  </si>
  <si>
    <t>LT</t>
  </si>
  <si>
    <t>/countries/442</t>
  </si>
  <si>
    <t>GEO_FLAG_442</t>
  </si>
  <si>
    <t>the Grand Duchy of Luxembourg</t>
  </si>
  <si>
    <t>  630 399</t>
  </si>
  <si>
    <t>  115 826</t>
  </si>
  <si>
    <t>Luxembourg, 2022</t>
  </si>
  <si>
    <t>Luxembourg, 2018</t>
  </si>
  <si>
    <t>LU</t>
  </si>
  <si>
    <t>/countries/428</t>
  </si>
  <si>
    <t>GEO_FLAG_428</t>
  </si>
  <si>
    <t>the Republic of Latvia</t>
  </si>
  <si>
    <t>Riga</t>
  </si>
  <si>
    <t> 1 897 052</t>
  </si>
  <si>
    <t>  17 737</t>
  </si>
  <si>
    <t>Latvia, 2022</t>
  </si>
  <si>
    <t>Latvia, 2015</t>
  </si>
  <si>
    <t>LV</t>
  </si>
  <si>
    <t>/countries/504</t>
  </si>
  <si>
    <t>GEO_FLAG_504</t>
  </si>
  <si>
    <t>the Kingdom of Morocco</t>
  </si>
  <si>
    <t>Rabat</t>
  </si>
  <si>
    <t> 36 688 772</t>
  </si>
  <si>
    <t>  3 282</t>
  </si>
  <si>
    <t>Morocco, 2018</t>
  </si>
  <si>
    <t>Morocco, 2007</t>
  </si>
  <si>
    <t>MA</t>
  </si>
  <si>
    <t>/countries/492</t>
  </si>
  <si>
    <t>GEO_FLAG_492</t>
  </si>
  <si>
    <t>the Principality of Monaco</t>
  </si>
  <si>
    <t>  36 922</t>
  </si>
  <si>
    <t>  190 532</t>
  </si>
  <si>
    <t>Monaco, 2022</t>
  </si>
  <si>
    <t>Monaco, 2012</t>
  </si>
  <si>
    <t>MC</t>
  </si>
  <si>
    <t>/countries/498</t>
  </si>
  <si>
    <t>GEO_FLAG_498</t>
  </si>
  <si>
    <t>the Republic of Moldova</t>
  </si>
  <si>
    <t>Chisinau</t>
  </si>
  <si>
    <t> 3 084 847</t>
  </si>
  <si>
    <t>  4 458</t>
  </si>
  <si>
    <t>Republic of Moldova, 2012</t>
  </si>
  <si>
    <t>Republic of Moldova, 2010</t>
  </si>
  <si>
    <t>MD</t>
  </si>
  <si>
    <t>/countries/450</t>
  </si>
  <si>
    <t>GEO_FLAG_450</t>
  </si>
  <si>
    <t>the Republic of Madagascar</t>
  </si>
  <si>
    <t>Antananarivo</t>
  </si>
  <si>
    <t> 28 225 177</t>
  </si>
  <si>
    <t>   538</t>
  </si>
  <si>
    <t>Madagascar, 2018</t>
  </si>
  <si>
    <t>Madagascar, 2008</t>
  </si>
  <si>
    <t>MG</t>
  </si>
  <si>
    <t>/countries/462</t>
  </si>
  <si>
    <t>GEO_FLAG_462</t>
  </si>
  <si>
    <t>the Republic of Maldives</t>
  </si>
  <si>
    <t>Male’</t>
  </si>
  <si>
    <t>  514 438</t>
  </si>
  <si>
    <t>  10 626</t>
  </si>
  <si>
    <t>Maldives, 2016-17</t>
  </si>
  <si>
    <t>Maldives, 2014</t>
  </si>
  <si>
    <t>MV</t>
  </si>
  <si>
    <t>/countries/484</t>
  </si>
  <si>
    <t>GEO_FLAG_484</t>
  </si>
  <si>
    <t>the United Mexican States</t>
  </si>
  <si>
    <t>Mexico City</t>
  </si>
  <si>
    <t> 125 998 302</t>
  </si>
  <si>
    <t>  9 946</t>
  </si>
  <si>
    <t>Mexico, 2020</t>
  </si>
  <si>
    <t>MX</t>
  </si>
  <si>
    <t>/countries/584</t>
  </si>
  <si>
    <t>GEO_FLAG_584</t>
  </si>
  <si>
    <t>the Republic of the Marshall Islands</t>
  </si>
  <si>
    <t>Majuro</t>
  </si>
  <si>
    <t>  43 413</t>
  </si>
  <si>
    <t>  4 065</t>
  </si>
  <si>
    <t>Marshall Islands, 2017</t>
  </si>
  <si>
    <t>Marshall Islands, 2001</t>
  </si>
  <si>
    <t>MH</t>
  </si>
  <si>
    <t>the Republic of the  Marshall Islands</t>
  </si>
  <si>
    <t>/countries/807</t>
  </si>
  <si>
    <t>GEO_FLAG_807</t>
  </si>
  <si>
    <t>the Republic of North Macedonia</t>
  </si>
  <si>
    <t>Skopje</t>
  </si>
  <si>
    <t> 2 111 072</t>
  </si>
  <si>
    <t>  6 023</t>
  </si>
  <si>
    <t>North Macedonia, 2018-19</t>
  </si>
  <si>
    <t>North Macedonia, 2019</t>
  </si>
  <si>
    <t>MK</t>
  </si>
  <si>
    <t>/countries/466</t>
  </si>
  <si>
    <t>GEO_FLAG_466</t>
  </si>
  <si>
    <t>the Republic of Mali</t>
  </si>
  <si>
    <t>Bamako</t>
  </si>
  <si>
    <t> 21 224 040</t>
  </si>
  <si>
    <t>   880</t>
  </si>
  <si>
    <t>Mali, 2018</t>
  </si>
  <si>
    <t>ML</t>
  </si>
  <si>
    <t>/countries/470</t>
  </si>
  <si>
    <t>GEO_FLAG_470</t>
  </si>
  <si>
    <t>the Republic of Malta</t>
  </si>
  <si>
    <t>Valletta</t>
  </si>
  <si>
    <t>  515 358</t>
  </si>
  <si>
    <t>  30 823</t>
  </si>
  <si>
    <t>Malta, 2022</t>
  </si>
  <si>
    <t>Malta, 2018</t>
  </si>
  <si>
    <t>MT</t>
  </si>
  <si>
    <t>/countries/104</t>
  </si>
  <si>
    <t>GEO_FLAG_104</t>
  </si>
  <si>
    <t>the Republic of the Union of Myanmar</t>
  </si>
  <si>
    <t>Nay Pyi Taw</t>
  </si>
  <si>
    <t> 53 423 198</t>
  </si>
  <si>
    <t>  1 283</t>
  </si>
  <si>
    <t>Myanmar, 2015-16</t>
  </si>
  <si>
    <t>Myanmar, 2017</t>
  </si>
  <si>
    <t>MM</t>
  </si>
  <si>
    <t>/countries/499</t>
  </si>
  <si>
    <t>GEO_FLAG_499</t>
  </si>
  <si>
    <t>Podgorica</t>
  </si>
  <si>
    <t>  629 048</t>
  </si>
  <si>
    <t>  8 826</t>
  </si>
  <si>
    <t>Montenegro, 2013</t>
  </si>
  <si>
    <t>Montenegro, 2017</t>
  </si>
  <si>
    <t>ME</t>
  </si>
  <si>
    <t>/countries/496</t>
  </si>
  <si>
    <t>GEO_FLAG_496</t>
  </si>
  <si>
    <t>Ulaanbaatar</t>
  </si>
  <si>
    <t> 3 294 335</t>
  </si>
  <si>
    <t>  4 340</t>
  </si>
  <si>
    <t>Mongolia, 2018</t>
  </si>
  <si>
    <t>Mongolia, 2017</t>
  </si>
  <si>
    <t>MN</t>
  </si>
  <si>
    <t>/countries/508</t>
  </si>
  <si>
    <t>GEO_FLAG_508</t>
  </si>
  <si>
    <t>the Republic of Mozambique</t>
  </si>
  <si>
    <t>Maputo</t>
  </si>
  <si>
    <t> 31 178 239</t>
  </si>
  <si>
    <t>   504</t>
  </si>
  <si>
    <t>Mozambique, 2015</t>
  </si>
  <si>
    <t>MZ</t>
  </si>
  <si>
    <t>/countries/478</t>
  </si>
  <si>
    <t>GEO_FLAG_478</t>
  </si>
  <si>
    <t>the Islamic Republic of Mauritania</t>
  </si>
  <si>
    <t>Nouakchott</t>
  </si>
  <si>
    <t> 4 498 604</t>
  </si>
  <si>
    <t>  1 752</t>
  </si>
  <si>
    <t>Mauritania, 2015</t>
  </si>
  <si>
    <t>MR</t>
  </si>
  <si>
    <t>/countries/480</t>
  </si>
  <si>
    <t>GEO_FLAG_480</t>
  </si>
  <si>
    <t>the Republic of Mauritius</t>
  </si>
  <si>
    <t>Port Louis</t>
  </si>
  <si>
    <t> 1 297 828</t>
  </si>
  <si>
    <t>  11 065</t>
  </si>
  <si>
    <t>Mauritius, 2013</t>
  </si>
  <si>
    <t>MU</t>
  </si>
  <si>
    <t>/countries/454</t>
  </si>
  <si>
    <t>GEO_FLAG_454</t>
  </si>
  <si>
    <t>the Republic of Malawi</t>
  </si>
  <si>
    <t>Lilongwe</t>
  </si>
  <si>
    <t> 19 377 061</t>
  </si>
  <si>
    <t>   411</t>
  </si>
  <si>
    <t>Malawi, 2013-14</t>
  </si>
  <si>
    <t>Malawi, 2008</t>
  </si>
  <si>
    <t>MW</t>
  </si>
  <si>
    <t>/countries/458</t>
  </si>
  <si>
    <t>GEO_FLAG_458</t>
  </si>
  <si>
    <t>Kuala Lumpur</t>
  </si>
  <si>
    <t> 33 199 993</t>
  </si>
  <si>
    <t>  11 414</t>
  </si>
  <si>
    <t>Malaysia, 2018</t>
  </si>
  <si>
    <t>MY</t>
  </si>
  <si>
    <t>/countries/516</t>
  </si>
  <si>
    <t>GEO_FLAG_516</t>
  </si>
  <si>
    <t>the Republic of Namibia</t>
  </si>
  <si>
    <t>Windhoek</t>
  </si>
  <si>
    <t> 2 489 098</t>
  </si>
  <si>
    <t>  5 028</t>
  </si>
  <si>
    <t>Namibia, 2016</t>
  </si>
  <si>
    <t>Namibia, 2008</t>
  </si>
  <si>
    <t>NA</t>
  </si>
  <si>
    <t>/countries/562</t>
  </si>
  <si>
    <t>GEO_FLAG_562</t>
  </si>
  <si>
    <t>the Republic of the Niger</t>
  </si>
  <si>
    <t>Niamey</t>
  </si>
  <si>
    <t> 24 333 639</t>
  </si>
  <si>
    <t>   554</t>
  </si>
  <si>
    <t>Niger, 2012</t>
  </si>
  <si>
    <t>Niger, 2018</t>
  </si>
  <si>
    <t>NE</t>
  </si>
  <si>
    <t>/countries/566</t>
  </si>
  <si>
    <t>GEO_FLAG_566</t>
  </si>
  <si>
    <t>the Federal Republic of Nigeria</t>
  </si>
  <si>
    <t>Abuja</t>
  </si>
  <si>
    <t> 208 327 405</t>
  </si>
  <si>
    <t>  2 361</t>
  </si>
  <si>
    <t>Nigeria, 2018</t>
  </si>
  <si>
    <t>NG</t>
  </si>
  <si>
    <t>/countries/558</t>
  </si>
  <si>
    <t>GEO_FLAG_558</t>
  </si>
  <si>
    <t>the Republic of Nicaragua</t>
  </si>
  <si>
    <t>Managua</t>
  </si>
  <si>
    <t> 6 755 895</t>
  </si>
  <si>
    <t>  1 913</t>
  </si>
  <si>
    <t>Nicaragua, 2011-12</t>
  </si>
  <si>
    <t>Nicaragua, 2009</t>
  </si>
  <si>
    <t>NI</t>
  </si>
  <si>
    <t>/countries/570</t>
  </si>
  <si>
    <t>GEO_FLAG_570</t>
  </si>
  <si>
    <t>the Republic of Niue</t>
  </si>
  <si>
    <t>Alofi</t>
  </si>
  <si>
    <t>  1 942</t>
  </si>
  <si>
    <t>  19 121</t>
  </si>
  <si>
    <t>Niue, 2000</t>
  </si>
  <si>
    <t>NU</t>
  </si>
  <si>
    <t>/countries/528</t>
  </si>
  <si>
    <t>GEO_FLAG_528</t>
  </si>
  <si>
    <t>the Kingdom of  the Netherlands</t>
  </si>
  <si>
    <t>Amsterdam</t>
  </si>
  <si>
    <t> 17 434 557</t>
  </si>
  <si>
    <t>  52 667</t>
  </si>
  <si>
    <t>Netherlands, 2022</t>
  </si>
  <si>
    <t>Netherlands, 2015</t>
  </si>
  <si>
    <t>NL</t>
  </si>
  <si>
    <t>/countries/578</t>
  </si>
  <si>
    <t>GEO_FLAG_578</t>
  </si>
  <si>
    <t>the Kingdom of Norway</t>
  </si>
  <si>
    <t>Oslo</t>
  </si>
  <si>
    <t> 5 379 839</t>
  </si>
  <si>
    <t>  76 106</t>
  </si>
  <si>
    <t>Norway, 2022</t>
  </si>
  <si>
    <t>Norway, 2013</t>
  </si>
  <si>
    <t>NO</t>
  </si>
  <si>
    <t>/countries/524</t>
  </si>
  <si>
    <t>GEO_FLAG_524</t>
  </si>
  <si>
    <t>the Federal Democratic Republic of Nepal</t>
  </si>
  <si>
    <t>Kathmandu</t>
  </si>
  <si>
    <t> 29 348 627</t>
  </si>
  <si>
    <t>  1 198</t>
  </si>
  <si>
    <t>Nepal, 2019</t>
  </si>
  <si>
    <t>Nepal, 2014</t>
  </si>
  <si>
    <t>NP</t>
  </si>
  <si>
    <t>/countries/520</t>
  </si>
  <si>
    <t>GEO_FLAG_520</t>
  </si>
  <si>
    <t>the Republic of Nauru</t>
  </si>
  <si>
    <t>Yaren</t>
  </si>
  <si>
    <t>  12 315</t>
  </si>
  <si>
    <t>  10 729</t>
  </si>
  <si>
    <t>Nauru, 2013</t>
  </si>
  <si>
    <t>Nauru, 2010-2015</t>
  </si>
  <si>
    <t>NR</t>
  </si>
  <si>
    <t>/countries/554</t>
  </si>
  <si>
    <t>GEO_FLAG_554</t>
  </si>
  <si>
    <t>Wellington</t>
  </si>
  <si>
    <t> 5 061 133</t>
  </si>
  <si>
    <t>  43 229</t>
  </si>
  <si>
    <t>New Zealand, 2022</t>
  </si>
  <si>
    <t>New Zealand, 2020</t>
  </si>
  <si>
    <t>NZ</t>
  </si>
  <si>
    <t>/countries/512</t>
  </si>
  <si>
    <t>GEO_FLAG_512</t>
  </si>
  <si>
    <t>the Sultanate of Oman</t>
  </si>
  <si>
    <t>Muscat</t>
  </si>
  <si>
    <t> 4 543 399</t>
  </si>
  <si>
    <t>  15 343</t>
  </si>
  <si>
    <t>Oman, 2021</t>
  </si>
  <si>
    <t>Oman, 2018</t>
  </si>
  <si>
    <t>OM</t>
  </si>
  <si>
    <t>/countries/586</t>
  </si>
  <si>
    <t>GEO_FLAG_586</t>
  </si>
  <si>
    <t>the Islamic Republic of Pakistan</t>
  </si>
  <si>
    <t>Islamabad</t>
  </si>
  <si>
    <t> 227 196 741</t>
  </si>
  <si>
    <t>  1 169</t>
  </si>
  <si>
    <t>Pakistan, 2017-18</t>
  </si>
  <si>
    <t>PK</t>
  </si>
  <si>
    <t>/countries/591</t>
  </si>
  <si>
    <t>GEO_FLAG_591</t>
  </si>
  <si>
    <t>the Republic of Panama</t>
  </si>
  <si>
    <t>Panama City</t>
  </si>
  <si>
    <t> 4 294 396</t>
  </si>
  <si>
    <t>  15 728</t>
  </si>
  <si>
    <t>Panama, 2021</t>
  </si>
  <si>
    <t>Panama, 2014</t>
  </si>
  <si>
    <t>PA</t>
  </si>
  <si>
    <t>/countries/604</t>
  </si>
  <si>
    <t>GEO_FLAG_604</t>
  </si>
  <si>
    <t>the Republic of Peru</t>
  </si>
  <si>
    <t>Lima</t>
  </si>
  <si>
    <t> 33 304 756</t>
  </si>
  <si>
    <t>  7 097</t>
  </si>
  <si>
    <t>Peru, 2020</t>
  </si>
  <si>
    <t>Peru, 2015</t>
  </si>
  <si>
    <t>PE</t>
  </si>
  <si>
    <t>/countries/608</t>
  </si>
  <si>
    <t>GEO_FLAG_608</t>
  </si>
  <si>
    <t>the Republic of the Philippines</t>
  </si>
  <si>
    <t>Manila</t>
  </si>
  <si>
    <t> 112 190 977</t>
  </si>
  <si>
    <t>  3 485</t>
  </si>
  <si>
    <t>Philippines, 2017</t>
  </si>
  <si>
    <t>Philippines, 2015</t>
  </si>
  <si>
    <t>PH</t>
  </si>
  <si>
    <t>/countries/585</t>
  </si>
  <si>
    <t>GEO_FLAG_585</t>
  </si>
  <si>
    <t>the Republic of Palau</t>
  </si>
  <si>
    <t>Melekeok</t>
  </si>
  <si>
    <t>  17 972</t>
  </si>
  <si>
    <t>  15 549</t>
  </si>
  <si>
    <t>Palau, 2014</t>
  </si>
  <si>
    <t>PW</t>
  </si>
  <si>
    <t>/countries/598</t>
  </si>
  <si>
    <t>GEO_FLAG_598</t>
  </si>
  <si>
    <t>Independent State of Papua New Guinea</t>
  </si>
  <si>
    <t>Port Moresby</t>
  </si>
  <si>
    <t> 9 749 640</t>
  </si>
  <si>
    <t>  2 829</t>
  </si>
  <si>
    <t>Papua New Guinea, 2016-18</t>
  </si>
  <si>
    <t>Papua New Guinea, 2004</t>
  </si>
  <si>
    <t>PG</t>
  </si>
  <si>
    <t>/countries/616</t>
  </si>
  <si>
    <t>GEO_FLAG_616</t>
  </si>
  <si>
    <t>the Republic of Poland</t>
  </si>
  <si>
    <t>Warsaw</t>
  </si>
  <si>
    <t> 38 428 366</t>
  </si>
  <si>
    <t>  15 729</t>
  </si>
  <si>
    <t>Poland, 2021</t>
  </si>
  <si>
    <t>Poland, 2018</t>
  </si>
  <si>
    <t>PL</t>
  </si>
  <si>
    <t>/countries/408</t>
  </si>
  <si>
    <t>GEO_FLAG_408</t>
  </si>
  <si>
    <t>the Democratic People's Republic of Korea</t>
  </si>
  <si>
    <t>Pyongyang</t>
  </si>
  <si>
    <t> 25 867 467</t>
  </si>
  <si>
    <t>Democratic People's Republic of Korea, 2009</t>
  </si>
  <si>
    <t>KP</t>
  </si>
  <si>
    <t>/countries/620</t>
  </si>
  <si>
    <t>GEO_FLAG_620</t>
  </si>
  <si>
    <t>the Portuguese Republic</t>
  </si>
  <si>
    <t>Lisbon</t>
  </si>
  <si>
    <t> 10 298 192</t>
  </si>
  <si>
    <t>  23 306</t>
  </si>
  <si>
    <t>Portugal, 2020</t>
  </si>
  <si>
    <t>PT</t>
  </si>
  <si>
    <t>/countries/600</t>
  </si>
  <si>
    <t>GEO_FLAG_600</t>
  </si>
  <si>
    <t>the Republic of Paraguay</t>
  </si>
  <si>
    <t>Asunción</t>
  </si>
  <si>
    <t> 6 618 695</t>
  </si>
  <si>
    <t>  5 415</t>
  </si>
  <si>
    <t>Paraguay, 2015-18</t>
  </si>
  <si>
    <t>Paraguay, 2013</t>
  </si>
  <si>
    <t>PY</t>
  </si>
  <si>
    <t>/countries/634</t>
  </si>
  <si>
    <t>GEO_FLAG_634</t>
  </si>
  <si>
    <t>the State of Qatar</t>
  </si>
  <si>
    <t>Doha</t>
  </si>
  <si>
    <t> 2 760 385</t>
  </si>
  <si>
    <t>  62 088</t>
  </si>
  <si>
    <t>Qatar, 2020</t>
  </si>
  <si>
    <t>Qatar, 2019</t>
  </si>
  <si>
    <t>QA</t>
  </si>
  <si>
    <t>/countries/642</t>
  </si>
  <si>
    <t>GEO_FLAG_642</t>
  </si>
  <si>
    <t>Bucharest</t>
  </si>
  <si>
    <t> 19 442 038</t>
  </si>
  <si>
    <t>  12 857</t>
  </si>
  <si>
    <t>Romania, 2020</t>
  </si>
  <si>
    <t>Romania, 2018</t>
  </si>
  <si>
    <t>RO</t>
  </si>
  <si>
    <t>/countries/643</t>
  </si>
  <si>
    <t>GEO_FLAG_643</t>
  </si>
  <si>
    <t>the Russian Federation</t>
  </si>
  <si>
    <t>Moscow</t>
  </si>
  <si>
    <t> 145 617 329</t>
  </si>
  <si>
    <t>  11 568</t>
  </si>
  <si>
    <t>Russian Federation, 2022</t>
  </si>
  <si>
    <t>Russian Federation, 2013</t>
  </si>
  <si>
    <t>RU</t>
  </si>
  <si>
    <t>/countries/646</t>
  </si>
  <si>
    <t>GEO_FLAG_646</t>
  </si>
  <si>
    <t>the Republic of Rwanda</t>
  </si>
  <si>
    <t>Kigali</t>
  </si>
  <si>
    <t> 13 146 362</t>
  </si>
  <si>
    <t>   802</t>
  </si>
  <si>
    <t>Rwanda, 2019-20</t>
  </si>
  <si>
    <t>Rwanda, 2010-2015</t>
  </si>
  <si>
    <t>RW</t>
  </si>
  <si>
    <t>/countries/682</t>
  </si>
  <si>
    <t>GEO_FLAG_682</t>
  </si>
  <si>
    <t>the Kingdom of Saudi Arabia</t>
  </si>
  <si>
    <t>Riyadh</t>
  </si>
  <si>
    <t> 35 997 107</t>
  </si>
  <si>
    <t>  23 140</t>
  </si>
  <si>
    <t>Saudi Arabia, 2018</t>
  </si>
  <si>
    <t>Saudi Arabia, 2017</t>
  </si>
  <si>
    <t>SA</t>
  </si>
  <si>
    <t>/countries/729</t>
  </si>
  <si>
    <t>GEO_FLAG_729</t>
  </si>
  <si>
    <t>the Republic of the Sudan</t>
  </si>
  <si>
    <t>Khartoum</t>
  </si>
  <si>
    <t> 44 440 486</t>
  </si>
  <si>
    <t>  1 026</t>
  </si>
  <si>
    <t>Sudan, 2014</t>
  </si>
  <si>
    <t>SD</t>
  </si>
  <si>
    <t>/countries/686</t>
  </si>
  <si>
    <t>GEO_FLAG_686</t>
  </si>
  <si>
    <t>the Republic of Senegal</t>
  </si>
  <si>
    <t>Dakar</t>
  </si>
  <si>
    <t> 16 436 120</t>
  </si>
  <si>
    <t>  1 430</t>
  </si>
  <si>
    <t>Senegal, 2019</t>
  </si>
  <si>
    <t>SN</t>
  </si>
  <si>
    <t>/countries/702</t>
  </si>
  <si>
    <t>GEO_FLAG_702</t>
  </si>
  <si>
    <t>the Republic of Singapore</t>
  </si>
  <si>
    <t> 5 909 869</t>
  </si>
  <si>
    <t>  64 503</t>
  </si>
  <si>
    <t>Singapore, 2020</t>
  </si>
  <si>
    <t>Singapore, 2012</t>
  </si>
  <si>
    <t>SG</t>
  </si>
  <si>
    <t>/countries/090</t>
  </si>
  <si>
    <t>GEO_FLAG_090</t>
  </si>
  <si>
    <t>Honiara</t>
  </si>
  <si>
    <t>  691 191</t>
  </si>
  <si>
    <t>  2 344</t>
  </si>
  <si>
    <t>Solomon Islands, 2015</t>
  </si>
  <si>
    <t>SB</t>
  </si>
  <si>
    <t>/countries/694</t>
  </si>
  <si>
    <t>GEO_FLAG_694</t>
  </si>
  <si>
    <t>the Republic of Sierra Leone</t>
  </si>
  <si>
    <t>Freetown</t>
  </si>
  <si>
    <t> 8 233 970</t>
  </si>
  <si>
    <t>   528</t>
  </si>
  <si>
    <t>Sierra Leone, 2019</t>
  </si>
  <si>
    <t>Sierra Leone, 2010-2015</t>
  </si>
  <si>
    <t>SL</t>
  </si>
  <si>
    <t>/countries/222</t>
  </si>
  <si>
    <t>GEO_FLAG_222</t>
  </si>
  <si>
    <t>the Republic of El Salvador</t>
  </si>
  <si>
    <t>San Salvador</t>
  </si>
  <si>
    <t> 6 292 731</t>
  </si>
  <si>
    <t>  4 187</t>
  </si>
  <si>
    <t>El Salvador, 2018</t>
  </si>
  <si>
    <t>El Salvador, 2017</t>
  </si>
  <si>
    <t>SV</t>
  </si>
  <si>
    <t>/countries/674</t>
  </si>
  <si>
    <t>GEO_FLAG_674</t>
  </si>
  <si>
    <t>the Republic of San Marino</t>
  </si>
  <si>
    <t>  34 007</t>
  </si>
  <si>
    <t>  47 745</t>
  </si>
  <si>
    <t>San Marino, 2022</t>
  </si>
  <si>
    <t>San Marino, 2017</t>
  </si>
  <si>
    <t>SM</t>
  </si>
  <si>
    <t>/countries/706</t>
  </si>
  <si>
    <t>GEO_FLAG_706</t>
  </si>
  <si>
    <t>the Federal Republic of Somalia</t>
  </si>
  <si>
    <t>Mogadishu</t>
  </si>
  <si>
    <t> 16 537 016</t>
  </si>
  <si>
    <t>Somalia, 2020</t>
  </si>
  <si>
    <t>SO</t>
  </si>
  <si>
    <t>/countries/688</t>
  </si>
  <si>
    <t>GEO_FLAG_688</t>
  </si>
  <si>
    <t>the Republic of Serbia</t>
  </si>
  <si>
    <t>Belgrade</t>
  </si>
  <si>
    <t> 7 358 005</t>
  </si>
  <si>
    <t>  7 392</t>
  </si>
  <si>
    <t>Serbia, 2019</t>
  </si>
  <si>
    <t>Serbia, 2016</t>
  </si>
  <si>
    <t>RS</t>
  </si>
  <si>
    <t>/countries/728</t>
  </si>
  <si>
    <t>GEO_FLAG_728</t>
  </si>
  <si>
    <t>the Republic of South Sudan</t>
  </si>
  <si>
    <t>Juba</t>
  </si>
  <si>
    <t> 10 606 227</t>
  </si>
  <si>
    <t>   375</t>
  </si>
  <si>
    <t>South Sudan, 2010</t>
  </si>
  <si>
    <t>SS</t>
  </si>
  <si>
    <t>/countries/678</t>
  </si>
  <si>
    <t>GEO_FLAG_678</t>
  </si>
  <si>
    <t>the Democratic Republic of Sao Tome and Principe</t>
  </si>
  <si>
    <t>Sao Tome</t>
  </si>
  <si>
    <t>  218 641</t>
  </si>
  <si>
    <t>  1 961</t>
  </si>
  <si>
    <t>Sao Tome and Principe, 2019</t>
  </si>
  <si>
    <t>Sao Tome and Principe, 2010-2015</t>
  </si>
  <si>
    <t>ST</t>
  </si>
  <si>
    <t>/countries/740</t>
  </si>
  <si>
    <t>GEO_FLAG_740</t>
  </si>
  <si>
    <t>the Republic of Suriname</t>
  </si>
  <si>
    <t>Paramaribo</t>
  </si>
  <si>
    <t>  607 065</t>
  </si>
  <si>
    <t>  6 360</t>
  </si>
  <si>
    <t>Suriname, 2018</t>
  </si>
  <si>
    <t>SR</t>
  </si>
  <si>
    <t>/countries/703</t>
  </si>
  <si>
    <t>GEO_FLAG_703</t>
  </si>
  <si>
    <t>the Slovak Republic</t>
  </si>
  <si>
    <t>Bratislava</t>
  </si>
  <si>
    <t> 5 456 681</t>
  </si>
  <si>
    <t>  19 286</t>
  </si>
  <si>
    <t>Slovakia, 2020</t>
  </si>
  <si>
    <t>Slovakia, 2001</t>
  </si>
  <si>
    <t>SK</t>
  </si>
  <si>
    <t>/countries/705</t>
  </si>
  <si>
    <t>GEO_FLAG_705</t>
  </si>
  <si>
    <t>the Republic of Slovenia</t>
  </si>
  <si>
    <t>Ljubljana</t>
  </si>
  <si>
    <t> 2 117 641</t>
  </si>
  <si>
    <t>  26 034</t>
  </si>
  <si>
    <t>Slovenia, 2022</t>
  </si>
  <si>
    <t>Slovenia, 2019</t>
  </si>
  <si>
    <t>SI</t>
  </si>
  <si>
    <t>/countries/752</t>
  </si>
  <si>
    <t>GEO_FLAG_752</t>
  </si>
  <si>
    <t>the Kingdom of Sweden</t>
  </si>
  <si>
    <t>Stockholm</t>
  </si>
  <si>
    <t> 10 368 969</t>
  </si>
  <si>
    <t>  52 187</t>
  </si>
  <si>
    <t>Sweden, 2022</t>
  </si>
  <si>
    <t>Sweden, 2013</t>
  </si>
  <si>
    <t>SE</t>
  </si>
  <si>
    <t>/countries/748</t>
  </si>
  <si>
    <t>GEO_FLAG_748</t>
  </si>
  <si>
    <t>the Kingdom of Eswatini</t>
  </si>
  <si>
    <t>Mbabane</t>
  </si>
  <si>
    <t> 1 180 655</t>
  </si>
  <si>
    <t>  3 894</t>
  </si>
  <si>
    <t>Eswatini, 2014</t>
  </si>
  <si>
    <t>Eswatini, 2010-2015</t>
  </si>
  <si>
    <t>SZ</t>
  </si>
  <si>
    <t>/countries/690</t>
  </si>
  <si>
    <t>GEO_FLAG_690</t>
  </si>
  <si>
    <t>the Republic of Seychelles</t>
  </si>
  <si>
    <t>Victoria</t>
  </si>
  <si>
    <t>  105 530</t>
  </si>
  <si>
    <t>  16 180</t>
  </si>
  <si>
    <t>Seychelles, 2012</t>
  </si>
  <si>
    <t>SC</t>
  </si>
  <si>
    <t>/countries/760</t>
  </si>
  <si>
    <t>GEO_FLAG_760</t>
  </si>
  <si>
    <t>the Syrian Arab Republic</t>
  </si>
  <si>
    <t>Damascus</t>
  </si>
  <si>
    <t> 20 772 595</t>
  </si>
  <si>
    <t>Syrian Arab Republic, 2006</t>
  </si>
  <si>
    <t>Syrian Arab Republic, 2007</t>
  </si>
  <si>
    <t>SY</t>
  </si>
  <si>
    <t>/countries/148</t>
  </si>
  <si>
    <t>GEO_FLAG_148</t>
  </si>
  <si>
    <t>the Republic of Chad</t>
  </si>
  <si>
    <t>N’Djamena</t>
  </si>
  <si>
    <t> 16 644 701</t>
  </si>
  <si>
    <t>   686</t>
  </si>
  <si>
    <t>Chad, 2019</t>
  </si>
  <si>
    <t>TD</t>
  </si>
  <si>
    <t>/countries/768</t>
  </si>
  <si>
    <t>GEO_FLAG_768</t>
  </si>
  <si>
    <t>the Togolese Republic</t>
  </si>
  <si>
    <t>Lomé</t>
  </si>
  <si>
    <t> 8 442 580</t>
  </si>
  <si>
    <t>   893</t>
  </si>
  <si>
    <t>Togo, 2017</t>
  </si>
  <si>
    <t>TG</t>
  </si>
  <si>
    <t>/countries/764</t>
  </si>
  <si>
    <t>GEO_FLAG_764</t>
  </si>
  <si>
    <t>the Kingdom of Thailand</t>
  </si>
  <si>
    <t>Bangkok</t>
  </si>
  <si>
    <t> 71 475 664</t>
  </si>
  <si>
    <t>  7 816</t>
  </si>
  <si>
    <t>Thailand, 2019</t>
  </si>
  <si>
    <t>Thailand, 2012</t>
  </si>
  <si>
    <t>TH</t>
  </si>
  <si>
    <t>/countries/762</t>
  </si>
  <si>
    <t>GEO_FLAG_762</t>
  </si>
  <si>
    <t>the Republic of Tajikistan</t>
  </si>
  <si>
    <t>Dushanbe</t>
  </si>
  <si>
    <t> 9 543 207</t>
  </si>
  <si>
    <t>   871</t>
  </si>
  <si>
    <t>Tajikistan, 2017</t>
  </si>
  <si>
    <t>Tajikistan, 2007</t>
  </si>
  <si>
    <t>TJ</t>
  </si>
  <si>
    <t>/countries/795</t>
  </si>
  <si>
    <t>GEO_FLAG_795</t>
  </si>
  <si>
    <t>Ashgabat</t>
  </si>
  <si>
    <t> 6 250 438</t>
  </si>
  <si>
    <t>  7 612</t>
  </si>
  <si>
    <t>Turkmenistan, 2019</t>
  </si>
  <si>
    <t>TM</t>
  </si>
  <si>
    <t>/countries/626</t>
  </si>
  <si>
    <t>GEO_FLAG_626</t>
  </si>
  <si>
    <t>the Democratic Republic of Timor-Leste</t>
  </si>
  <si>
    <t>Dili</t>
  </si>
  <si>
    <t> 1 299 995</t>
  </si>
  <si>
    <t>  1 295</t>
  </si>
  <si>
    <t>Timor-Leste, 2016</t>
  </si>
  <si>
    <t>TL</t>
  </si>
  <si>
    <t>/countries/776</t>
  </si>
  <si>
    <t>GEO_FLAG_776</t>
  </si>
  <si>
    <t>the Kingdom of Tonga</t>
  </si>
  <si>
    <t>Nuku’alofa</t>
  </si>
  <si>
    <t>  105 254</t>
  </si>
  <si>
    <t>  4 865</t>
  </si>
  <si>
    <t>Tonga, 2019</t>
  </si>
  <si>
    <t>Tonga, 2002</t>
  </si>
  <si>
    <t>TO</t>
  </si>
  <si>
    <t>/countries/780</t>
  </si>
  <si>
    <t>GEO_FLAG_780</t>
  </si>
  <si>
    <t>the Republic of Trinidad and Tobago</t>
  </si>
  <si>
    <t>Port of Spain</t>
  </si>
  <si>
    <t> 1 518 147</t>
  </si>
  <si>
    <t>  16 637</t>
  </si>
  <si>
    <t>Trinidad and Tobago, 2011</t>
  </si>
  <si>
    <t>Trinidad and Tobago, 2007</t>
  </si>
  <si>
    <t>TT</t>
  </si>
  <si>
    <t>/countries/788</t>
  </si>
  <si>
    <t>GEO_FLAG_788</t>
  </si>
  <si>
    <t>the Republic of Tunisia</t>
  </si>
  <si>
    <t>Tunis</t>
  </si>
  <si>
    <t> 12 161 723</t>
  </si>
  <si>
    <t>  3 349</t>
  </si>
  <si>
    <t>Tunisia, 2018</t>
  </si>
  <si>
    <t>Tunisia, 2000</t>
  </si>
  <si>
    <t>TN</t>
  </si>
  <si>
    <t>/countries/792</t>
  </si>
  <si>
    <t>GEO_FLAG_792</t>
  </si>
  <si>
    <t>the Republic of Türkiye</t>
  </si>
  <si>
    <t>Ankara</t>
  </si>
  <si>
    <t> 84 135 428</t>
  </si>
  <si>
    <t>  9 127</t>
  </si>
  <si>
    <t>Türkiye, 2018</t>
  </si>
  <si>
    <t>Türkiye, 2019</t>
  </si>
  <si>
    <t>TR</t>
  </si>
  <si>
    <t>/countries/798</t>
  </si>
  <si>
    <t>GEO_FLAG_798</t>
  </si>
  <si>
    <t>Fongafale</t>
  </si>
  <si>
    <t>  11 069</t>
  </si>
  <si>
    <t>  4 059</t>
  </si>
  <si>
    <t>Tuvalu, 2019-20</t>
  </si>
  <si>
    <t>Tuvalu, 2000</t>
  </si>
  <si>
    <t>TV</t>
  </si>
  <si>
    <t>/countries/834</t>
  </si>
  <si>
    <t>GEO_FLAG_834</t>
  </si>
  <si>
    <t>the United Republic of Tanzania</t>
  </si>
  <si>
    <t>Dodoma</t>
  </si>
  <si>
    <t> 61 704 518</t>
  </si>
  <si>
    <t>  1 054</t>
  </si>
  <si>
    <t>United Republic of Tanzania, 2015-16</t>
  </si>
  <si>
    <t>United Republic of Tanzania, 2010-2015</t>
  </si>
  <si>
    <t>TZ</t>
  </si>
  <si>
    <t>/countries/800</t>
  </si>
  <si>
    <t>GEO_FLAG_800</t>
  </si>
  <si>
    <t>the Republic of Uganda</t>
  </si>
  <si>
    <t>Kampala</t>
  </si>
  <si>
    <t> 44 404 611</t>
  </si>
  <si>
    <t>   847</t>
  </si>
  <si>
    <t>Uganda, 2016</t>
  </si>
  <si>
    <t>UG</t>
  </si>
  <si>
    <t>/countries/804</t>
  </si>
  <si>
    <t>GEO_FLAG_804</t>
  </si>
  <si>
    <t>Kyiv</t>
  </si>
  <si>
    <t> 43 909 666</t>
  </si>
  <si>
    <t>  3 496</t>
  </si>
  <si>
    <t>Ukraine, 2012</t>
  </si>
  <si>
    <t>Ukraine, 2017</t>
  </si>
  <si>
    <t>UA</t>
  </si>
  <si>
    <t>/countries/858</t>
  </si>
  <si>
    <t>GEO_FLAG_858</t>
  </si>
  <si>
    <t>the Eastern Republic of Uruguay</t>
  </si>
  <si>
    <t>Montevideo</t>
  </si>
  <si>
    <t> 3 429 086</t>
  </si>
  <si>
    <t>  17 768</t>
  </si>
  <si>
    <t>Uruguay, 2013</t>
  </si>
  <si>
    <t>Uruguay, 2018</t>
  </si>
  <si>
    <t>UY</t>
  </si>
  <si>
    <t>/countries/840</t>
  </si>
  <si>
    <t>GEO_FLAG_840</t>
  </si>
  <si>
    <t>the United States of America</t>
  </si>
  <si>
    <t>Washington, DC</t>
  </si>
  <si>
    <t> 335 942 003</t>
  </si>
  <si>
    <t>  65 134</t>
  </si>
  <si>
    <t>United States of America, 2022</t>
  </si>
  <si>
    <t>United States of America, 2017</t>
  </si>
  <si>
    <t>US</t>
  </si>
  <si>
    <t>/countries/860</t>
  </si>
  <si>
    <t>GEO_FLAG_860</t>
  </si>
  <si>
    <t>the Republic of Uzbekistan</t>
  </si>
  <si>
    <t>Tashkent</t>
  </si>
  <si>
    <t> 33 526 656</t>
  </si>
  <si>
    <t>  1 755</t>
  </si>
  <si>
    <t>Uzbekistan, 2006</t>
  </si>
  <si>
    <t>Uzbekistan, 2018</t>
  </si>
  <si>
    <t>UZ</t>
  </si>
  <si>
    <t>/countries/670</t>
  </si>
  <si>
    <t>GEO_FLAG_670</t>
  </si>
  <si>
    <t>Kingstown</t>
  </si>
  <si>
    <t>  104 632</t>
  </si>
  <si>
    <t>  7 465</t>
  </si>
  <si>
    <t>Saint Vincent and the Grenadines, 2016</t>
  </si>
  <si>
    <t>VC</t>
  </si>
  <si>
    <t>/countries/862</t>
  </si>
  <si>
    <t>GEO_FLAG_862</t>
  </si>
  <si>
    <t>the Bolivarian Republic of Venezuela</t>
  </si>
  <si>
    <t>Caracas</t>
  </si>
  <si>
    <t> 28 490 453</t>
  </si>
  <si>
    <t>  6 313</t>
  </si>
  <si>
    <t>Venezuela (Bolivarian Republic of), 2017</t>
  </si>
  <si>
    <t>Venezuela (Bolivarian Republic of), 2016</t>
  </si>
  <si>
    <t>VE</t>
  </si>
  <si>
    <t>/countries/704</t>
  </si>
  <si>
    <t>GEO_FLAG_704</t>
  </si>
  <si>
    <t>the Socialist Republic of Viet Nam</t>
  </si>
  <si>
    <t>Hanoi</t>
  </si>
  <si>
    <t> 96 648 685</t>
  </si>
  <si>
    <t>  3 442</t>
  </si>
  <si>
    <t>Viet Nam, 2014</t>
  </si>
  <si>
    <t>VN</t>
  </si>
  <si>
    <t>/countries/548</t>
  </si>
  <si>
    <t>GEO_FLAG_548</t>
  </si>
  <si>
    <t>the Republic of Vanuatu</t>
  </si>
  <si>
    <t>Port Vila</t>
  </si>
  <si>
    <t>  311 685</t>
  </si>
  <si>
    <t>  3 102</t>
  </si>
  <si>
    <t>Vanuatu, 2013</t>
  </si>
  <si>
    <t>VU</t>
  </si>
  <si>
    <t>/countries/882</t>
  </si>
  <si>
    <t>GEO_FLAG_882</t>
  </si>
  <si>
    <t>the Independent State of Samoa</t>
  </si>
  <si>
    <t>Apia</t>
  </si>
  <si>
    <t>  214 929</t>
  </si>
  <si>
    <t>  4 273</t>
  </si>
  <si>
    <t>Samoa, 2019-20</t>
  </si>
  <si>
    <t>Samoa, 2002</t>
  </si>
  <si>
    <t>WS</t>
  </si>
  <si>
    <t>/countries/887</t>
  </si>
  <si>
    <t>GEO_FLAG_887</t>
  </si>
  <si>
    <t>the Republic of Yemen</t>
  </si>
  <si>
    <t>Sana’a</t>
  </si>
  <si>
    <t> 32 284 046</t>
  </si>
  <si>
    <t>Yemen, 2013</t>
  </si>
  <si>
    <t>Yemen, 2007</t>
  </si>
  <si>
    <t>YE</t>
  </si>
  <si>
    <t>/countries/710</t>
  </si>
  <si>
    <t>GEO_FLAG_710</t>
  </si>
  <si>
    <t>the Republic of South Africa</t>
  </si>
  <si>
    <t>Pretoria</t>
  </si>
  <si>
    <t> 58 801 927</t>
  </si>
  <si>
    <t>  6 001</t>
  </si>
  <si>
    <t>South Africa, 2017</t>
  </si>
  <si>
    <t>South Africa, 2008</t>
  </si>
  <si>
    <t>ZA</t>
  </si>
  <si>
    <t>/countries/894</t>
  </si>
  <si>
    <t>GEO_FLAG_894</t>
  </si>
  <si>
    <t>the Republic of Zambia</t>
  </si>
  <si>
    <t>Lusaka</t>
  </si>
  <si>
    <t> 18 927 715</t>
  </si>
  <si>
    <t>  1 305</t>
  </si>
  <si>
    <t>Zambia, 2018</t>
  </si>
  <si>
    <t>ZM</t>
  </si>
  <si>
    <t>/countries/716</t>
  </si>
  <si>
    <t>GEO_FLAG_716</t>
  </si>
  <si>
    <t>the Republic of Zimbabwe</t>
  </si>
  <si>
    <t>Harare</t>
  </si>
  <si>
    <t> 15 669 666</t>
  </si>
  <si>
    <t>  1 337</t>
  </si>
  <si>
    <t>Zimbabwe, 2019</t>
  </si>
  <si>
    <t>ZW</t>
  </si>
  <si>
    <t>FLAG</t>
  </si>
  <si>
    <t>الدخل المتوسط الأدنى</t>
  </si>
  <si>
    <t>الدخل المتوسط الأعلى</t>
  </si>
  <si>
    <t>Sure! Here are the four World Bank income groups translated into the six official languages of the United Nations:</t>
  </si>
  <si>
    <t>Income Group</t>
  </si>
  <si>
    <t>Français</t>
  </si>
  <si>
    <t>Español</t>
  </si>
  <si>
    <t>العربية</t>
  </si>
  <si>
    <t>中文</t>
  </si>
  <si>
    <t>Русский</t>
  </si>
  <si>
    <t>Low Income</t>
  </si>
  <si>
    <t>Revenu faible</t>
  </si>
  <si>
    <t>Ingreso bajo</t>
  </si>
  <si>
    <t>الدخل المنخفض</t>
  </si>
  <si>
    <t>低收入</t>
  </si>
  <si>
    <t>Низкий доход</t>
  </si>
  <si>
    <t>Lower-Middle Income</t>
  </si>
  <si>
    <t>Revenu intermédiaire inférieur</t>
  </si>
  <si>
    <t>Ingreso medio bajo</t>
  </si>
  <si>
    <t>中等偏下收入</t>
  </si>
  <si>
    <t>Средний-низкий доход</t>
  </si>
  <si>
    <t>Upper-Middle Income</t>
  </si>
  <si>
    <t>Revenu intermédiaire supérieur</t>
  </si>
  <si>
    <t>Ingreso medio alto</t>
  </si>
  <si>
    <t>中等偏上收入</t>
  </si>
  <si>
    <t>Средний-высокий доход</t>
  </si>
  <si>
    <t>Revenu élevé</t>
  </si>
  <si>
    <t>Ingreso alto</t>
  </si>
  <si>
    <t>الدخل المرتفع</t>
  </si>
  <si>
    <t>高收入</t>
  </si>
  <si>
    <t>Высокий доход</t>
  </si>
  <si>
    <t>I hope this helps! If you need any further information, feel free to ask.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</si>
</sst>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"/>
    <numFmt numFmtId="165" formatCode="#\ ###\ ###\ ###"/>
    <numFmt numFmtId="166" formatCode="##########"/>
  </numFmts>
  <fonts count="2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9"/>
      <color rgb="FF1F1F1F"/>
      <name val="&quot;Google Sans&quot;"/>
    </font>
    <font>
      <sz val="11"/>
      <color theme="1"/>
      <name val="Calibri"/>
      <family val="2"/>
    </font>
    <font>
      <b/>
      <sz val="11"/>
      <name val="Calibri"/>
      <family val="2"/>
    </font>
    <font>
      <sz val="12"/>
      <color rgb="FF000000"/>
      <name val="Aptos"/>
      <family val="2"/>
    </font>
    <font>
      <sz val="8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333333"/>
      <name val="Source Sans Pro"/>
      <family val="2"/>
    </font>
    <font>
      <sz val="14"/>
      <color rgb="FF333333"/>
      <name val="Source Sans Pro"/>
      <family val="2"/>
    </font>
    <font>
      <sz val="10"/>
      <color rgb="FF000000"/>
      <name val="Arial"/>
      <family val="2"/>
      <scheme val="minor"/>
    </font>
    <font>
      <sz val="11"/>
      <color rgb="FF242424"/>
      <name val="Segoe UI"/>
      <family val="2"/>
    </font>
    <font>
      <sz val="14"/>
      <color rgb="FF000000"/>
      <name val="Segoe UI"/>
      <family val="2"/>
    </font>
    <font>
      <b/>
      <sz val="10"/>
      <color rgb="FF000000"/>
      <name val="Segoe UI"/>
      <family val="2"/>
    </font>
    <font>
      <sz val="10"/>
      <color rgb="FF00000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156082"/>
        <bgColor rgb="FF156082"/>
      </patternFill>
    </fill>
    <fill>
      <patternFill patternType="solid">
        <fgColor rgb="FF83CCEB"/>
        <bgColor rgb="FF83CCEB"/>
      </patternFill>
    </fill>
    <fill>
      <patternFill patternType="solid">
        <fgColor rgb="FFC0E6F5"/>
        <bgColor rgb="FFC0E6F5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</fills>
  <borders count="9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rgb="FFFFFFFF"/>
      </right>
      <top/>
      <bottom style="thick">
        <color rgb="FFFFFFFF"/>
      </bottom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2" fillId="0" borderId="0" xfId="0" applyFont="1"/>
    <xf numFmtId="0" fontId="3" fillId="0" borderId="0" xfId="0" applyFont="1"/>
    <xf numFmtId="0" fontId="4" fillId="2" borderId="0" xfId="0" applyFont="1" applyFill="1"/>
    <xf numFmtId="0" fontId="5" fillId="2" borderId="0" xfId="0" applyFont="1" applyFill="1"/>
    <xf numFmtId="0" fontId="4" fillId="0" borderId="0" xfId="0" applyFont="1"/>
    <xf numFmtId="0" fontId="6" fillId="0" borderId="2" xfId="0" applyFont="1" applyBorder="1"/>
    <xf numFmtId="0" fontId="7" fillId="0" borderId="1" xfId="0" applyFont="1" applyBorder="1"/>
    <xf numFmtId="0" fontId="7" fillId="0" borderId="2" xfId="0" applyFont="1" applyBorder="1"/>
    <xf numFmtId="49" fontId="7" fillId="0" borderId="0" xfId="0" applyNumberFormat="1" applyFont="1"/>
    <xf numFmtId="49" fontId="6" fillId="0" borderId="1" xfId="0" applyNumberFormat="1" applyFont="1" applyBorder="1"/>
    <xf numFmtId="0" fontId="4" fillId="2" borderId="0" xfId="0" applyFont="1" applyFill="1" applyAlignment="1">
      <alignment horizontal="left"/>
    </xf>
    <xf numFmtId="49" fontId="7" fillId="0" borderId="1" xfId="0" applyNumberFormat="1" applyFont="1" applyBorder="1"/>
    <xf numFmtId="49" fontId="0" fillId="0" borderId="0" xfId="0" applyNumberFormat="1"/>
    <xf numFmtId="0" fontId="8" fillId="0" borderId="0" xfId="0" applyFont="1" applyAlignment="1">
      <alignment vertical="center"/>
    </xf>
    <xf numFmtId="49" fontId="2" fillId="0" borderId="0" xfId="0" applyNumberFormat="1" applyFont="1"/>
    <xf numFmtId="49" fontId="2" fillId="0" borderId="0" xfId="0" quotePrefix="1" applyNumberFormat="1" applyFont="1"/>
    <xf numFmtId="0" fontId="2" fillId="0" borderId="0" xfId="0" applyFont="1" applyAlignment="1">
      <alignment horizontal="right" vertical="top"/>
    </xf>
    <xf numFmtId="0" fontId="11" fillId="3" borderId="3" xfId="0" applyFont="1" applyFill="1" applyBorder="1"/>
    <xf numFmtId="0" fontId="11" fillId="3" borderId="4" xfId="0" applyFont="1" applyFill="1" applyBorder="1"/>
    <xf numFmtId="0" fontId="12" fillId="4" borderId="5" xfId="0" applyFont="1" applyFill="1" applyBorder="1"/>
    <xf numFmtId="0" fontId="12" fillId="4" borderId="6" xfId="0" applyFont="1" applyFill="1" applyBorder="1"/>
    <xf numFmtId="0" fontId="12" fillId="5" borderId="5" xfId="0" applyFont="1" applyFill="1" applyBorder="1"/>
    <xf numFmtId="0" fontId="12" fillId="5" borderId="6" xfId="0" applyFont="1" applyFill="1" applyBorder="1"/>
    <xf numFmtId="0" fontId="12" fillId="4" borderId="7" xfId="0" applyFont="1" applyFill="1" applyBorder="1"/>
    <xf numFmtId="0" fontId="12" fillId="4" borderId="8" xfId="0" applyFont="1" applyFill="1" applyBorder="1"/>
    <xf numFmtId="0" fontId="10" fillId="0" borderId="0" xfId="0" applyFont="1"/>
    <xf numFmtId="0" fontId="12" fillId="4" borderId="5" xfId="0" quotePrefix="1" applyFont="1" applyFill="1" applyBorder="1"/>
    <xf numFmtId="0" fontId="12" fillId="5" borderId="5" xfId="0" quotePrefix="1" applyFont="1" applyFill="1" applyBorder="1"/>
    <xf numFmtId="0" fontId="13" fillId="0" borderId="0" xfId="0" applyFont="1"/>
    <xf numFmtId="0" fontId="13" fillId="6" borderId="0" xfId="0" applyFont="1" applyFill="1"/>
    <xf numFmtId="49" fontId="13" fillId="0" borderId="0" xfId="0" applyNumberFormat="1" applyFont="1"/>
    <xf numFmtId="0" fontId="13" fillId="7" borderId="0" xfId="0" applyFont="1" applyFill="1"/>
    <xf numFmtId="165" fontId="13" fillId="0" borderId="0" xfId="0" applyNumberFormat="1" applyFont="1"/>
    <xf numFmtId="166" fontId="13" fillId="0" borderId="0" xfId="0" applyNumberFormat="1" applyFont="1"/>
    <xf numFmtId="1" fontId="13" fillId="0" borderId="0" xfId="0" applyNumberFormat="1" applyFont="1"/>
    <xf numFmtId="0" fontId="13" fillId="2" borderId="0" xfId="0" applyFont="1" applyFill="1"/>
    <xf numFmtId="0" fontId="0" fillId="2" borderId="0" xfId="0" applyFill="1" applyAlignment="1">
      <alignment horizontal="left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</cellXfs>
  <cellStyles count="1">
    <cellStyle name="Normal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INT-PIERRE, Jean-François" id="{E87DF6C1-D370-024A-A0E2-EE0F38B06B81}" userId="jsaintpierre@who.int" providerId="PeoplePicker"/>
  <person displayName="LARIN, Joven" id="{BCF8AC52-316D-134F-B1DC-36BE1831E2C5}" userId="S::larinj@who.int::1e3b3e16-a766-4253-9b91-3f00a27551cb" providerId="AD"/>
  <person displayName="SAINT-PIERRE, Jean-François" id="{3967E331-E7FD-C84D-B4F2-9B4A0604B2B1}" userId="S::jsaintpierre@who.int::0606e026-93f3-4608-8412-9d09760f3e1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9A3FF3-4AC5-9247-B559-0EF371F7FFCC}" name="REF_POPULATION" displayName="REF_POPULATION" ref="A1:K238">
  <autoFilter ref="A1:K238" xr:uid="{239A3FF3-4AC5-9247-B559-0EF371F7FFCC}"/>
  <sortState xmlns:xlrd2="http://schemas.microsoft.com/office/spreadsheetml/2017/richdata2" ref="A2:K238">
    <sortCondition ref="A1:A238"/>
  </sortState>
  <tableColumns count="11">
    <tableColumn id="1" xr3:uid="{06986EC9-A38C-BD41-9000-503584B55A6C}" name="GEO_M49_CODE" dataDxfId="0"/>
    <tableColumn id="2" xr3:uid="{03DBEA61-1DBE-0F43-AB9D-17F5EF3DE537}" name="CODE_ISO_3"/>
    <tableColumn id="3" xr3:uid="{728E449B-2153-8A4D-9AB2-817893D77AF8}" name="NAME_SHORT_EN"/>
    <tableColumn id="4" xr3:uid="{EFBBEA39-1BEB-8D4B-BE53-823FAD22BF84}" name="DIM_YEAR"/>
    <tableColumn id="5" xr3:uid="{AB95AE42-FA54-164E-9429-5BA94E429F63}" name="DIM_SEX"/>
    <tableColumn id="6" xr3:uid="{32965615-D57C-9848-835F-94FF622A28C6}" name="DIM_AGE"/>
    <tableColumn id="7" xr3:uid="{B030A760-A4FD-4A46-A306-C6778BB04A3E}" name="VALUE_COUNT"/>
    <tableColumn id="8" xr3:uid="{C4F2AB04-2F2A-0745-8F45-FED670D77D97}" name="ATTR_SOURCE"/>
    <tableColumn id="9" xr3:uid="{A7B4BA4A-BD53-D54D-8E61-376C6B5E0D20}" name="ATTR_VERSION"/>
    <tableColumn id="10" xr3:uid="{7D30415C-96BF-3A42-849D-17ED44EBF35C}" name="ATTR_TYPE"/>
    <tableColumn id="11" xr3:uid="{36325CB7-8B1C-464C-98E4-99E05BF1FB5E}" name="REMARK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87" dT="2024-08-27T13:31:25.95" personId="{BCF8AC52-316D-134F-B1DC-36BE1831E2C5}" id="{C056D3CC-5192-42DC-A8BA-778B4EC720C9}">
    <text>@SAINT-PIERRE, Jean-François is this ok?</text>
    <mentions>
      <mention mentionpersonId="{E87DF6C1-D370-024A-A0E2-EE0F38B06B81}" mentionId="{EB7D0940-4B11-44F9-AE59-0868FE36A9D5}" startIndex="0" length="28"/>
    </mentions>
  </threadedComment>
  <threadedComment ref="K187" dT="2024-08-27T13:40:21.16" personId="{3967E331-E7FD-C84D-B4F2-9B4A0604B2B1}" id="{92F7F088-DF1F-D149-A1E3-248F7C597E43}" parentId="{C056D3CC-5192-42DC-A8BA-778B4EC720C9}">
    <text>Good catch - no it’s not.. and it seems to be across all languages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5BA07-57AE-EB47-A775-49D735AE8FB8}">
  <sheetPr codeName="Sheet7">
    <outlinePr summaryBelow="0" summaryRight="0"/>
  </sheetPr>
  <dimension ref="A1:Z195"/>
  <sheetViews>
    <sheetView workbookViewId="0">
      <selection activeCell="J2" sqref="J2"/>
    </sheetView>
  </sheetViews>
  <sheetFormatPr baseColWidth="10" defaultColWidth="12.6640625" defaultRowHeight="15.75" customHeight="1"/>
  <cols>
    <col min="1" max="1" width="9.5" customWidth="1"/>
    <col min="2" max="2" width="23.1640625" customWidth="1"/>
    <col min="3" max="9" width="10.6640625" customWidth="1"/>
    <col min="18" max="18" width="22.83203125" customWidth="1"/>
  </cols>
  <sheetData>
    <row r="1" spans="1:26" ht="15.75" customHeight="1">
      <c r="A1" s="1" t="s">
        <v>0</v>
      </c>
      <c r="B1" s="1" t="s">
        <v>1</v>
      </c>
      <c r="C1" s="9" t="s">
        <v>2</v>
      </c>
      <c r="D1" s="9" t="s">
        <v>3</v>
      </c>
      <c r="E1" s="9" t="s">
        <v>4</v>
      </c>
      <c r="F1" s="10" t="s">
        <v>5</v>
      </c>
      <c r="G1" s="11" t="s">
        <v>6</v>
      </c>
      <c r="H1" s="11" t="s">
        <v>6</v>
      </c>
      <c r="I1" s="11" t="s">
        <v>6</v>
      </c>
      <c r="J1" s="1" t="s">
        <v>7</v>
      </c>
      <c r="K1" s="1" t="s">
        <v>7</v>
      </c>
      <c r="L1" s="1" t="s">
        <v>7</v>
      </c>
      <c r="M1" s="1" t="s">
        <v>7</v>
      </c>
      <c r="N1" s="1" t="s">
        <v>7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2">
        <v>4</v>
      </c>
      <c r="B2" s="3" t="s">
        <v>8</v>
      </c>
      <c r="C2" s="3" t="s">
        <v>9</v>
      </c>
      <c r="D2" s="3">
        <v>2022</v>
      </c>
      <c r="E2" s="12">
        <v>21.83</v>
      </c>
      <c r="F2" s="8">
        <v>2021</v>
      </c>
      <c r="G2" s="4" t="s">
        <v>10</v>
      </c>
      <c r="H2" s="4" t="s">
        <v>11</v>
      </c>
      <c r="I2" s="4" t="s">
        <v>12</v>
      </c>
      <c r="J2" s="3" t="s">
        <v>13</v>
      </c>
      <c r="K2" s="4" t="s">
        <v>14</v>
      </c>
      <c r="L2" s="5" t="s">
        <v>15</v>
      </c>
      <c r="M2" s="3" t="s">
        <v>16</v>
      </c>
      <c r="N2" s="13" t="s">
        <v>17</v>
      </c>
      <c r="O2" s="4"/>
      <c r="P2" s="6"/>
      <c r="Q2" s="6"/>
    </row>
    <row r="3" spans="1:26" ht="15.75" customHeight="1">
      <c r="A3" s="2">
        <v>8</v>
      </c>
      <c r="B3" s="3" t="s">
        <v>18</v>
      </c>
      <c r="C3" s="3" t="s">
        <v>19</v>
      </c>
      <c r="D3" s="3">
        <v>2022</v>
      </c>
      <c r="E3" s="12">
        <v>7.27</v>
      </c>
      <c r="F3" s="8">
        <v>2021</v>
      </c>
      <c r="G3" s="4" t="s">
        <v>10</v>
      </c>
      <c r="H3" s="4" t="s">
        <v>11</v>
      </c>
      <c r="I3" s="4" t="s">
        <v>12</v>
      </c>
      <c r="J3" s="3" t="s">
        <v>20</v>
      </c>
      <c r="K3" s="4" t="s">
        <v>21</v>
      </c>
      <c r="L3" s="7" t="s">
        <v>22</v>
      </c>
      <c r="M3" s="3" t="s">
        <v>23</v>
      </c>
      <c r="N3" s="13" t="s">
        <v>17</v>
      </c>
      <c r="O3" s="4"/>
      <c r="P3" s="6"/>
      <c r="Q3" s="6"/>
    </row>
    <row r="4" spans="1:26" ht="15.75" customHeight="1">
      <c r="A4" s="2">
        <v>12</v>
      </c>
      <c r="B4" s="3" t="s">
        <v>24</v>
      </c>
      <c r="C4" s="3" t="s">
        <v>25</v>
      </c>
      <c r="D4" s="3">
        <v>2022</v>
      </c>
      <c r="E4" s="12">
        <v>5.53</v>
      </c>
      <c r="F4" s="8">
        <v>2021</v>
      </c>
      <c r="G4" s="4" t="s">
        <v>10</v>
      </c>
      <c r="H4" s="4" t="s">
        <v>11</v>
      </c>
      <c r="I4" s="4" t="s">
        <v>12</v>
      </c>
      <c r="J4" s="3" t="s">
        <v>26</v>
      </c>
      <c r="K4" s="4" t="s">
        <v>27</v>
      </c>
      <c r="L4" s="5" t="s">
        <v>28</v>
      </c>
      <c r="M4" s="3" t="s">
        <v>29</v>
      </c>
      <c r="N4" s="13" t="s">
        <v>17</v>
      </c>
      <c r="O4" s="4"/>
      <c r="P4" s="6"/>
      <c r="Q4" s="6"/>
    </row>
    <row r="5" spans="1:26" ht="15.75" customHeight="1">
      <c r="A5" s="2">
        <v>20</v>
      </c>
      <c r="B5" s="3" t="s">
        <v>30</v>
      </c>
      <c r="C5" s="3" t="s">
        <v>31</v>
      </c>
      <c r="D5" s="3">
        <v>2022</v>
      </c>
      <c r="E5" s="12">
        <v>8.33</v>
      </c>
      <c r="F5" s="8">
        <v>2021</v>
      </c>
      <c r="G5" s="4" t="s">
        <v>10</v>
      </c>
      <c r="H5" s="4" t="s">
        <v>11</v>
      </c>
      <c r="I5" s="4" t="s">
        <v>12</v>
      </c>
      <c r="J5" s="3" t="s">
        <v>32</v>
      </c>
      <c r="K5" s="4" t="s">
        <v>33</v>
      </c>
      <c r="L5" s="7" t="s">
        <v>22</v>
      </c>
      <c r="M5" s="3" t="s">
        <v>34</v>
      </c>
      <c r="N5" s="13" t="s">
        <v>17</v>
      </c>
      <c r="O5" s="4"/>
      <c r="P5" s="6"/>
      <c r="Q5" s="6"/>
    </row>
    <row r="6" spans="1:26" ht="15.75" customHeight="1">
      <c r="A6" s="2">
        <v>24</v>
      </c>
      <c r="B6" s="3" t="s">
        <v>35</v>
      </c>
      <c r="C6" s="3" t="s">
        <v>36</v>
      </c>
      <c r="D6" s="3">
        <v>2022</v>
      </c>
      <c r="E6" s="12">
        <v>2.96</v>
      </c>
      <c r="F6" s="8">
        <v>2021</v>
      </c>
      <c r="G6" s="4" t="s">
        <v>10</v>
      </c>
      <c r="H6" s="4" t="s">
        <v>11</v>
      </c>
      <c r="I6" s="4" t="s">
        <v>12</v>
      </c>
      <c r="J6" s="3" t="s">
        <v>37</v>
      </c>
      <c r="K6" s="4" t="s">
        <v>38</v>
      </c>
      <c r="L6" s="5" t="s">
        <v>28</v>
      </c>
      <c r="M6" s="3" t="s">
        <v>39</v>
      </c>
      <c r="N6" s="13" t="s">
        <v>17</v>
      </c>
      <c r="O6" s="4"/>
      <c r="P6" s="6"/>
      <c r="Q6" s="6"/>
    </row>
    <row r="7" spans="1:26" ht="15.75" customHeight="1">
      <c r="A7" s="2">
        <v>28</v>
      </c>
      <c r="B7" s="3" t="s">
        <v>40</v>
      </c>
      <c r="C7" s="3" t="s">
        <v>41</v>
      </c>
      <c r="D7" s="3">
        <v>2022</v>
      </c>
      <c r="E7" s="12">
        <v>5.85</v>
      </c>
      <c r="F7" s="8">
        <v>2021</v>
      </c>
      <c r="G7" s="4" t="s">
        <v>10</v>
      </c>
      <c r="H7" s="4" t="s">
        <v>11</v>
      </c>
      <c r="I7" s="4" t="s">
        <v>12</v>
      </c>
      <c r="J7" s="3" t="s">
        <v>42</v>
      </c>
      <c r="K7" s="4" t="s">
        <v>43</v>
      </c>
      <c r="L7" s="7" t="s">
        <v>44</v>
      </c>
      <c r="M7" s="3" t="s">
        <v>45</v>
      </c>
      <c r="N7" s="13" t="s">
        <v>17</v>
      </c>
      <c r="O7" s="4"/>
      <c r="P7" s="6"/>
      <c r="Q7" s="6"/>
    </row>
    <row r="8" spans="1:26" ht="15.75" customHeight="1">
      <c r="A8" s="2">
        <v>31</v>
      </c>
      <c r="B8" s="3" t="s">
        <v>46</v>
      </c>
      <c r="C8" s="3" t="s">
        <v>47</v>
      </c>
      <c r="D8" s="3">
        <v>2022</v>
      </c>
      <c r="E8" s="12">
        <v>4.7</v>
      </c>
      <c r="F8" s="8">
        <v>2021</v>
      </c>
      <c r="G8" s="4" t="s">
        <v>10</v>
      </c>
      <c r="H8" s="4" t="s">
        <v>11</v>
      </c>
      <c r="I8" s="4" t="s">
        <v>12</v>
      </c>
      <c r="J8" s="3" t="s">
        <v>48</v>
      </c>
      <c r="K8" s="4" t="s">
        <v>49</v>
      </c>
      <c r="L8" s="7" t="s">
        <v>44</v>
      </c>
      <c r="M8" s="3" t="s">
        <v>50</v>
      </c>
      <c r="N8" s="13" t="s">
        <v>17</v>
      </c>
      <c r="O8" s="4"/>
      <c r="P8" s="6"/>
      <c r="Q8" s="6"/>
    </row>
    <row r="9" spans="1:26" ht="15.75" customHeight="1">
      <c r="A9" s="2">
        <v>32</v>
      </c>
      <c r="B9" s="3" t="s">
        <v>51</v>
      </c>
      <c r="C9" s="3" t="s">
        <v>52</v>
      </c>
      <c r="D9" s="3">
        <v>2022</v>
      </c>
      <c r="E9" s="12">
        <v>9.7100000000000009</v>
      </c>
      <c r="F9" s="8">
        <v>2021</v>
      </c>
      <c r="G9" s="4" t="s">
        <v>10</v>
      </c>
      <c r="H9" s="4" t="s">
        <v>11</v>
      </c>
      <c r="I9" s="4" t="s">
        <v>12</v>
      </c>
      <c r="J9" s="3" t="s">
        <v>53</v>
      </c>
      <c r="K9" s="4" t="s">
        <v>54</v>
      </c>
      <c r="L9" s="7" t="s">
        <v>22</v>
      </c>
      <c r="M9" s="3" t="s">
        <v>55</v>
      </c>
      <c r="N9" s="13" t="s">
        <v>17</v>
      </c>
      <c r="O9" s="4"/>
      <c r="P9" s="6"/>
      <c r="Q9" s="6"/>
    </row>
    <row r="10" spans="1:26" ht="15.75" customHeight="1">
      <c r="A10" s="2">
        <v>36</v>
      </c>
      <c r="B10" s="3" t="s">
        <v>56</v>
      </c>
      <c r="C10" s="3" t="s">
        <v>57</v>
      </c>
      <c r="D10" s="3">
        <v>2022</v>
      </c>
      <c r="E10" s="12">
        <v>10.54</v>
      </c>
      <c r="F10" s="8">
        <v>2021</v>
      </c>
      <c r="G10" s="4" t="s">
        <v>10</v>
      </c>
      <c r="H10" s="4" t="s">
        <v>11</v>
      </c>
      <c r="I10" s="4" t="s">
        <v>12</v>
      </c>
      <c r="J10" s="3" t="s">
        <v>58</v>
      </c>
      <c r="K10" s="4" t="s">
        <v>59</v>
      </c>
      <c r="L10" s="7" t="s">
        <v>60</v>
      </c>
      <c r="M10" s="3" t="s">
        <v>61</v>
      </c>
      <c r="N10" s="13" t="s">
        <v>17</v>
      </c>
      <c r="O10" s="4"/>
      <c r="P10" s="6"/>
      <c r="Q10" s="6"/>
    </row>
    <row r="11" spans="1:26" ht="15.75" customHeight="1">
      <c r="A11" s="2">
        <v>40</v>
      </c>
      <c r="B11" s="3" t="s">
        <v>62</v>
      </c>
      <c r="C11" s="3" t="s">
        <v>63</v>
      </c>
      <c r="D11" s="3">
        <v>2022</v>
      </c>
      <c r="E11" s="12">
        <v>12.1</v>
      </c>
      <c r="F11" s="8">
        <v>2021</v>
      </c>
      <c r="G11" s="4" t="s">
        <v>10</v>
      </c>
      <c r="H11" s="4" t="s">
        <v>11</v>
      </c>
      <c r="I11" s="4" t="s">
        <v>12</v>
      </c>
      <c r="J11" s="3" t="s">
        <v>64</v>
      </c>
      <c r="K11" s="4" t="s">
        <v>65</v>
      </c>
      <c r="L11" s="7" t="s">
        <v>22</v>
      </c>
      <c r="M11" s="3" t="s">
        <v>66</v>
      </c>
      <c r="N11" s="13" t="s">
        <v>17</v>
      </c>
      <c r="O11" s="4"/>
      <c r="P11" s="6"/>
      <c r="Q11" s="6"/>
    </row>
    <row r="12" spans="1:26" ht="15.75" customHeight="1">
      <c r="A12" s="2">
        <v>44</v>
      </c>
      <c r="B12" s="3" t="s">
        <v>67</v>
      </c>
      <c r="C12" s="3" t="s">
        <v>68</v>
      </c>
      <c r="D12" s="3">
        <v>2022</v>
      </c>
      <c r="E12" s="12">
        <v>7.14</v>
      </c>
      <c r="F12" s="8">
        <v>2021</v>
      </c>
      <c r="G12" s="4" t="s">
        <v>10</v>
      </c>
      <c r="H12" s="4" t="s">
        <v>11</v>
      </c>
      <c r="I12" s="4" t="s">
        <v>12</v>
      </c>
      <c r="J12" s="3" t="s">
        <v>69</v>
      </c>
      <c r="K12" s="4" t="s">
        <v>70</v>
      </c>
      <c r="L12" s="7" t="s">
        <v>22</v>
      </c>
      <c r="M12" s="3" t="s">
        <v>71</v>
      </c>
      <c r="N12" s="13" t="s">
        <v>17</v>
      </c>
      <c r="O12" s="4"/>
      <c r="P12" s="6"/>
      <c r="Q12" s="6"/>
    </row>
    <row r="13" spans="1:26" ht="15.75" customHeight="1">
      <c r="A13" s="2">
        <v>48</v>
      </c>
      <c r="B13" s="3" t="s">
        <v>72</v>
      </c>
      <c r="C13" s="3" t="s">
        <v>73</v>
      </c>
      <c r="D13" s="3">
        <v>2022</v>
      </c>
      <c r="E13" s="12">
        <v>4.2699999999999996</v>
      </c>
      <c r="F13" s="8">
        <v>2021</v>
      </c>
      <c r="G13" s="4" t="s">
        <v>10</v>
      </c>
      <c r="H13" s="4" t="s">
        <v>11</v>
      </c>
      <c r="I13" s="4" t="s">
        <v>12</v>
      </c>
      <c r="J13" s="3" t="s">
        <v>74</v>
      </c>
      <c r="K13" s="4" t="s">
        <v>75</v>
      </c>
      <c r="L13" s="7" t="s">
        <v>44</v>
      </c>
      <c r="M13" s="3" t="s">
        <v>76</v>
      </c>
      <c r="N13" s="13" t="s">
        <v>17</v>
      </c>
      <c r="O13" s="4"/>
      <c r="P13" s="6"/>
      <c r="Q13" s="6"/>
    </row>
    <row r="14" spans="1:26" ht="15.75" customHeight="1">
      <c r="A14" s="2">
        <v>50</v>
      </c>
      <c r="B14" s="3" t="s">
        <v>77</v>
      </c>
      <c r="C14" s="3" t="s">
        <v>78</v>
      </c>
      <c r="D14" s="3">
        <v>2022</v>
      </c>
      <c r="E14" s="12">
        <v>2.36</v>
      </c>
      <c r="F14" s="8">
        <v>2021</v>
      </c>
      <c r="G14" s="4" t="s">
        <v>10</v>
      </c>
      <c r="H14" s="4" t="s">
        <v>11</v>
      </c>
      <c r="I14" s="4" t="s">
        <v>12</v>
      </c>
      <c r="J14" s="3" t="s">
        <v>79</v>
      </c>
      <c r="K14" s="4" t="s">
        <v>80</v>
      </c>
      <c r="L14" s="5" t="s">
        <v>15</v>
      </c>
      <c r="M14" s="3" t="s">
        <v>81</v>
      </c>
      <c r="N14" s="13" t="s">
        <v>17</v>
      </c>
      <c r="O14" s="4"/>
      <c r="P14" s="6"/>
      <c r="Q14" s="6"/>
    </row>
    <row r="15" spans="1:26" ht="15.75" customHeight="1">
      <c r="A15" s="2">
        <v>51</v>
      </c>
      <c r="B15" s="3" t="s">
        <v>82</v>
      </c>
      <c r="C15" s="3" t="s">
        <v>83</v>
      </c>
      <c r="D15" s="3">
        <v>2022</v>
      </c>
      <c r="E15" s="12">
        <v>12.34</v>
      </c>
      <c r="F15" s="8">
        <v>2021</v>
      </c>
      <c r="G15" s="4" t="s">
        <v>10</v>
      </c>
      <c r="H15" s="4" t="s">
        <v>11</v>
      </c>
      <c r="I15" s="4" t="s">
        <v>12</v>
      </c>
      <c r="J15" s="3" t="s">
        <v>84</v>
      </c>
      <c r="K15" s="4" t="s">
        <v>85</v>
      </c>
      <c r="L15" s="7" t="s">
        <v>86</v>
      </c>
      <c r="M15" s="3" t="s">
        <v>87</v>
      </c>
      <c r="N15" s="13" t="s">
        <v>17</v>
      </c>
      <c r="O15" s="4"/>
      <c r="P15" s="6"/>
      <c r="Q15" s="6"/>
    </row>
    <row r="16" spans="1:26" ht="15.75" customHeight="1">
      <c r="A16" s="2">
        <v>52</v>
      </c>
      <c r="B16" s="3" t="s">
        <v>88</v>
      </c>
      <c r="C16" s="3" t="s">
        <v>89</v>
      </c>
      <c r="D16" s="3">
        <v>2022</v>
      </c>
      <c r="E16" s="12">
        <v>8.09</v>
      </c>
      <c r="F16" s="8">
        <v>2021</v>
      </c>
      <c r="G16" s="4" t="s">
        <v>10</v>
      </c>
      <c r="H16" s="4" t="s">
        <v>11</v>
      </c>
      <c r="I16" s="4" t="s">
        <v>12</v>
      </c>
      <c r="J16" s="3" t="s">
        <v>90</v>
      </c>
      <c r="K16" s="4" t="s">
        <v>91</v>
      </c>
      <c r="L16" s="7" t="s">
        <v>44</v>
      </c>
      <c r="M16" s="3" t="s">
        <v>92</v>
      </c>
      <c r="N16" s="13" t="s">
        <v>17</v>
      </c>
      <c r="O16" s="4"/>
      <c r="P16" s="6"/>
      <c r="Q16" s="6"/>
    </row>
    <row r="17" spans="1:17" ht="15.75" customHeight="1">
      <c r="A17" s="2">
        <v>56</v>
      </c>
      <c r="B17" s="3" t="s">
        <v>93</v>
      </c>
      <c r="C17" s="3" t="s">
        <v>94</v>
      </c>
      <c r="D17" s="3">
        <v>2022</v>
      </c>
      <c r="E17" s="12">
        <v>11.04</v>
      </c>
      <c r="F17" s="8">
        <v>2021</v>
      </c>
      <c r="G17" s="4" t="s">
        <v>10</v>
      </c>
      <c r="H17" s="4" t="s">
        <v>11</v>
      </c>
      <c r="I17" s="4" t="s">
        <v>12</v>
      </c>
      <c r="J17" s="3" t="s">
        <v>95</v>
      </c>
      <c r="K17" s="4" t="s">
        <v>96</v>
      </c>
      <c r="L17" s="7" t="s">
        <v>22</v>
      </c>
      <c r="M17" s="3" t="s">
        <v>97</v>
      </c>
      <c r="N17" s="13" t="s">
        <v>17</v>
      </c>
      <c r="O17" s="4"/>
      <c r="P17" s="6"/>
      <c r="Q17" s="6"/>
    </row>
    <row r="18" spans="1:17" ht="15.75" customHeight="1">
      <c r="A18" s="2">
        <v>64</v>
      </c>
      <c r="B18" s="3" t="s">
        <v>98</v>
      </c>
      <c r="C18" s="3" t="s">
        <v>99</v>
      </c>
      <c r="D18" s="3">
        <v>2022</v>
      </c>
      <c r="E18" s="12">
        <v>3.85</v>
      </c>
      <c r="F18" s="8">
        <v>2021</v>
      </c>
      <c r="G18" s="4" t="s">
        <v>10</v>
      </c>
      <c r="H18" s="4" t="s">
        <v>11</v>
      </c>
      <c r="I18" s="4" t="s">
        <v>12</v>
      </c>
      <c r="J18" s="3" t="s">
        <v>100</v>
      </c>
      <c r="K18" s="4" t="s">
        <v>101</v>
      </c>
      <c r="L18" s="7" t="s">
        <v>22</v>
      </c>
      <c r="M18" s="3" t="s">
        <v>102</v>
      </c>
      <c r="N18" s="13" t="s">
        <v>17</v>
      </c>
      <c r="O18" s="4"/>
      <c r="P18" s="6"/>
      <c r="Q18" s="6"/>
    </row>
    <row r="19" spans="1:17" ht="15.75" customHeight="1">
      <c r="A19" s="2">
        <v>68</v>
      </c>
      <c r="B19" s="3" t="s">
        <v>103</v>
      </c>
      <c r="C19" s="3" t="s">
        <v>104</v>
      </c>
      <c r="D19" s="3">
        <v>2022</v>
      </c>
      <c r="E19" s="12">
        <v>8.16</v>
      </c>
      <c r="F19" s="8">
        <v>2021</v>
      </c>
      <c r="G19" s="4" t="s">
        <v>10</v>
      </c>
      <c r="H19" s="4" t="s">
        <v>11</v>
      </c>
      <c r="I19" s="4" t="s">
        <v>12</v>
      </c>
      <c r="J19" s="3" t="s">
        <v>105</v>
      </c>
      <c r="K19" s="4" t="s">
        <v>106</v>
      </c>
      <c r="L19" s="7" t="s">
        <v>44</v>
      </c>
      <c r="M19" s="3" t="s">
        <v>107</v>
      </c>
      <c r="N19" s="13" t="s">
        <v>17</v>
      </c>
      <c r="O19" s="4"/>
      <c r="P19" s="6"/>
      <c r="Q19" s="6"/>
    </row>
    <row r="20" spans="1:17" ht="15.75" customHeight="1">
      <c r="A20" s="2">
        <v>70</v>
      </c>
      <c r="B20" s="3" t="s">
        <v>108</v>
      </c>
      <c r="C20" s="3" t="s">
        <v>109</v>
      </c>
      <c r="D20" s="3">
        <v>2022</v>
      </c>
      <c r="E20" s="12">
        <v>9.56</v>
      </c>
      <c r="F20" s="8">
        <v>2021</v>
      </c>
      <c r="G20" s="4" t="s">
        <v>10</v>
      </c>
      <c r="H20" s="4" t="s">
        <v>11</v>
      </c>
      <c r="I20" s="4" t="s">
        <v>12</v>
      </c>
      <c r="J20" s="3" t="s">
        <v>110</v>
      </c>
      <c r="K20" s="4" t="s">
        <v>111</v>
      </c>
      <c r="L20" s="5" t="s">
        <v>28</v>
      </c>
      <c r="M20" s="3" t="s">
        <v>112</v>
      </c>
      <c r="N20" s="13" t="s">
        <v>17</v>
      </c>
      <c r="O20" s="4"/>
      <c r="P20" s="6"/>
      <c r="Q20" s="6"/>
    </row>
    <row r="21" spans="1:17" ht="15.75" customHeight="1">
      <c r="A21" s="2">
        <v>72</v>
      </c>
      <c r="B21" s="3" t="s">
        <v>113</v>
      </c>
      <c r="C21" s="3" t="s">
        <v>114</v>
      </c>
      <c r="D21" s="3">
        <v>2022</v>
      </c>
      <c r="E21" s="12">
        <v>6.31</v>
      </c>
      <c r="F21" s="8">
        <v>2021</v>
      </c>
      <c r="G21" s="4" t="s">
        <v>10</v>
      </c>
      <c r="H21" s="4" t="s">
        <v>11</v>
      </c>
      <c r="I21" s="4" t="s">
        <v>12</v>
      </c>
      <c r="J21" s="3" t="s">
        <v>115</v>
      </c>
      <c r="K21" s="4" t="s">
        <v>116</v>
      </c>
      <c r="L21" s="7" t="s">
        <v>86</v>
      </c>
      <c r="M21" s="3" t="s">
        <v>117</v>
      </c>
      <c r="N21" s="13" t="s">
        <v>17</v>
      </c>
      <c r="O21" s="4"/>
      <c r="P21" s="6"/>
      <c r="Q21" s="6"/>
    </row>
    <row r="22" spans="1:17" ht="15.75" customHeight="1">
      <c r="A22" s="2">
        <v>76</v>
      </c>
      <c r="B22" s="3" t="s">
        <v>118</v>
      </c>
      <c r="C22" s="3" t="s">
        <v>119</v>
      </c>
      <c r="D22" s="3">
        <v>2022</v>
      </c>
      <c r="E22" s="12">
        <v>9.89</v>
      </c>
      <c r="F22" s="8">
        <v>2021</v>
      </c>
      <c r="G22" s="4" t="s">
        <v>10</v>
      </c>
      <c r="H22" s="4" t="s">
        <v>11</v>
      </c>
      <c r="I22" s="4" t="s">
        <v>12</v>
      </c>
      <c r="J22" s="3" t="s">
        <v>120</v>
      </c>
      <c r="K22" s="4" t="s">
        <v>121</v>
      </c>
      <c r="L22" s="7" t="s">
        <v>44</v>
      </c>
      <c r="M22" s="3" t="s">
        <v>122</v>
      </c>
      <c r="N22" s="13" t="s">
        <v>17</v>
      </c>
      <c r="O22" s="4"/>
      <c r="P22" s="6"/>
      <c r="Q22" s="6"/>
    </row>
    <row r="23" spans="1:17" ht="15.75" customHeight="1">
      <c r="A23" s="2">
        <v>84</v>
      </c>
      <c r="B23" s="3" t="s">
        <v>123</v>
      </c>
      <c r="C23" s="3" t="s">
        <v>124</v>
      </c>
      <c r="D23" s="3">
        <v>2022</v>
      </c>
      <c r="E23" s="12">
        <v>4.9800000000000004</v>
      </c>
      <c r="F23" s="8">
        <v>2021</v>
      </c>
      <c r="G23" s="4" t="s">
        <v>10</v>
      </c>
      <c r="H23" s="4" t="s">
        <v>11</v>
      </c>
      <c r="I23" s="4" t="s">
        <v>12</v>
      </c>
      <c r="J23" s="3" t="s">
        <v>125</v>
      </c>
      <c r="K23" s="4" t="s">
        <v>126</v>
      </c>
      <c r="L23" s="7" t="s">
        <v>22</v>
      </c>
      <c r="M23" s="3" t="s">
        <v>127</v>
      </c>
      <c r="N23" s="13" t="s">
        <v>17</v>
      </c>
      <c r="O23" s="4"/>
      <c r="P23" s="6"/>
      <c r="Q23" s="6"/>
    </row>
    <row r="24" spans="1:17" ht="15.75" customHeight="1">
      <c r="A24" s="2">
        <v>90</v>
      </c>
      <c r="B24" s="3" t="s">
        <v>128</v>
      </c>
      <c r="C24" s="3" t="s">
        <v>129</v>
      </c>
      <c r="D24" s="3">
        <v>2022</v>
      </c>
      <c r="E24" s="12">
        <v>4.76</v>
      </c>
      <c r="F24" s="8">
        <v>2021</v>
      </c>
      <c r="G24" s="4" t="s">
        <v>10</v>
      </c>
      <c r="H24" s="4" t="s">
        <v>11</v>
      </c>
      <c r="I24" s="4" t="s">
        <v>12</v>
      </c>
      <c r="J24" s="3" t="s">
        <v>130</v>
      </c>
      <c r="K24" s="4" t="s">
        <v>131</v>
      </c>
      <c r="L24" s="5" t="s">
        <v>28</v>
      </c>
      <c r="M24" s="3" t="s">
        <v>132</v>
      </c>
      <c r="N24" s="13" t="s">
        <v>17</v>
      </c>
      <c r="O24" s="4"/>
      <c r="P24" s="6"/>
      <c r="Q24" s="6"/>
    </row>
    <row r="25" spans="1:17" ht="15.75" customHeight="1">
      <c r="A25" s="2">
        <v>96</v>
      </c>
      <c r="B25" s="3" t="s">
        <v>133</v>
      </c>
      <c r="C25" s="3" t="s">
        <v>134</v>
      </c>
      <c r="D25" s="3">
        <v>2022</v>
      </c>
      <c r="E25" s="12">
        <v>2.2000000000000002</v>
      </c>
      <c r="F25" s="8">
        <v>2021</v>
      </c>
      <c r="G25" s="4" t="s">
        <v>10</v>
      </c>
      <c r="H25" s="4" t="s">
        <v>11</v>
      </c>
      <c r="I25" s="4" t="s">
        <v>12</v>
      </c>
      <c r="J25" s="3" t="s">
        <v>135</v>
      </c>
      <c r="K25" s="4" t="s">
        <v>136</v>
      </c>
      <c r="L25" s="7" t="s">
        <v>44</v>
      </c>
      <c r="M25" s="3" t="s">
        <v>137</v>
      </c>
      <c r="N25" s="13" t="s">
        <v>17</v>
      </c>
      <c r="O25" s="4"/>
      <c r="P25" s="6"/>
      <c r="Q25" s="6"/>
    </row>
    <row r="26" spans="1:17" ht="15.75" customHeight="1">
      <c r="A26" s="2">
        <v>100</v>
      </c>
      <c r="B26" s="3" t="s">
        <v>138</v>
      </c>
      <c r="C26" s="3" t="s">
        <v>139</v>
      </c>
      <c r="D26" s="3">
        <v>2022</v>
      </c>
      <c r="E26" s="12">
        <v>8.56</v>
      </c>
      <c r="F26" s="8">
        <v>2021</v>
      </c>
      <c r="G26" s="4" t="s">
        <v>10</v>
      </c>
      <c r="H26" s="4" t="s">
        <v>11</v>
      </c>
      <c r="I26" s="4" t="s">
        <v>12</v>
      </c>
      <c r="J26" s="3" t="s">
        <v>140</v>
      </c>
      <c r="K26" s="4" t="s">
        <v>141</v>
      </c>
      <c r="L26" s="7" t="s">
        <v>60</v>
      </c>
      <c r="M26" s="3" t="s">
        <v>142</v>
      </c>
      <c r="N26" s="13" t="s">
        <v>17</v>
      </c>
      <c r="O26" s="4"/>
      <c r="P26" s="6"/>
      <c r="Q26" s="6"/>
    </row>
    <row r="27" spans="1:17" ht="15.75" customHeight="1">
      <c r="A27" s="2">
        <v>104</v>
      </c>
      <c r="B27" s="3" t="s">
        <v>143</v>
      </c>
      <c r="C27" s="3" t="s">
        <v>144</v>
      </c>
      <c r="D27" s="3">
        <v>2022</v>
      </c>
      <c r="E27" s="12">
        <v>5.63</v>
      </c>
      <c r="F27" s="8">
        <v>2021</v>
      </c>
      <c r="G27" s="4" t="s">
        <v>10</v>
      </c>
      <c r="H27" s="4" t="s">
        <v>11</v>
      </c>
      <c r="I27" s="4" t="s">
        <v>12</v>
      </c>
      <c r="J27" s="3" t="s">
        <v>145</v>
      </c>
      <c r="K27" s="4" t="s">
        <v>146</v>
      </c>
      <c r="L27" s="7" t="s">
        <v>22</v>
      </c>
      <c r="M27" s="3" t="s">
        <v>147</v>
      </c>
      <c r="N27" s="13" t="s">
        <v>17</v>
      </c>
      <c r="O27" s="4"/>
      <c r="P27" s="6"/>
      <c r="Q27" s="6"/>
    </row>
    <row r="28" spans="1:17" ht="15.75" customHeight="1">
      <c r="A28" s="2">
        <v>108</v>
      </c>
      <c r="B28" s="3" t="s">
        <v>148</v>
      </c>
      <c r="C28" s="3" t="s">
        <v>149</v>
      </c>
      <c r="D28" s="3">
        <v>2022</v>
      </c>
      <c r="E28" s="12">
        <v>9.1</v>
      </c>
      <c r="F28" s="8">
        <v>2021</v>
      </c>
      <c r="G28" s="4" t="s">
        <v>10</v>
      </c>
      <c r="H28" s="4" t="s">
        <v>11</v>
      </c>
      <c r="I28" s="4" t="s">
        <v>12</v>
      </c>
      <c r="J28" s="3" t="s">
        <v>150</v>
      </c>
      <c r="K28" s="4" t="s">
        <v>151</v>
      </c>
      <c r="L28" s="5" t="s">
        <v>28</v>
      </c>
      <c r="M28" s="3" t="s">
        <v>152</v>
      </c>
      <c r="N28" s="13" t="s">
        <v>17</v>
      </c>
      <c r="O28" s="4"/>
      <c r="P28" s="6"/>
      <c r="Q28" s="6"/>
    </row>
    <row r="29" spans="1:17" ht="15.75" customHeight="1">
      <c r="A29" s="2">
        <v>112</v>
      </c>
      <c r="B29" s="3" t="s">
        <v>153</v>
      </c>
      <c r="C29" s="3" t="s">
        <v>154</v>
      </c>
      <c r="D29" s="3">
        <v>2022</v>
      </c>
      <c r="E29" s="12">
        <v>6.57</v>
      </c>
      <c r="F29" s="8">
        <v>2021</v>
      </c>
      <c r="G29" s="4" t="s">
        <v>10</v>
      </c>
      <c r="H29" s="4" t="s">
        <v>11</v>
      </c>
      <c r="I29" s="4" t="s">
        <v>12</v>
      </c>
      <c r="K29" s="4" t="s">
        <v>155</v>
      </c>
      <c r="L29" s="5" t="s">
        <v>28</v>
      </c>
      <c r="M29" s="3" t="s">
        <v>156</v>
      </c>
      <c r="N29" s="13" t="s">
        <v>17</v>
      </c>
      <c r="O29" s="4"/>
      <c r="P29" s="6"/>
      <c r="Q29" s="6"/>
    </row>
    <row r="30" spans="1:17" ht="15.75" customHeight="1">
      <c r="A30" s="2">
        <v>116</v>
      </c>
      <c r="B30" s="3" t="s">
        <v>157</v>
      </c>
      <c r="C30" s="3" t="s">
        <v>158</v>
      </c>
      <c r="D30" s="3">
        <v>2022</v>
      </c>
      <c r="E30" s="12">
        <v>7.53</v>
      </c>
      <c r="F30" s="8">
        <v>2021</v>
      </c>
      <c r="G30" s="4" t="s">
        <v>10</v>
      </c>
      <c r="H30" s="4" t="s">
        <v>11</v>
      </c>
      <c r="I30" s="4" t="s">
        <v>12</v>
      </c>
      <c r="J30" s="3" t="s">
        <v>159</v>
      </c>
      <c r="K30" s="4" t="s">
        <v>160</v>
      </c>
      <c r="L30" s="5" t="s">
        <v>28</v>
      </c>
      <c r="M30" s="3" t="s">
        <v>161</v>
      </c>
      <c r="N30" s="13" t="s">
        <v>17</v>
      </c>
      <c r="O30" s="4"/>
      <c r="P30" s="6"/>
      <c r="Q30" s="6"/>
    </row>
    <row r="31" spans="1:17" ht="15.75" customHeight="1">
      <c r="A31" s="2">
        <v>120</v>
      </c>
      <c r="B31" s="3" t="s">
        <v>162</v>
      </c>
      <c r="C31" s="3" t="s">
        <v>163</v>
      </c>
      <c r="D31" s="3">
        <v>2022</v>
      </c>
      <c r="E31" s="12">
        <v>3.82</v>
      </c>
      <c r="F31" s="8">
        <v>2021</v>
      </c>
      <c r="G31" s="4" t="s">
        <v>10</v>
      </c>
      <c r="H31" s="4" t="s">
        <v>11</v>
      </c>
      <c r="I31" s="4" t="s">
        <v>12</v>
      </c>
      <c r="J31" s="3" t="s">
        <v>164</v>
      </c>
      <c r="K31" s="4" t="s">
        <v>165</v>
      </c>
      <c r="L31" s="7" t="s">
        <v>60</v>
      </c>
      <c r="M31" s="3" t="s">
        <v>166</v>
      </c>
      <c r="N31" s="13" t="s">
        <v>17</v>
      </c>
      <c r="O31" s="4"/>
      <c r="P31" s="6"/>
      <c r="Q31" s="6"/>
    </row>
    <row r="32" spans="1:17" ht="15.75" customHeight="1">
      <c r="A32" s="2">
        <v>124</v>
      </c>
      <c r="B32" s="3" t="s">
        <v>167</v>
      </c>
      <c r="C32" s="3" t="s">
        <v>168</v>
      </c>
      <c r="D32" s="3">
        <v>2022</v>
      </c>
      <c r="E32" s="12">
        <v>12.33</v>
      </c>
      <c r="F32" s="8">
        <v>2021</v>
      </c>
      <c r="G32" s="4" t="s">
        <v>10</v>
      </c>
      <c r="H32" s="4" t="s">
        <v>11</v>
      </c>
      <c r="I32" s="4" t="s">
        <v>12</v>
      </c>
      <c r="J32" s="3" t="s">
        <v>169</v>
      </c>
      <c r="K32" s="4" t="s">
        <v>170</v>
      </c>
      <c r="L32" s="5" t="s">
        <v>28</v>
      </c>
      <c r="M32" s="3" t="s">
        <v>171</v>
      </c>
      <c r="N32" s="13" t="s">
        <v>17</v>
      </c>
      <c r="O32" s="4"/>
      <c r="P32" s="6"/>
      <c r="Q32" s="6"/>
    </row>
    <row r="33" spans="1:17" ht="15.75" customHeight="1">
      <c r="A33" s="2">
        <v>132</v>
      </c>
      <c r="B33" s="3" t="s">
        <v>172</v>
      </c>
      <c r="C33" s="3" t="s">
        <v>173</v>
      </c>
      <c r="D33" s="3">
        <v>2022</v>
      </c>
      <c r="E33" s="12">
        <v>6.9</v>
      </c>
      <c r="F33" s="8">
        <v>2021</v>
      </c>
      <c r="G33" s="4" t="s">
        <v>10</v>
      </c>
      <c r="H33" s="4" t="s">
        <v>11</v>
      </c>
      <c r="I33" s="4" t="s">
        <v>12</v>
      </c>
      <c r="J33" s="3" t="s">
        <v>174</v>
      </c>
      <c r="K33" s="4" t="s">
        <v>175</v>
      </c>
      <c r="L33" s="7" t="s">
        <v>44</v>
      </c>
      <c r="M33" s="3" t="s">
        <v>176</v>
      </c>
      <c r="N33" s="13" t="s">
        <v>17</v>
      </c>
      <c r="O33" s="4"/>
      <c r="P33" s="6"/>
      <c r="Q33" s="6"/>
    </row>
    <row r="34" spans="1:17" ht="15.75" customHeight="1">
      <c r="A34" s="2">
        <v>140</v>
      </c>
      <c r="B34" s="3" t="s">
        <v>177</v>
      </c>
      <c r="C34" s="3" t="s">
        <v>178</v>
      </c>
      <c r="D34" s="3">
        <v>2022</v>
      </c>
      <c r="E34" s="12">
        <v>9.07</v>
      </c>
      <c r="F34" s="8">
        <v>2021</v>
      </c>
      <c r="G34" s="4" t="s">
        <v>10</v>
      </c>
      <c r="H34" s="4" t="s">
        <v>11</v>
      </c>
      <c r="I34" s="4" t="s">
        <v>12</v>
      </c>
      <c r="J34" s="3" t="s">
        <v>179</v>
      </c>
      <c r="K34" s="4" t="s">
        <v>180</v>
      </c>
      <c r="L34" s="5" t="s">
        <v>28</v>
      </c>
      <c r="M34" s="3" t="s">
        <v>181</v>
      </c>
      <c r="N34" s="13" t="s">
        <v>17</v>
      </c>
      <c r="O34" s="4"/>
      <c r="P34" s="6"/>
      <c r="Q34" s="6"/>
    </row>
    <row r="35" spans="1:17" ht="15.75" customHeight="1">
      <c r="A35" s="2">
        <v>144</v>
      </c>
      <c r="B35" s="3" t="s">
        <v>182</v>
      </c>
      <c r="C35" s="3" t="s">
        <v>183</v>
      </c>
      <c r="D35" s="3">
        <v>2022</v>
      </c>
      <c r="E35" s="12">
        <v>4.07</v>
      </c>
      <c r="F35" s="8">
        <v>2021</v>
      </c>
      <c r="G35" s="4" t="s">
        <v>10</v>
      </c>
      <c r="H35" s="4" t="s">
        <v>11</v>
      </c>
      <c r="I35" s="4" t="s">
        <v>12</v>
      </c>
      <c r="K35" s="4" t="s">
        <v>184</v>
      </c>
      <c r="L35" s="5" t="s">
        <v>28</v>
      </c>
      <c r="M35" s="3" t="s">
        <v>185</v>
      </c>
      <c r="N35" s="13" t="s">
        <v>17</v>
      </c>
      <c r="O35" s="4"/>
      <c r="P35" s="6"/>
      <c r="Q35" s="6"/>
    </row>
    <row r="36" spans="1:17" ht="15.75" customHeight="1">
      <c r="A36" s="2">
        <v>148</v>
      </c>
      <c r="B36" s="3" t="s">
        <v>186</v>
      </c>
      <c r="C36" s="3" t="s">
        <v>187</v>
      </c>
      <c r="D36" s="3">
        <v>2022</v>
      </c>
      <c r="E36" s="12">
        <v>5.19</v>
      </c>
      <c r="F36" s="8">
        <v>2021</v>
      </c>
      <c r="G36" s="4" t="s">
        <v>10</v>
      </c>
      <c r="H36" s="4" t="s">
        <v>11</v>
      </c>
      <c r="I36" s="4" t="s">
        <v>12</v>
      </c>
      <c r="J36" s="3" t="s">
        <v>188</v>
      </c>
      <c r="K36" s="4" t="s">
        <v>189</v>
      </c>
      <c r="L36" s="7" t="s">
        <v>44</v>
      </c>
      <c r="M36" s="3" t="s">
        <v>190</v>
      </c>
      <c r="N36" s="13" t="s">
        <v>17</v>
      </c>
      <c r="O36" s="4"/>
      <c r="P36" s="6"/>
      <c r="Q36" s="6"/>
    </row>
    <row r="37" spans="1:17" ht="15.75" customHeight="1">
      <c r="A37" s="2">
        <v>152</v>
      </c>
      <c r="B37" s="3" t="s">
        <v>191</v>
      </c>
      <c r="C37" s="3" t="s">
        <v>192</v>
      </c>
      <c r="D37" s="3">
        <v>2022</v>
      </c>
      <c r="E37" s="12">
        <v>9.34</v>
      </c>
      <c r="F37" s="8">
        <v>2021</v>
      </c>
      <c r="G37" s="4" t="s">
        <v>10</v>
      </c>
      <c r="H37" s="4" t="s">
        <v>11</v>
      </c>
      <c r="I37" s="4" t="s">
        <v>12</v>
      </c>
      <c r="J37" s="3" t="s">
        <v>193</v>
      </c>
      <c r="K37" s="4" t="s">
        <v>194</v>
      </c>
      <c r="L37" s="7" t="s">
        <v>60</v>
      </c>
      <c r="M37" s="3" t="s">
        <v>195</v>
      </c>
      <c r="N37" s="13" t="s">
        <v>17</v>
      </c>
      <c r="O37" s="4"/>
      <c r="P37" s="6"/>
      <c r="Q37" s="6"/>
    </row>
    <row r="38" spans="1:17" ht="15.75" customHeight="1">
      <c r="A38" s="2">
        <v>156</v>
      </c>
      <c r="B38" s="3" t="s">
        <v>196</v>
      </c>
      <c r="C38" s="3" t="s">
        <v>197</v>
      </c>
      <c r="D38" s="3">
        <v>2022</v>
      </c>
      <c r="E38" s="12">
        <v>5.38</v>
      </c>
      <c r="F38" s="8">
        <v>2021</v>
      </c>
      <c r="G38" s="4" t="s">
        <v>10</v>
      </c>
      <c r="H38" s="4" t="s">
        <v>11</v>
      </c>
      <c r="I38" s="4" t="s">
        <v>12</v>
      </c>
      <c r="J38" s="3" t="s">
        <v>198</v>
      </c>
      <c r="K38" s="4" t="s">
        <v>199</v>
      </c>
      <c r="L38" s="7" t="s">
        <v>44</v>
      </c>
      <c r="M38" s="3" t="s">
        <v>200</v>
      </c>
      <c r="N38" s="13" t="s">
        <v>17</v>
      </c>
      <c r="O38" s="4"/>
      <c r="P38" s="6"/>
      <c r="Q38" s="6"/>
    </row>
    <row r="39" spans="1:17" ht="15.75" customHeight="1">
      <c r="A39" s="2">
        <v>170</v>
      </c>
      <c r="B39" s="3" t="s">
        <v>201</v>
      </c>
      <c r="C39" s="3" t="s">
        <v>202</v>
      </c>
      <c r="D39" s="3">
        <v>2022</v>
      </c>
      <c r="E39" s="12">
        <v>9.02</v>
      </c>
      <c r="F39" s="8">
        <v>2021</v>
      </c>
      <c r="G39" s="4" t="s">
        <v>10</v>
      </c>
      <c r="H39" s="4" t="s">
        <v>11</v>
      </c>
      <c r="I39" s="4" t="s">
        <v>12</v>
      </c>
      <c r="J39" s="3" t="s">
        <v>203</v>
      </c>
      <c r="K39" s="4" t="s">
        <v>204</v>
      </c>
      <c r="L39" s="5" t="s">
        <v>28</v>
      </c>
      <c r="M39" s="3" t="s">
        <v>205</v>
      </c>
      <c r="N39" s="13" t="s">
        <v>17</v>
      </c>
      <c r="O39" s="4"/>
      <c r="P39" s="6"/>
      <c r="Q39" s="6"/>
    </row>
    <row r="40" spans="1:17" ht="15.75" customHeight="1">
      <c r="A40" s="2">
        <v>174</v>
      </c>
      <c r="B40" s="3" t="s">
        <v>206</v>
      </c>
      <c r="C40" s="3" t="s">
        <v>207</v>
      </c>
      <c r="D40" s="3">
        <v>2022</v>
      </c>
      <c r="E40" s="12">
        <v>6.34</v>
      </c>
      <c r="F40" s="8">
        <v>2021</v>
      </c>
      <c r="G40" s="4" t="s">
        <v>10</v>
      </c>
      <c r="H40" s="4" t="s">
        <v>11</v>
      </c>
      <c r="I40" s="4" t="s">
        <v>12</v>
      </c>
      <c r="K40" s="4" t="s">
        <v>208</v>
      </c>
      <c r="L40" s="5" t="s">
        <v>28</v>
      </c>
      <c r="M40" s="3" t="s">
        <v>209</v>
      </c>
      <c r="N40" s="13" t="s">
        <v>17</v>
      </c>
      <c r="O40" s="4"/>
      <c r="P40" s="6"/>
      <c r="Q40" s="6"/>
    </row>
    <row r="41" spans="1:17" ht="15.75" customHeight="1">
      <c r="A41" s="2">
        <v>178</v>
      </c>
      <c r="B41" s="3" t="s">
        <v>210</v>
      </c>
      <c r="C41" s="3" t="s">
        <v>211</v>
      </c>
      <c r="D41" s="3">
        <v>2022</v>
      </c>
      <c r="E41" s="12">
        <v>3.88</v>
      </c>
      <c r="F41" s="8">
        <v>2021</v>
      </c>
      <c r="G41" s="4" t="s">
        <v>10</v>
      </c>
      <c r="H41" s="4" t="s">
        <v>11</v>
      </c>
      <c r="I41" s="4" t="s">
        <v>12</v>
      </c>
      <c r="J41" s="3" t="s">
        <v>212</v>
      </c>
      <c r="K41" s="4" t="s">
        <v>213</v>
      </c>
      <c r="L41" s="7" t="s">
        <v>60</v>
      </c>
      <c r="M41" s="3" t="s">
        <v>214</v>
      </c>
      <c r="N41" s="13" t="s">
        <v>17</v>
      </c>
      <c r="O41" s="4"/>
      <c r="P41" s="6"/>
      <c r="Q41" s="6"/>
    </row>
    <row r="42" spans="1:17" ht="15.75" customHeight="1">
      <c r="A42" s="2">
        <v>180</v>
      </c>
      <c r="B42" s="3" t="s">
        <v>215</v>
      </c>
      <c r="C42" s="3" t="s">
        <v>216</v>
      </c>
      <c r="D42" s="3">
        <v>2022</v>
      </c>
      <c r="E42" s="12">
        <v>3.79</v>
      </c>
      <c r="F42" s="8">
        <v>2021</v>
      </c>
      <c r="G42" s="4" t="s">
        <v>10</v>
      </c>
      <c r="H42" s="4" t="s">
        <v>11</v>
      </c>
      <c r="I42" s="4" t="s">
        <v>12</v>
      </c>
      <c r="J42" s="3" t="s">
        <v>217</v>
      </c>
      <c r="K42" s="4" t="s">
        <v>218</v>
      </c>
      <c r="L42" s="7" t="s">
        <v>44</v>
      </c>
      <c r="M42" s="3" t="s">
        <v>219</v>
      </c>
      <c r="N42" s="13" t="s">
        <v>17</v>
      </c>
      <c r="O42" s="4"/>
      <c r="P42" s="6"/>
      <c r="Q42" s="6"/>
    </row>
    <row r="43" spans="1:17" ht="15.75" customHeight="1">
      <c r="A43" s="2">
        <v>184</v>
      </c>
      <c r="B43" s="3" t="s">
        <v>220</v>
      </c>
      <c r="C43" s="3" t="s">
        <v>221</v>
      </c>
      <c r="D43" s="3">
        <v>2022</v>
      </c>
      <c r="E43" s="12">
        <v>3.82</v>
      </c>
      <c r="F43" s="8">
        <v>2021</v>
      </c>
      <c r="G43" s="4" t="s">
        <v>10</v>
      </c>
      <c r="H43" s="4" t="s">
        <v>11</v>
      </c>
      <c r="I43" s="4" t="s">
        <v>12</v>
      </c>
      <c r="J43" s="3" t="s">
        <v>222</v>
      </c>
      <c r="K43" s="4" t="s">
        <v>223</v>
      </c>
      <c r="L43" s="5" t="s">
        <v>28</v>
      </c>
      <c r="M43" s="3" t="s">
        <v>224</v>
      </c>
      <c r="N43" s="13" t="s">
        <v>17</v>
      </c>
      <c r="O43" s="4"/>
      <c r="P43" s="6"/>
      <c r="Q43" s="6"/>
    </row>
    <row r="44" spans="1:17" ht="15.75" customHeight="1">
      <c r="A44" s="2">
        <v>188</v>
      </c>
      <c r="B44" s="3" t="s">
        <v>225</v>
      </c>
      <c r="C44" s="3" t="s">
        <v>226</v>
      </c>
      <c r="D44" s="3">
        <v>2022</v>
      </c>
      <c r="E44" s="12">
        <v>7.57</v>
      </c>
      <c r="F44" s="8">
        <v>2021</v>
      </c>
      <c r="G44" s="4" t="s">
        <v>10</v>
      </c>
      <c r="H44" s="4" t="s">
        <v>11</v>
      </c>
      <c r="I44" s="4" t="s">
        <v>12</v>
      </c>
      <c r="J44" s="3" t="s">
        <v>227</v>
      </c>
      <c r="K44" s="4" t="s">
        <v>228</v>
      </c>
      <c r="L44" s="7" t="s">
        <v>22</v>
      </c>
      <c r="M44" s="3" t="s">
        <v>229</v>
      </c>
      <c r="N44" s="13" t="s">
        <v>17</v>
      </c>
      <c r="O44" s="4"/>
      <c r="P44" s="6"/>
      <c r="Q44" s="6"/>
    </row>
    <row r="45" spans="1:17" ht="15.75" customHeight="1">
      <c r="A45" s="2">
        <v>191</v>
      </c>
      <c r="B45" s="3" t="s">
        <v>230</v>
      </c>
      <c r="C45" s="3" t="s">
        <v>231</v>
      </c>
      <c r="D45" s="3">
        <v>2022</v>
      </c>
      <c r="E45" s="12">
        <v>8.1</v>
      </c>
      <c r="F45" s="8">
        <v>2021</v>
      </c>
      <c r="G45" s="4" t="s">
        <v>10</v>
      </c>
      <c r="H45" s="4" t="s">
        <v>11</v>
      </c>
      <c r="I45" s="4" t="s">
        <v>12</v>
      </c>
      <c r="J45" s="3" t="s">
        <v>232</v>
      </c>
      <c r="K45" s="4" t="s">
        <v>233</v>
      </c>
      <c r="L45" s="7" t="s">
        <v>44</v>
      </c>
      <c r="M45" s="3" t="s">
        <v>234</v>
      </c>
      <c r="N45" s="13" t="s">
        <v>17</v>
      </c>
      <c r="O45" s="4"/>
      <c r="P45" s="6"/>
      <c r="Q45" s="6"/>
    </row>
    <row r="46" spans="1:17" ht="15.75" customHeight="1">
      <c r="A46" s="2">
        <v>192</v>
      </c>
      <c r="B46" s="3" t="s">
        <v>235</v>
      </c>
      <c r="C46" s="3" t="s">
        <v>236</v>
      </c>
      <c r="D46" s="3">
        <v>2022</v>
      </c>
      <c r="E46" s="12">
        <v>13.79</v>
      </c>
      <c r="F46" s="8">
        <v>2021</v>
      </c>
      <c r="G46" s="4" t="s">
        <v>10</v>
      </c>
      <c r="H46" s="4" t="s">
        <v>11</v>
      </c>
      <c r="I46" s="4" t="s">
        <v>12</v>
      </c>
      <c r="J46" s="3" t="s">
        <v>237</v>
      </c>
      <c r="K46" s="4" t="s">
        <v>238</v>
      </c>
      <c r="L46" s="7" t="s">
        <v>22</v>
      </c>
      <c r="M46" s="3" t="s">
        <v>239</v>
      </c>
      <c r="N46" s="13" t="s">
        <v>17</v>
      </c>
      <c r="O46" s="4"/>
      <c r="P46" s="6"/>
      <c r="Q46" s="6"/>
    </row>
    <row r="47" spans="1:17" ht="15.75" customHeight="1">
      <c r="A47" s="2">
        <v>196</v>
      </c>
      <c r="B47" s="3" t="s">
        <v>240</v>
      </c>
      <c r="C47" s="3" t="s">
        <v>241</v>
      </c>
      <c r="D47" s="3">
        <v>2022</v>
      </c>
      <c r="E47" s="12">
        <v>9.43</v>
      </c>
      <c r="F47" s="8">
        <v>2021</v>
      </c>
      <c r="G47" s="4" t="s">
        <v>10</v>
      </c>
      <c r="H47" s="4" t="s">
        <v>11</v>
      </c>
      <c r="I47" s="4" t="s">
        <v>12</v>
      </c>
      <c r="J47" s="3" t="s">
        <v>242</v>
      </c>
      <c r="K47" s="4" t="s">
        <v>243</v>
      </c>
      <c r="L47" s="7" t="s">
        <v>22</v>
      </c>
      <c r="M47" s="3" t="s">
        <v>244</v>
      </c>
      <c r="N47" s="13" t="s">
        <v>17</v>
      </c>
      <c r="O47" s="4"/>
      <c r="P47" s="6"/>
      <c r="Q47" s="6"/>
    </row>
    <row r="48" spans="1:17" ht="15.75" customHeight="1">
      <c r="A48" s="2">
        <v>203</v>
      </c>
      <c r="B48" s="3" t="s">
        <v>245</v>
      </c>
      <c r="C48" s="3" t="s">
        <v>246</v>
      </c>
      <c r="D48" s="3">
        <v>2022</v>
      </c>
      <c r="E48" s="12">
        <v>9.49</v>
      </c>
      <c r="F48" s="8">
        <v>2021</v>
      </c>
      <c r="G48" s="4" t="s">
        <v>10</v>
      </c>
      <c r="H48" s="4" t="s">
        <v>11</v>
      </c>
      <c r="I48" s="4" t="s">
        <v>12</v>
      </c>
      <c r="K48" s="4" t="s">
        <v>247</v>
      </c>
      <c r="L48" s="7" t="s">
        <v>86</v>
      </c>
      <c r="M48" s="3" t="s">
        <v>248</v>
      </c>
      <c r="N48" s="13" t="s">
        <v>17</v>
      </c>
      <c r="O48" s="4"/>
      <c r="P48" s="6"/>
      <c r="Q48" s="6"/>
    </row>
    <row r="49" spans="1:17" ht="15.75" customHeight="1">
      <c r="A49" s="2">
        <v>204</v>
      </c>
      <c r="B49" s="3" t="s">
        <v>249</v>
      </c>
      <c r="C49" s="3" t="s">
        <v>250</v>
      </c>
      <c r="D49" s="3">
        <v>2022</v>
      </c>
      <c r="E49" s="12">
        <v>2.58</v>
      </c>
      <c r="F49" s="8">
        <v>2021</v>
      </c>
      <c r="G49" s="4" t="s">
        <v>10</v>
      </c>
      <c r="H49" s="4" t="s">
        <v>11</v>
      </c>
      <c r="I49" s="4" t="s">
        <v>12</v>
      </c>
      <c r="K49" s="4" t="s">
        <v>251</v>
      </c>
      <c r="L49" s="5" t="s">
        <v>28</v>
      </c>
      <c r="M49" s="3" t="s">
        <v>252</v>
      </c>
      <c r="N49" s="13" t="s">
        <v>17</v>
      </c>
      <c r="O49" s="4"/>
      <c r="P49" s="6"/>
      <c r="Q49" s="6"/>
    </row>
    <row r="50" spans="1:17" ht="15.75" customHeight="1">
      <c r="A50" s="2">
        <v>208</v>
      </c>
      <c r="B50" s="3" t="s">
        <v>253</v>
      </c>
      <c r="C50" s="3" t="s">
        <v>254</v>
      </c>
      <c r="D50" s="3">
        <v>2022</v>
      </c>
      <c r="E50" s="12">
        <v>10.82</v>
      </c>
      <c r="F50" s="8">
        <v>2021</v>
      </c>
      <c r="G50" s="4" t="s">
        <v>10</v>
      </c>
      <c r="H50" s="4" t="s">
        <v>11</v>
      </c>
      <c r="I50" s="4" t="s">
        <v>12</v>
      </c>
      <c r="J50" s="3" t="s">
        <v>255</v>
      </c>
      <c r="K50" s="4" t="s">
        <v>256</v>
      </c>
      <c r="L50" s="7" t="s">
        <v>22</v>
      </c>
      <c r="M50" s="3" t="s">
        <v>257</v>
      </c>
      <c r="N50" s="13" t="s">
        <v>17</v>
      </c>
      <c r="O50" s="4"/>
      <c r="P50" s="6"/>
      <c r="Q50" s="6"/>
    </row>
    <row r="51" spans="1:17" ht="15.75" customHeight="1">
      <c r="A51" s="2">
        <v>212</v>
      </c>
      <c r="B51" s="3" t="s">
        <v>258</v>
      </c>
      <c r="C51" s="3" t="s">
        <v>259</v>
      </c>
      <c r="D51" s="3">
        <v>2022</v>
      </c>
      <c r="E51" s="12">
        <v>6.5</v>
      </c>
      <c r="F51" s="8">
        <v>2021</v>
      </c>
      <c r="G51" s="4" t="s">
        <v>10</v>
      </c>
      <c r="H51" s="4" t="s">
        <v>11</v>
      </c>
      <c r="I51" s="4" t="s">
        <v>12</v>
      </c>
      <c r="K51" s="4" t="s">
        <v>260</v>
      </c>
      <c r="L51" s="5" t="s">
        <v>15</v>
      </c>
      <c r="M51" s="3" t="s">
        <v>261</v>
      </c>
      <c r="N51" s="13" t="s">
        <v>17</v>
      </c>
      <c r="O51" s="4"/>
      <c r="P51" s="6"/>
      <c r="Q51" s="6"/>
    </row>
    <row r="52" spans="1:17" ht="15.75" customHeight="1">
      <c r="A52" s="2">
        <v>214</v>
      </c>
      <c r="B52" s="3" t="s">
        <v>262</v>
      </c>
      <c r="C52" s="3" t="s">
        <v>263</v>
      </c>
      <c r="D52" s="3">
        <v>2022</v>
      </c>
      <c r="E52" s="12">
        <v>4.92</v>
      </c>
      <c r="F52" s="8">
        <v>2021</v>
      </c>
      <c r="G52" s="4" t="s">
        <v>10</v>
      </c>
      <c r="H52" s="4" t="s">
        <v>11</v>
      </c>
      <c r="I52" s="4" t="s">
        <v>12</v>
      </c>
      <c r="J52" s="3" t="s">
        <v>264</v>
      </c>
      <c r="K52" s="4" t="s">
        <v>265</v>
      </c>
      <c r="L52" s="7" t="s">
        <v>44</v>
      </c>
      <c r="M52" s="3" t="s">
        <v>266</v>
      </c>
      <c r="N52" s="13" t="s">
        <v>17</v>
      </c>
      <c r="O52" s="4"/>
      <c r="P52" s="6"/>
      <c r="Q52" s="6"/>
    </row>
    <row r="53" spans="1:17" ht="15.75" customHeight="1">
      <c r="A53" s="2">
        <v>218</v>
      </c>
      <c r="B53" s="3" t="s">
        <v>267</v>
      </c>
      <c r="C53" s="3" t="s">
        <v>268</v>
      </c>
      <c r="D53" s="3">
        <v>2022</v>
      </c>
      <c r="E53" s="12">
        <v>8.2899999999999991</v>
      </c>
      <c r="F53" s="8">
        <v>2021</v>
      </c>
      <c r="G53" s="4" t="s">
        <v>10</v>
      </c>
      <c r="H53" s="4" t="s">
        <v>11</v>
      </c>
      <c r="I53" s="4" t="s">
        <v>12</v>
      </c>
      <c r="J53" s="3" t="s">
        <v>269</v>
      </c>
      <c r="K53" s="4" t="s">
        <v>270</v>
      </c>
      <c r="L53" s="7" t="s">
        <v>44</v>
      </c>
      <c r="M53" s="3" t="s">
        <v>271</v>
      </c>
      <c r="N53" s="13" t="s">
        <v>17</v>
      </c>
      <c r="O53" s="4"/>
      <c r="P53" s="6"/>
      <c r="Q53" s="6"/>
    </row>
    <row r="54" spans="1:17" ht="15.75" customHeight="1">
      <c r="A54" s="2">
        <v>222</v>
      </c>
      <c r="B54" s="3" t="s">
        <v>272</v>
      </c>
      <c r="C54" s="3" t="s">
        <v>273</v>
      </c>
      <c r="D54" s="3">
        <v>2022</v>
      </c>
      <c r="E54" s="12">
        <v>9.7200000000000006</v>
      </c>
      <c r="F54" s="8">
        <v>2021</v>
      </c>
      <c r="G54" s="4" t="s">
        <v>10</v>
      </c>
      <c r="H54" s="4" t="s">
        <v>11</v>
      </c>
      <c r="I54" s="4" t="s">
        <v>12</v>
      </c>
      <c r="J54" s="3" t="s">
        <v>274</v>
      </c>
      <c r="K54" s="4" t="s">
        <v>275</v>
      </c>
      <c r="L54" s="7" t="s">
        <v>44</v>
      </c>
      <c r="M54" s="3" t="s">
        <v>276</v>
      </c>
      <c r="N54" s="13" t="s">
        <v>17</v>
      </c>
      <c r="O54" s="4"/>
      <c r="P54" s="6"/>
      <c r="Q54" s="6"/>
    </row>
    <row r="55" spans="1:17" ht="15.75" customHeight="1">
      <c r="A55" s="2">
        <v>226</v>
      </c>
      <c r="B55" s="3" t="s">
        <v>277</v>
      </c>
      <c r="C55" s="3" t="s">
        <v>278</v>
      </c>
      <c r="D55" s="3">
        <v>2022</v>
      </c>
      <c r="E55" s="12">
        <v>3.4</v>
      </c>
      <c r="F55" s="8">
        <v>2021</v>
      </c>
      <c r="G55" s="4" t="s">
        <v>10</v>
      </c>
      <c r="H55" s="4" t="s">
        <v>11</v>
      </c>
      <c r="I55" s="4" t="s">
        <v>12</v>
      </c>
      <c r="J55" s="3" t="s">
        <v>279</v>
      </c>
      <c r="K55" s="4" t="s">
        <v>280</v>
      </c>
      <c r="L55" s="5" t="s">
        <v>15</v>
      </c>
      <c r="M55" s="3" t="s">
        <v>281</v>
      </c>
      <c r="N55" s="13" t="s">
        <v>17</v>
      </c>
      <c r="O55" s="4"/>
      <c r="P55" s="6"/>
      <c r="Q55" s="6"/>
    </row>
    <row r="56" spans="1:17" ht="15">
      <c r="A56" s="2">
        <v>231</v>
      </c>
      <c r="B56" s="3" t="s">
        <v>282</v>
      </c>
      <c r="C56" s="3" t="s">
        <v>283</v>
      </c>
      <c r="D56" s="3">
        <v>2022</v>
      </c>
      <c r="E56" s="12">
        <v>3.21</v>
      </c>
      <c r="F56" s="8">
        <v>2021</v>
      </c>
      <c r="G56" s="4" t="s">
        <v>10</v>
      </c>
      <c r="H56" s="4" t="s">
        <v>11</v>
      </c>
      <c r="I56" s="4" t="s">
        <v>12</v>
      </c>
      <c r="K56" s="4" t="s">
        <v>284</v>
      </c>
      <c r="L56" s="7" t="s">
        <v>44</v>
      </c>
      <c r="M56" s="3" t="s">
        <v>285</v>
      </c>
      <c r="N56" s="13" t="s">
        <v>17</v>
      </c>
      <c r="O56" s="4"/>
      <c r="P56" s="6"/>
      <c r="Q56" s="6"/>
    </row>
    <row r="57" spans="1:17" ht="15">
      <c r="A57" s="2">
        <v>232</v>
      </c>
      <c r="B57" s="3" t="s">
        <v>286</v>
      </c>
      <c r="C57" s="3" t="s">
        <v>287</v>
      </c>
      <c r="D57" s="3">
        <v>2022</v>
      </c>
      <c r="E57" s="12">
        <v>4.1500000000000004</v>
      </c>
      <c r="F57" s="8">
        <v>2021</v>
      </c>
      <c r="G57" s="4" t="s">
        <v>10</v>
      </c>
      <c r="H57" s="4" t="s">
        <v>11</v>
      </c>
      <c r="I57" s="4" t="s">
        <v>12</v>
      </c>
      <c r="K57" s="4" t="s">
        <v>288</v>
      </c>
      <c r="L57" s="5" t="s">
        <v>28</v>
      </c>
      <c r="M57" s="3" t="s">
        <v>289</v>
      </c>
      <c r="N57" s="13" t="s">
        <v>17</v>
      </c>
      <c r="O57" s="4"/>
      <c r="P57" s="6"/>
      <c r="Q57" s="6"/>
    </row>
    <row r="58" spans="1:17" ht="15">
      <c r="A58" s="2">
        <v>233</v>
      </c>
      <c r="B58" s="3" t="s">
        <v>290</v>
      </c>
      <c r="C58" s="3" t="s">
        <v>291</v>
      </c>
      <c r="D58" s="3">
        <v>2022</v>
      </c>
      <c r="E58" s="12">
        <v>7.49</v>
      </c>
      <c r="F58" s="8">
        <v>2021</v>
      </c>
      <c r="G58" s="4" t="s">
        <v>10</v>
      </c>
      <c r="H58" s="4" t="s">
        <v>11</v>
      </c>
      <c r="I58" s="4" t="s">
        <v>12</v>
      </c>
      <c r="K58" s="4" t="s">
        <v>292</v>
      </c>
      <c r="L58" s="5" t="s">
        <v>28</v>
      </c>
      <c r="M58" s="3" t="s">
        <v>293</v>
      </c>
      <c r="N58" s="13" t="s">
        <v>17</v>
      </c>
      <c r="O58" s="4"/>
      <c r="P58" s="6"/>
      <c r="Q58" s="6"/>
    </row>
    <row r="59" spans="1:17" ht="15">
      <c r="A59" s="2">
        <v>242</v>
      </c>
      <c r="B59" s="3" t="s">
        <v>294</v>
      </c>
      <c r="C59" s="3" t="s">
        <v>295</v>
      </c>
      <c r="D59" s="3">
        <v>2022</v>
      </c>
      <c r="E59" s="12">
        <v>5.38</v>
      </c>
      <c r="F59" s="8">
        <v>2021</v>
      </c>
      <c r="G59" s="4" t="s">
        <v>10</v>
      </c>
      <c r="H59" s="4" t="s">
        <v>11</v>
      </c>
      <c r="I59" s="4" t="s">
        <v>12</v>
      </c>
      <c r="J59" s="3" t="s">
        <v>296</v>
      </c>
      <c r="K59" s="4" t="s">
        <v>297</v>
      </c>
      <c r="L59" s="7" t="s">
        <v>22</v>
      </c>
      <c r="M59" s="3" t="s">
        <v>298</v>
      </c>
      <c r="N59" s="13" t="s">
        <v>17</v>
      </c>
      <c r="O59" s="4"/>
      <c r="P59" s="6"/>
      <c r="Q59" s="6"/>
    </row>
    <row r="60" spans="1:17" ht="15">
      <c r="A60" s="2">
        <v>246</v>
      </c>
      <c r="B60" s="3" t="s">
        <v>299</v>
      </c>
      <c r="C60" s="3" t="s">
        <v>300</v>
      </c>
      <c r="D60" s="3">
        <v>2022</v>
      </c>
      <c r="E60" s="12">
        <v>10.25</v>
      </c>
      <c r="F60" s="8">
        <v>2021</v>
      </c>
      <c r="G60" s="4" t="s">
        <v>10</v>
      </c>
      <c r="H60" s="4" t="s">
        <v>11</v>
      </c>
      <c r="I60" s="4" t="s">
        <v>12</v>
      </c>
      <c r="J60" s="3" t="s">
        <v>301</v>
      </c>
      <c r="K60" s="4" t="s">
        <v>302</v>
      </c>
      <c r="L60" s="5" t="s">
        <v>28</v>
      </c>
      <c r="M60" s="3" t="s">
        <v>303</v>
      </c>
      <c r="N60" s="13" t="s">
        <v>17</v>
      </c>
      <c r="O60" s="4"/>
      <c r="P60" s="6"/>
      <c r="Q60" s="6"/>
    </row>
    <row r="61" spans="1:17" ht="15">
      <c r="A61" s="2">
        <v>250</v>
      </c>
      <c r="B61" s="3" t="s">
        <v>304</v>
      </c>
      <c r="C61" s="3" t="s">
        <v>305</v>
      </c>
      <c r="D61" s="3">
        <v>2022</v>
      </c>
      <c r="E61" s="12">
        <v>12.31</v>
      </c>
      <c r="F61" s="8">
        <v>2021</v>
      </c>
      <c r="G61" s="4" t="s">
        <v>10</v>
      </c>
      <c r="H61" s="4" t="s">
        <v>11</v>
      </c>
      <c r="I61" s="4" t="s">
        <v>12</v>
      </c>
      <c r="J61" s="3" t="s">
        <v>306</v>
      </c>
      <c r="K61" s="4" t="s">
        <v>307</v>
      </c>
      <c r="L61" s="5" t="s">
        <v>28</v>
      </c>
      <c r="M61" s="3" t="s">
        <v>308</v>
      </c>
      <c r="N61" s="13" t="s">
        <v>17</v>
      </c>
      <c r="O61" s="4"/>
      <c r="P61" s="6"/>
      <c r="Q61" s="6"/>
    </row>
    <row r="62" spans="1:17" ht="15">
      <c r="A62" s="2">
        <v>262</v>
      </c>
      <c r="B62" s="3" t="s">
        <v>309</v>
      </c>
      <c r="C62" s="3" t="s">
        <v>310</v>
      </c>
      <c r="D62" s="3">
        <v>2022</v>
      </c>
      <c r="E62" s="12">
        <v>2.88</v>
      </c>
      <c r="F62" s="8">
        <v>2021</v>
      </c>
      <c r="G62" s="4" t="s">
        <v>10</v>
      </c>
      <c r="H62" s="4" t="s">
        <v>11</v>
      </c>
      <c r="I62" s="4" t="s">
        <v>12</v>
      </c>
      <c r="J62" s="3" t="s">
        <v>311</v>
      </c>
      <c r="K62" s="4" t="s">
        <v>312</v>
      </c>
      <c r="L62" s="7" t="s">
        <v>60</v>
      </c>
      <c r="M62" s="3" t="s">
        <v>313</v>
      </c>
      <c r="N62" s="13" t="s">
        <v>17</v>
      </c>
      <c r="O62" s="4"/>
      <c r="P62" s="6"/>
      <c r="Q62" s="6"/>
    </row>
    <row r="63" spans="1:17" ht="15">
      <c r="A63" s="2">
        <v>266</v>
      </c>
      <c r="B63" s="3" t="s">
        <v>314</v>
      </c>
      <c r="C63" s="3" t="s">
        <v>315</v>
      </c>
      <c r="D63" s="3">
        <v>2022</v>
      </c>
      <c r="E63" s="12">
        <v>2.71</v>
      </c>
      <c r="F63" s="8">
        <v>2021</v>
      </c>
      <c r="G63" s="4" t="s">
        <v>10</v>
      </c>
      <c r="H63" s="4" t="s">
        <v>11</v>
      </c>
      <c r="I63" s="4" t="s">
        <v>12</v>
      </c>
      <c r="J63" s="3" t="s">
        <v>316</v>
      </c>
      <c r="K63" s="4" t="s">
        <v>317</v>
      </c>
      <c r="L63" s="7" t="s">
        <v>22</v>
      </c>
      <c r="M63" s="3" t="s">
        <v>318</v>
      </c>
      <c r="N63" s="13" t="s">
        <v>17</v>
      </c>
      <c r="O63" s="4"/>
      <c r="P63" s="6"/>
      <c r="Q63" s="6"/>
    </row>
    <row r="64" spans="1:17" ht="15">
      <c r="A64" s="2">
        <v>268</v>
      </c>
      <c r="B64" s="3" t="s">
        <v>319</v>
      </c>
      <c r="C64" s="3" t="s">
        <v>320</v>
      </c>
      <c r="D64" s="3">
        <v>2022</v>
      </c>
      <c r="E64" s="12">
        <v>8.42</v>
      </c>
      <c r="F64" s="8">
        <v>2021</v>
      </c>
      <c r="G64" s="4" t="s">
        <v>10</v>
      </c>
      <c r="H64" s="4" t="s">
        <v>11</v>
      </c>
      <c r="I64" s="4" t="s">
        <v>12</v>
      </c>
      <c r="J64" s="3" t="s">
        <v>321</v>
      </c>
      <c r="K64" s="4" t="s">
        <v>322</v>
      </c>
      <c r="L64" s="7" t="s">
        <v>22</v>
      </c>
      <c r="M64" s="3" t="s">
        <v>323</v>
      </c>
      <c r="N64" s="13" t="s">
        <v>17</v>
      </c>
      <c r="O64" s="4"/>
      <c r="P64" s="6"/>
      <c r="Q64" s="6"/>
    </row>
    <row r="65" spans="1:17" ht="15">
      <c r="A65" s="2">
        <v>270</v>
      </c>
      <c r="B65" s="3" t="s">
        <v>324</v>
      </c>
      <c r="C65" s="3" t="s">
        <v>325</v>
      </c>
      <c r="D65" s="3">
        <v>2022</v>
      </c>
      <c r="E65" s="12">
        <v>3.19</v>
      </c>
      <c r="F65" s="8">
        <v>2021</v>
      </c>
      <c r="G65" s="4" t="s">
        <v>10</v>
      </c>
      <c r="H65" s="4" t="s">
        <v>11</v>
      </c>
      <c r="I65" s="4" t="s">
        <v>12</v>
      </c>
      <c r="J65" s="3" t="s">
        <v>326</v>
      </c>
      <c r="K65" s="4" t="s">
        <v>327</v>
      </c>
      <c r="L65" s="5" t="s">
        <v>28</v>
      </c>
      <c r="M65" s="3" t="s">
        <v>328</v>
      </c>
      <c r="N65" s="13" t="s">
        <v>17</v>
      </c>
      <c r="O65" s="4"/>
      <c r="P65" s="6"/>
      <c r="Q65" s="6"/>
    </row>
    <row r="66" spans="1:17" ht="15">
      <c r="A66" s="2">
        <v>276</v>
      </c>
      <c r="B66" s="3" t="s">
        <v>329</v>
      </c>
      <c r="C66" s="3" t="s">
        <v>330</v>
      </c>
      <c r="D66" s="3">
        <v>2022</v>
      </c>
      <c r="E66" s="12">
        <v>12.93</v>
      </c>
      <c r="F66" s="8">
        <v>2021</v>
      </c>
      <c r="G66" s="4" t="s">
        <v>10</v>
      </c>
      <c r="H66" s="4" t="s">
        <v>11</v>
      </c>
      <c r="I66" s="4" t="s">
        <v>12</v>
      </c>
      <c r="J66" s="3" t="s">
        <v>331</v>
      </c>
      <c r="K66" s="4" t="s">
        <v>332</v>
      </c>
      <c r="L66" s="5" t="s">
        <v>28</v>
      </c>
      <c r="M66" s="3" t="s">
        <v>333</v>
      </c>
      <c r="N66" s="13" t="s">
        <v>17</v>
      </c>
      <c r="O66" s="4"/>
      <c r="P66" s="6"/>
      <c r="Q66" s="6"/>
    </row>
    <row r="67" spans="1:17" ht="15">
      <c r="A67" s="2">
        <v>288</v>
      </c>
      <c r="B67" s="3" t="s">
        <v>334</v>
      </c>
      <c r="C67" s="3" t="s">
        <v>335</v>
      </c>
      <c r="D67" s="3">
        <v>2022</v>
      </c>
      <c r="E67" s="12">
        <v>4.1500000000000004</v>
      </c>
      <c r="F67" s="8">
        <v>2021</v>
      </c>
      <c r="G67" s="4" t="s">
        <v>10</v>
      </c>
      <c r="H67" s="4" t="s">
        <v>11</v>
      </c>
      <c r="I67" s="4" t="s">
        <v>12</v>
      </c>
      <c r="J67" s="3" t="s">
        <v>336</v>
      </c>
      <c r="K67" s="4" t="s">
        <v>337</v>
      </c>
      <c r="L67" s="7" t="s">
        <v>22</v>
      </c>
      <c r="M67" s="3" t="s">
        <v>338</v>
      </c>
      <c r="N67" s="13" t="s">
        <v>17</v>
      </c>
      <c r="O67" s="4"/>
      <c r="P67" s="6"/>
      <c r="Q67" s="6"/>
    </row>
    <row r="68" spans="1:17" ht="15">
      <c r="A68" s="2">
        <v>296</v>
      </c>
      <c r="B68" s="3" t="s">
        <v>339</v>
      </c>
      <c r="C68" s="3" t="s">
        <v>340</v>
      </c>
      <c r="D68" s="3">
        <v>2022</v>
      </c>
      <c r="E68" s="12">
        <v>14.81</v>
      </c>
      <c r="F68" s="8">
        <v>2021</v>
      </c>
      <c r="G68" s="4" t="s">
        <v>10</v>
      </c>
      <c r="H68" s="4" t="s">
        <v>11</v>
      </c>
      <c r="I68" s="4" t="s">
        <v>12</v>
      </c>
      <c r="J68" s="3" t="s">
        <v>341</v>
      </c>
      <c r="K68" s="4" t="s">
        <v>342</v>
      </c>
      <c r="L68" s="7" t="s">
        <v>343</v>
      </c>
      <c r="M68" s="3" t="s">
        <v>344</v>
      </c>
      <c r="N68" s="13" t="s">
        <v>17</v>
      </c>
      <c r="O68" s="4"/>
      <c r="P68" s="6"/>
      <c r="Q68" s="6"/>
    </row>
    <row r="69" spans="1:17" ht="15">
      <c r="A69" s="2">
        <v>300</v>
      </c>
      <c r="B69" s="3" t="s">
        <v>345</v>
      </c>
      <c r="C69" s="3" t="s">
        <v>346</v>
      </c>
      <c r="D69" s="3">
        <v>2022</v>
      </c>
      <c r="E69" s="12">
        <v>9.17</v>
      </c>
      <c r="F69" s="8">
        <v>2021</v>
      </c>
      <c r="G69" s="4" t="s">
        <v>10</v>
      </c>
      <c r="H69" s="4" t="s">
        <v>11</v>
      </c>
      <c r="I69" s="4" t="s">
        <v>12</v>
      </c>
      <c r="J69" s="3" t="s">
        <v>347</v>
      </c>
      <c r="K69" s="4" t="s">
        <v>348</v>
      </c>
      <c r="L69" s="5" t="s">
        <v>28</v>
      </c>
      <c r="M69" s="3" t="s">
        <v>349</v>
      </c>
      <c r="N69" s="13" t="s">
        <v>17</v>
      </c>
      <c r="O69" s="4"/>
      <c r="P69" s="6"/>
      <c r="Q69" s="6"/>
    </row>
    <row r="70" spans="1:17" ht="15">
      <c r="A70" s="2">
        <v>308</v>
      </c>
      <c r="B70" s="3" t="s">
        <v>350</v>
      </c>
      <c r="C70" s="3" t="s">
        <v>351</v>
      </c>
      <c r="D70" s="3">
        <v>2022</v>
      </c>
      <c r="E70" s="12">
        <v>5.7</v>
      </c>
      <c r="F70" s="8">
        <v>2021</v>
      </c>
      <c r="G70" s="4" t="s">
        <v>10</v>
      </c>
      <c r="H70" s="4" t="s">
        <v>11</v>
      </c>
      <c r="I70" s="4" t="s">
        <v>12</v>
      </c>
      <c r="J70" s="3" t="s">
        <v>352</v>
      </c>
      <c r="K70" s="4" t="s">
        <v>353</v>
      </c>
      <c r="L70" s="7" t="s">
        <v>22</v>
      </c>
      <c r="M70" s="3" t="s">
        <v>354</v>
      </c>
      <c r="N70" s="13" t="s">
        <v>17</v>
      </c>
      <c r="O70" s="4"/>
      <c r="P70" s="6"/>
      <c r="Q70" s="6"/>
    </row>
    <row r="71" spans="1:17" ht="15">
      <c r="A71" s="2">
        <v>320</v>
      </c>
      <c r="B71" s="3" t="s">
        <v>355</v>
      </c>
      <c r="C71" s="3" t="s">
        <v>356</v>
      </c>
      <c r="D71" s="3">
        <v>2022</v>
      </c>
      <c r="E71" s="12">
        <v>6.9</v>
      </c>
      <c r="F71" s="8">
        <v>2021</v>
      </c>
      <c r="G71" s="4" t="s">
        <v>10</v>
      </c>
      <c r="H71" s="4" t="s">
        <v>11</v>
      </c>
      <c r="I71" s="4" t="s">
        <v>12</v>
      </c>
      <c r="J71" s="3" t="s">
        <v>357</v>
      </c>
      <c r="K71" s="4" t="s">
        <v>358</v>
      </c>
      <c r="L71" s="7" t="s">
        <v>44</v>
      </c>
      <c r="M71" s="3" t="s">
        <v>359</v>
      </c>
      <c r="N71" s="13" t="s">
        <v>17</v>
      </c>
      <c r="O71" s="4"/>
      <c r="P71" s="6"/>
      <c r="Q71" s="6"/>
    </row>
    <row r="72" spans="1:17" ht="15">
      <c r="A72" s="2">
        <v>324</v>
      </c>
      <c r="B72" s="3" t="s">
        <v>360</v>
      </c>
      <c r="C72" s="3" t="s">
        <v>361</v>
      </c>
      <c r="D72" s="3">
        <v>2022</v>
      </c>
      <c r="E72" s="12">
        <v>3.76</v>
      </c>
      <c r="F72" s="8">
        <v>2021</v>
      </c>
      <c r="G72" s="4" t="s">
        <v>10</v>
      </c>
      <c r="H72" s="4" t="s">
        <v>11</v>
      </c>
      <c r="I72" s="4" t="s">
        <v>12</v>
      </c>
      <c r="J72" s="3" t="s">
        <v>362</v>
      </c>
      <c r="K72" s="4" t="s">
        <v>363</v>
      </c>
      <c r="L72" s="7" t="s">
        <v>44</v>
      </c>
      <c r="M72" s="3" t="s">
        <v>364</v>
      </c>
      <c r="N72" s="13" t="s">
        <v>17</v>
      </c>
      <c r="O72" s="4"/>
      <c r="P72" s="6"/>
      <c r="Q72" s="6"/>
    </row>
    <row r="73" spans="1:17" ht="15">
      <c r="A73" s="2">
        <v>328</v>
      </c>
      <c r="B73" s="3" t="s">
        <v>365</v>
      </c>
      <c r="C73" s="3" t="s">
        <v>366</v>
      </c>
      <c r="D73" s="3">
        <v>2022</v>
      </c>
      <c r="E73" s="12">
        <v>4.9400000000000004</v>
      </c>
      <c r="F73" s="8">
        <v>2021</v>
      </c>
      <c r="G73" s="4" t="s">
        <v>10</v>
      </c>
      <c r="H73" s="4" t="s">
        <v>11</v>
      </c>
      <c r="I73" s="4" t="s">
        <v>12</v>
      </c>
      <c r="J73" s="3" t="s">
        <v>367</v>
      </c>
      <c r="K73" s="4" t="s">
        <v>368</v>
      </c>
      <c r="L73" s="5" t="s">
        <v>28</v>
      </c>
      <c r="M73" s="3" t="s">
        <v>369</v>
      </c>
      <c r="N73" s="13" t="s">
        <v>17</v>
      </c>
      <c r="O73" s="4"/>
      <c r="P73" s="6"/>
      <c r="Q73" s="6"/>
    </row>
    <row r="74" spans="1:17" ht="15">
      <c r="A74" s="2">
        <v>332</v>
      </c>
      <c r="B74" s="3" t="s">
        <v>370</v>
      </c>
      <c r="C74" s="3" t="s">
        <v>371</v>
      </c>
      <c r="D74" s="3">
        <v>2022</v>
      </c>
      <c r="E74" s="12">
        <v>3.48</v>
      </c>
      <c r="F74" s="8">
        <v>2021</v>
      </c>
      <c r="G74" s="4" t="s">
        <v>10</v>
      </c>
      <c r="H74" s="4" t="s">
        <v>11</v>
      </c>
      <c r="I74" s="4" t="s">
        <v>12</v>
      </c>
      <c r="J74" s="3" t="s">
        <v>372</v>
      </c>
      <c r="K74" s="4" t="s">
        <v>373</v>
      </c>
      <c r="L74" s="5" t="s">
        <v>28</v>
      </c>
      <c r="M74" s="3" t="s">
        <v>374</v>
      </c>
      <c r="N74" s="13" t="s">
        <v>17</v>
      </c>
      <c r="O74" s="4"/>
      <c r="P74" s="6"/>
      <c r="Q74" s="6"/>
    </row>
    <row r="75" spans="1:17" ht="15">
      <c r="A75" s="2">
        <v>340</v>
      </c>
      <c r="B75" s="3" t="s">
        <v>375</v>
      </c>
      <c r="C75" s="3" t="s">
        <v>376</v>
      </c>
      <c r="D75" s="3">
        <v>2022</v>
      </c>
      <c r="E75" s="12">
        <v>9.16</v>
      </c>
      <c r="F75" s="8">
        <v>2021</v>
      </c>
      <c r="G75" s="4" t="s">
        <v>10</v>
      </c>
      <c r="H75" s="4" t="s">
        <v>11</v>
      </c>
      <c r="I75" s="4" t="s">
        <v>12</v>
      </c>
      <c r="J75" s="3" t="s">
        <v>377</v>
      </c>
      <c r="K75" s="4" t="s">
        <v>378</v>
      </c>
      <c r="L75" s="7" t="s">
        <v>44</v>
      </c>
      <c r="M75" s="3" t="s">
        <v>379</v>
      </c>
      <c r="N75" s="13" t="s">
        <v>17</v>
      </c>
      <c r="O75" s="4"/>
      <c r="P75" s="6"/>
      <c r="Q75" s="6"/>
    </row>
    <row r="76" spans="1:17" ht="15">
      <c r="A76" s="2">
        <v>348</v>
      </c>
      <c r="B76" s="3" t="s">
        <v>380</v>
      </c>
      <c r="C76" s="3" t="s">
        <v>381</v>
      </c>
      <c r="D76" s="3">
        <v>2022</v>
      </c>
      <c r="E76" s="12">
        <v>7.38</v>
      </c>
      <c r="F76" s="8">
        <v>2021</v>
      </c>
      <c r="G76" s="4" t="s">
        <v>10</v>
      </c>
      <c r="H76" s="4" t="s">
        <v>11</v>
      </c>
      <c r="I76" s="4" t="s">
        <v>12</v>
      </c>
      <c r="J76" s="3" t="s">
        <v>382</v>
      </c>
      <c r="K76" s="4" t="s">
        <v>383</v>
      </c>
      <c r="L76" s="7" t="s">
        <v>44</v>
      </c>
      <c r="M76" s="3" t="s">
        <v>384</v>
      </c>
      <c r="N76" s="13" t="s">
        <v>17</v>
      </c>
      <c r="O76" s="4"/>
      <c r="P76" s="6"/>
      <c r="Q76" s="6"/>
    </row>
    <row r="77" spans="1:17" ht="15">
      <c r="A77" s="2">
        <v>352</v>
      </c>
      <c r="B77" s="3" t="s">
        <v>385</v>
      </c>
      <c r="C77" s="3" t="s">
        <v>386</v>
      </c>
      <c r="D77" s="3">
        <v>2022</v>
      </c>
      <c r="E77" s="12">
        <v>9.73</v>
      </c>
      <c r="F77" s="8">
        <v>2021</v>
      </c>
      <c r="G77" s="4" t="s">
        <v>10</v>
      </c>
      <c r="H77" s="4" t="s">
        <v>11</v>
      </c>
      <c r="I77" s="4" t="s">
        <v>12</v>
      </c>
      <c r="J77" s="3" t="s">
        <v>387</v>
      </c>
      <c r="K77" s="4" t="s">
        <v>388</v>
      </c>
      <c r="L77" s="7" t="s">
        <v>44</v>
      </c>
      <c r="M77" s="3" t="s">
        <v>389</v>
      </c>
      <c r="N77" s="13" t="s">
        <v>17</v>
      </c>
      <c r="O77" s="4"/>
      <c r="P77" s="6"/>
      <c r="Q77" s="6"/>
    </row>
    <row r="78" spans="1:17" ht="15">
      <c r="A78" s="2">
        <v>356</v>
      </c>
      <c r="B78" s="3" t="s">
        <v>390</v>
      </c>
      <c r="C78" s="3" t="s">
        <v>391</v>
      </c>
      <c r="D78" s="3">
        <v>2022</v>
      </c>
      <c r="E78" s="12">
        <v>3.28</v>
      </c>
      <c r="F78" s="8">
        <v>2021</v>
      </c>
      <c r="G78" s="4" t="s">
        <v>10</v>
      </c>
      <c r="H78" s="4" t="s">
        <v>11</v>
      </c>
      <c r="I78" s="4" t="s">
        <v>12</v>
      </c>
      <c r="J78" s="3" t="s">
        <v>392</v>
      </c>
      <c r="K78" s="4" t="s">
        <v>393</v>
      </c>
      <c r="L78" s="7" t="s">
        <v>22</v>
      </c>
      <c r="M78" s="3" t="s">
        <v>394</v>
      </c>
      <c r="N78" s="13" t="s">
        <v>17</v>
      </c>
      <c r="O78" s="4"/>
      <c r="P78" s="6"/>
      <c r="Q78" s="6"/>
    </row>
    <row r="79" spans="1:17" ht="15">
      <c r="A79" s="2">
        <v>360</v>
      </c>
      <c r="B79" s="3" t="s">
        <v>395</v>
      </c>
      <c r="C79" s="3" t="s">
        <v>396</v>
      </c>
      <c r="D79" s="3">
        <v>2022</v>
      </c>
      <c r="E79" s="12">
        <v>3.71</v>
      </c>
      <c r="F79" s="8">
        <v>2021</v>
      </c>
      <c r="G79" s="4" t="s">
        <v>10</v>
      </c>
      <c r="H79" s="4" t="s">
        <v>11</v>
      </c>
      <c r="I79" s="4" t="s">
        <v>12</v>
      </c>
      <c r="J79" s="3" t="s">
        <v>397</v>
      </c>
      <c r="K79" s="4" t="s">
        <v>398</v>
      </c>
      <c r="L79" s="7" t="s">
        <v>22</v>
      </c>
      <c r="M79" s="3" t="s">
        <v>399</v>
      </c>
      <c r="N79" s="13" t="s">
        <v>17</v>
      </c>
      <c r="O79" s="4"/>
      <c r="P79" s="6"/>
      <c r="Q79" s="6"/>
    </row>
    <row r="80" spans="1:17" ht="15">
      <c r="A80" s="2">
        <v>364</v>
      </c>
      <c r="B80" s="3" t="s">
        <v>400</v>
      </c>
      <c r="C80" s="3" t="s">
        <v>401</v>
      </c>
      <c r="D80" s="3">
        <v>2022</v>
      </c>
      <c r="E80" s="12">
        <v>5.77</v>
      </c>
      <c r="F80" s="8">
        <v>2021</v>
      </c>
      <c r="G80" s="4" t="s">
        <v>10</v>
      </c>
      <c r="H80" s="4" t="s">
        <v>11</v>
      </c>
      <c r="I80" s="4" t="s">
        <v>12</v>
      </c>
      <c r="J80" s="3" t="s">
        <v>402</v>
      </c>
      <c r="K80" s="4" t="s">
        <v>403</v>
      </c>
      <c r="L80" s="7" t="s">
        <v>86</v>
      </c>
      <c r="M80" s="3" t="s">
        <v>404</v>
      </c>
      <c r="N80" s="13" t="s">
        <v>17</v>
      </c>
      <c r="O80" s="4"/>
      <c r="P80" s="6"/>
      <c r="Q80" s="6"/>
    </row>
    <row r="81" spans="1:17" ht="15">
      <c r="A81" s="2">
        <v>368</v>
      </c>
      <c r="B81" s="3" t="s">
        <v>405</v>
      </c>
      <c r="C81" s="3" t="s">
        <v>406</v>
      </c>
      <c r="D81" s="3">
        <v>2022</v>
      </c>
      <c r="E81" s="12">
        <v>5.25</v>
      </c>
      <c r="F81" s="8">
        <v>2021</v>
      </c>
      <c r="G81" s="4" t="s">
        <v>10</v>
      </c>
      <c r="H81" s="4" t="s">
        <v>11</v>
      </c>
      <c r="I81" s="4" t="s">
        <v>12</v>
      </c>
      <c r="J81" s="3" t="s">
        <v>407</v>
      </c>
      <c r="K81" s="4" t="s">
        <v>408</v>
      </c>
      <c r="L81" s="7" t="s">
        <v>86</v>
      </c>
      <c r="M81" s="3" t="s">
        <v>409</v>
      </c>
      <c r="N81" s="13" t="s">
        <v>17</v>
      </c>
      <c r="O81" s="4"/>
      <c r="P81" s="6"/>
      <c r="Q81" s="6"/>
    </row>
    <row r="82" spans="1:17" ht="15">
      <c r="A82" s="2">
        <v>372</v>
      </c>
      <c r="B82" s="3" t="s">
        <v>410</v>
      </c>
      <c r="C82" s="3" t="s">
        <v>411</v>
      </c>
      <c r="D82" s="3">
        <v>2022</v>
      </c>
      <c r="E82" s="12">
        <v>6.72</v>
      </c>
      <c r="F82" s="8">
        <v>2021</v>
      </c>
      <c r="G82" s="4" t="s">
        <v>10</v>
      </c>
      <c r="H82" s="4" t="s">
        <v>11</v>
      </c>
      <c r="I82" s="4" t="s">
        <v>12</v>
      </c>
      <c r="J82" s="3" t="s">
        <v>412</v>
      </c>
      <c r="K82" s="4" t="s">
        <v>413</v>
      </c>
      <c r="L82" s="5" t="s">
        <v>15</v>
      </c>
      <c r="M82" s="3" t="s">
        <v>414</v>
      </c>
      <c r="N82" s="13" t="s">
        <v>17</v>
      </c>
      <c r="O82" s="4"/>
      <c r="P82" s="6"/>
      <c r="Q82" s="6"/>
    </row>
    <row r="83" spans="1:17" ht="15">
      <c r="A83" s="2">
        <v>376</v>
      </c>
      <c r="B83" s="3" t="s">
        <v>415</v>
      </c>
      <c r="C83" s="3" t="s">
        <v>416</v>
      </c>
      <c r="D83" s="3">
        <v>2022</v>
      </c>
      <c r="E83" s="12">
        <v>7.9</v>
      </c>
      <c r="F83" s="8">
        <v>2021</v>
      </c>
      <c r="G83" s="4" t="s">
        <v>10</v>
      </c>
      <c r="H83" s="4" t="s">
        <v>11</v>
      </c>
      <c r="I83" s="4" t="s">
        <v>12</v>
      </c>
      <c r="J83" s="3" t="s">
        <v>417</v>
      </c>
      <c r="K83" s="4" t="s">
        <v>418</v>
      </c>
      <c r="L83" s="5" t="s">
        <v>15</v>
      </c>
      <c r="M83" s="3" t="s">
        <v>419</v>
      </c>
      <c r="N83" s="13" t="s">
        <v>17</v>
      </c>
      <c r="O83" s="4"/>
      <c r="P83" s="6"/>
      <c r="Q83" s="6"/>
    </row>
    <row r="84" spans="1:17" ht="15">
      <c r="A84" s="2">
        <v>380</v>
      </c>
      <c r="B84" s="3" t="s">
        <v>420</v>
      </c>
      <c r="C84" s="3" t="s">
        <v>421</v>
      </c>
      <c r="D84" s="3">
        <v>2022</v>
      </c>
      <c r="E84" s="12">
        <v>9.3800000000000008</v>
      </c>
      <c r="F84" s="8">
        <v>2021</v>
      </c>
      <c r="G84" s="4" t="s">
        <v>10</v>
      </c>
      <c r="H84" s="4" t="s">
        <v>11</v>
      </c>
      <c r="I84" s="4" t="s">
        <v>12</v>
      </c>
      <c r="J84" s="3" t="s">
        <v>422</v>
      </c>
      <c r="K84" s="4" t="s">
        <v>423</v>
      </c>
      <c r="L84" s="7" t="s">
        <v>22</v>
      </c>
      <c r="M84" s="3" t="s">
        <v>424</v>
      </c>
      <c r="N84" s="13" t="s">
        <v>17</v>
      </c>
      <c r="O84" s="4"/>
      <c r="P84" s="6"/>
      <c r="Q84" s="6"/>
    </row>
    <row r="85" spans="1:17" ht="15">
      <c r="A85" s="2">
        <v>384</v>
      </c>
      <c r="B85" s="3" t="s">
        <v>425</v>
      </c>
      <c r="C85" s="3" t="s">
        <v>426</v>
      </c>
      <c r="D85" s="3">
        <v>2022</v>
      </c>
      <c r="E85" s="12">
        <v>3.13</v>
      </c>
      <c r="F85" s="8">
        <v>2021</v>
      </c>
      <c r="G85" s="4" t="s">
        <v>10</v>
      </c>
      <c r="H85" s="4" t="s">
        <v>11</v>
      </c>
      <c r="I85" s="4" t="s">
        <v>12</v>
      </c>
      <c r="J85" s="3" t="s">
        <v>427</v>
      </c>
      <c r="K85" s="4" t="s">
        <v>428</v>
      </c>
      <c r="L85" s="7" t="s">
        <v>22</v>
      </c>
      <c r="M85" s="3" t="s">
        <v>429</v>
      </c>
      <c r="N85" s="13" t="s">
        <v>17</v>
      </c>
      <c r="O85" s="4"/>
      <c r="P85" s="6"/>
      <c r="Q85" s="6"/>
    </row>
    <row r="86" spans="1:17" ht="15">
      <c r="A86" s="2">
        <v>388</v>
      </c>
      <c r="B86" s="3" t="s">
        <v>430</v>
      </c>
      <c r="C86" s="3" t="s">
        <v>431</v>
      </c>
      <c r="D86" s="3">
        <v>2022</v>
      </c>
      <c r="E86" s="12">
        <v>7.19</v>
      </c>
      <c r="F86" s="8">
        <v>2021</v>
      </c>
      <c r="G86" s="4" t="s">
        <v>10</v>
      </c>
      <c r="H86" s="4" t="s">
        <v>11</v>
      </c>
      <c r="I86" s="4" t="s">
        <v>12</v>
      </c>
      <c r="J86" s="3" t="s">
        <v>432</v>
      </c>
      <c r="K86" s="4" t="s">
        <v>433</v>
      </c>
      <c r="L86" s="7" t="s">
        <v>22</v>
      </c>
      <c r="M86" s="3" t="s">
        <v>434</v>
      </c>
      <c r="N86" s="13" t="s">
        <v>17</v>
      </c>
      <c r="O86" s="4"/>
      <c r="P86" s="6"/>
      <c r="Q86" s="6"/>
    </row>
    <row r="87" spans="1:17" ht="15">
      <c r="A87" s="2">
        <v>392</v>
      </c>
      <c r="B87" s="3" t="s">
        <v>435</v>
      </c>
      <c r="C87" s="3" t="s">
        <v>436</v>
      </c>
      <c r="D87" s="3">
        <v>2022</v>
      </c>
      <c r="E87" s="12">
        <v>10.82</v>
      </c>
      <c r="F87" s="8">
        <v>2021</v>
      </c>
      <c r="G87" s="4" t="s">
        <v>10</v>
      </c>
      <c r="H87" s="4" t="s">
        <v>11</v>
      </c>
      <c r="I87" s="4" t="s">
        <v>12</v>
      </c>
      <c r="J87" s="3" t="s">
        <v>437</v>
      </c>
      <c r="K87" s="4" t="s">
        <v>438</v>
      </c>
      <c r="L87" s="7" t="s">
        <v>44</v>
      </c>
      <c r="M87" s="3" t="s">
        <v>439</v>
      </c>
      <c r="N87" s="13" t="s">
        <v>17</v>
      </c>
      <c r="O87" s="4"/>
      <c r="P87" s="6"/>
      <c r="Q87" s="6"/>
    </row>
    <row r="88" spans="1:17" ht="15">
      <c r="A88" s="2">
        <v>398</v>
      </c>
      <c r="B88" s="3" t="s">
        <v>440</v>
      </c>
      <c r="C88" s="3" t="s">
        <v>441</v>
      </c>
      <c r="D88" s="3">
        <v>2022</v>
      </c>
      <c r="E88" s="12">
        <v>3.92</v>
      </c>
      <c r="F88" s="8">
        <v>2021</v>
      </c>
      <c r="G88" s="4" t="s">
        <v>10</v>
      </c>
      <c r="H88" s="4" t="s">
        <v>11</v>
      </c>
      <c r="I88" s="4" t="s">
        <v>12</v>
      </c>
      <c r="J88" s="3" t="s">
        <v>442</v>
      </c>
      <c r="K88" s="4" t="s">
        <v>443</v>
      </c>
      <c r="L88" s="7" t="s">
        <v>60</v>
      </c>
      <c r="M88" s="3" t="s">
        <v>444</v>
      </c>
      <c r="N88" s="13" t="s">
        <v>17</v>
      </c>
      <c r="O88" s="4"/>
      <c r="P88" s="6"/>
      <c r="Q88" s="6"/>
    </row>
    <row r="89" spans="1:17" ht="15">
      <c r="A89" s="2">
        <v>400</v>
      </c>
      <c r="B89" s="3" t="s">
        <v>445</v>
      </c>
      <c r="C89" s="3" t="s">
        <v>446</v>
      </c>
      <c r="D89" s="3">
        <v>2022</v>
      </c>
      <c r="E89" s="12">
        <v>7.29</v>
      </c>
      <c r="F89" s="8">
        <v>2021</v>
      </c>
      <c r="G89" s="4" t="s">
        <v>10</v>
      </c>
      <c r="H89" s="4" t="s">
        <v>11</v>
      </c>
      <c r="I89" s="4" t="s">
        <v>12</v>
      </c>
      <c r="J89" s="3" t="s">
        <v>447</v>
      </c>
      <c r="K89" s="4" t="s">
        <v>448</v>
      </c>
      <c r="L89" s="5" t="s">
        <v>15</v>
      </c>
      <c r="M89" s="3" t="s">
        <v>449</v>
      </c>
      <c r="N89" s="13" t="s">
        <v>17</v>
      </c>
      <c r="O89" s="4"/>
      <c r="P89" s="6"/>
      <c r="Q89" s="6"/>
    </row>
    <row r="90" spans="1:17" ht="15">
      <c r="A90" s="2">
        <v>404</v>
      </c>
      <c r="B90" s="3" t="s">
        <v>450</v>
      </c>
      <c r="C90" s="3" t="s">
        <v>451</v>
      </c>
      <c r="D90" s="3">
        <v>2022</v>
      </c>
      <c r="E90" s="12">
        <v>4.55</v>
      </c>
      <c r="F90" s="8">
        <v>2021</v>
      </c>
      <c r="G90" s="4" t="s">
        <v>10</v>
      </c>
      <c r="H90" s="4" t="s">
        <v>11</v>
      </c>
      <c r="I90" s="4" t="s">
        <v>12</v>
      </c>
      <c r="J90" s="3" t="s">
        <v>452</v>
      </c>
      <c r="K90" s="4" t="s">
        <v>453</v>
      </c>
      <c r="L90" s="7" t="s">
        <v>22</v>
      </c>
      <c r="M90" s="3" t="s">
        <v>454</v>
      </c>
      <c r="N90" s="13" t="s">
        <v>17</v>
      </c>
      <c r="O90" s="4"/>
      <c r="P90" s="6"/>
      <c r="Q90" s="6"/>
    </row>
    <row r="91" spans="1:17" ht="15">
      <c r="A91" s="2">
        <v>408</v>
      </c>
      <c r="B91" s="3" t="s">
        <v>455</v>
      </c>
      <c r="C91" s="3" t="s">
        <v>456</v>
      </c>
      <c r="D91" s="3">
        <v>2022</v>
      </c>
      <c r="E91" s="12"/>
      <c r="F91" s="8"/>
      <c r="G91" s="4" t="s">
        <v>10</v>
      </c>
      <c r="H91" s="4" t="s">
        <v>11</v>
      </c>
      <c r="I91" s="4" t="s">
        <v>12</v>
      </c>
      <c r="J91" s="3" t="s">
        <v>457</v>
      </c>
      <c r="K91" s="4" t="s">
        <v>458</v>
      </c>
      <c r="L91" s="5" t="s">
        <v>28</v>
      </c>
      <c r="M91" s="3" t="s">
        <v>459</v>
      </c>
      <c r="N91" s="13" t="s">
        <v>17</v>
      </c>
      <c r="O91" s="4"/>
      <c r="P91" s="6"/>
      <c r="Q91" s="6"/>
    </row>
    <row r="92" spans="1:17" ht="15">
      <c r="A92" s="2">
        <v>410</v>
      </c>
      <c r="B92" s="3" t="s">
        <v>460</v>
      </c>
      <c r="C92" s="3" t="s">
        <v>461</v>
      </c>
      <c r="D92" s="3">
        <v>2022</v>
      </c>
      <c r="E92" s="12">
        <v>9.33</v>
      </c>
      <c r="F92" s="8">
        <v>2021</v>
      </c>
      <c r="G92" s="4" t="s">
        <v>10</v>
      </c>
      <c r="H92" s="4" t="s">
        <v>11</v>
      </c>
      <c r="I92" s="4" t="s">
        <v>12</v>
      </c>
      <c r="J92" s="3" t="s">
        <v>462</v>
      </c>
      <c r="K92" s="4" t="s">
        <v>463</v>
      </c>
      <c r="L92" s="7" t="s">
        <v>60</v>
      </c>
      <c r="M92" s="3" t="s">
        <v>464</v>
      </c>
      <c r="N92" s="13" t="s">
        <v>17</v>
      </c>
      <c r="O92" s="4"/>
      <c r="P92" s="6"/>
      <c r="Q92" s="6"/>
    </row>
    <row r="93" spans="1:17" ht="15">
      <c r="A93" s="2">
        <v>414</v>
      </c>
      <c r="B93" s="3" t="s">
        <v>465</v>
      </c>
      <c r="C93" s="3" t="s">
        <v>466</v>
      </c>
      <c r="D93" s="3">
        <v>2022</v>
      </c>
      <c r="E93" s="12">
        <v>5.78</v>
      </c>
      <c r="F93" s="8">
        <v>2021</v>
      </c>
      <c r="G93" s="4" t="s">
        <v>10</v>
      </c>
      <c r="H93" s="4" t="s">
        <v>11</v>
      </c>
      <c r="I93" s="4" t="s">
        <v>12</v>
      </c>
      <c r="J93" s="3" t="s">
        <v>467</v>
      </c>
      <c r="K93" s="4" t="s">
        <v>468</v>
      </c>
      <c r="L93" s="5" t="s">
        <v>15</v>
      </c>
      <c r="M93" s="3" t="s">
        <v>469</v>
      </c>
      <c r="N93" s="13" t="s">
        <v>17</v>
      </c>
      <c r="O93" s="4"/>
      <c r="P93" s="6"/>
      <c r="Q93" s="6"/>
    </row>
    <row r="94" spans="1:17" ht="15">
      <c r="A94" s="2">
        <v>417</v>
      </c>
      <c r="B94" s="3" t="s">
        <v>470</v>
      </c>
      <c r="C94" s="3" t="s">
        <v>471</v>
      </c>
      <c r="D94" s="3">
        <v>2022</v>
      </c>
      <c r="E94" s="12">
        <v>5.44</v>
      </c>
      <c r="F94" s="8">
        <v>2021</v>
      </c>
      <c r="G94" s="4" t="s">
        <v>10</v>
      </c>
      <c r="H94" s="4" t="s">
        <v>11</v>
      </c>
      <c r="I94" s="4" t="s">
        <v>12</v>
      </c>
      <c r="J94" s="3" t="s">
        <v>472</v>
      </c>
      <c r="K94" s="4" t="s">
        <v>473</v>
      </c>
      <c r="L94" s="7" t="s">
        <v>22</v>
      </c>
      <c r="M94" s="3" t="s">
        <v>474</v>
      </c>
      <c r="N94" s="13" t="s">
        <v>17</v>
      </c>
      <c r="O94" s="4"/>
      <c r="P94" s="6"/>
      <c r="Q94" s="6"/>
    </row>
    <row r="95" spans="1:17" ht="15">
      <c r="A95" s="2">
        <v>418</v>
      </c>
      <c r="B95" s="3" t="s">
        <v>475</v>
      </c>
      <c r="C95" s="3" t="s">
        <v>476</v>
      </c>
      <c r="D95" s="3">
        <v>2022</v>
      </c>
      <c r="E95" s="12">
        <v>2.74</v>
      </c>
      <c r="F95" s="8">
        <v>2021</v>
      </c>
      <c r="G95" s="4" t="s">
        <v>10</v>
      </c>
      <c r="H95" s="4" t="s">
        <v>11</v>
      </c>
      <c r="I95" s="4" t="s">
        <v>12</v>
      </c>
      <c r="J95" s="3" t="s">
        <v>477</v>
      </c>
      <c r="K95" s="4" t="s">
        <v>478</v>
      </c>
      <c r="L95" s="7" t="s">
        <v>60</v>
      </c>
      <c r="M95" s="3" t="s">
        <v>479</v>
      </c>
      <c r="N95" s="13" t="s">
        <v>17</v>
      </c>
      <c r="O95" s="4"/>
      <c r="P95" s="6"/>
      <c r="Q95" s="6"/>
    </row>
    <row r="96" spans="1:17" ht="15">
      <c r="A96" s="2">
        <v>422</v>
      </c>
      <c r="B96" s="3" t="s">
        <v>480</v>
      </c>
      <c r="C96" s="3" t="s">
        <v>481</v>
      </c>
      <c r="D96" s="3">
        <v>2022</v>
      </c>
      <c r="E96" s="12">
        <v>10.06</v>
      </c>
      <c r="F96" s="8">
        <v>2021</v>
      </c>
      <c r="G96" s="4" t="s">
        <v>10</v>
      </c>
      <c r="H96" s="4" t="s">
        <v>11</v>
      </c>
      <c r="I96" s="4" t="s">
        <v>12</v>
      </c>
      <c r="J96" s="3" t="s">
        <v>482</v>
      </c>
      <c r="K96" s="4" t="s">
        <v>483</v>
      </c>
      <c r="L96" s="7" t="s">
        <v>22</v>
      </c>
      <c r="M96" s="3" t="s">
        <v>484</v>
      </c>
      <c r="N96" s="13" t="s">
        <v>17</v>
      </c>
      <c r="O96" s="4"/>
      <c r="P96" s="6"/>
      <c r="Q96" s="6"/>
    </row>
    <row r="97" spans="1:17" ht="15">
      <c r="A97" s="2">
        <v>426</v>
      </c>
      <c r="B97" s="3" t="s">
        <v>485</v>
      </c>
      <c r="C97" s="3" t="s">
        <v>486</v>
      </c>
      <c r="D97" s="3">
        <v>2022</v>
      </c>
      <c r="E97" s="12">
        <v>10.210000000000001</v>
      </c>
      <c r="F97" s="8">
        <v>2021</v>
      </c>
      <c r="G97" s="4" t="s">
        <v>10</v>
      </c>
      <c r="H97" s="4" t="s">
        <v>11</v>
      </c>
      <c r="I97" s="4" t="s">
        <v>12</v>
      </c>
      <c r="J97" s="3" t="s">
        <v>487</v>
      </c>
      <c r="K97" s="4" t="s">
        <v>488</v>
      </c>
      <c r="L97" s="5" t="s">
        <v>15</v>
      </c>
      <c r="M97" s="3" t="s">
        <v>489</v>
      </c>
      <c r="N97" s="13" t="s">
        <v>17</v>
      </c>
      <c r="O97" s="4"/>
      <c r="P97" s="6"/>
      <c r="Q97" s="6"/>
    </row>
    <row r="98" spans="1:17" ht="15">
      <c r="A98" s="2">
        <v>428</v>
      </c>
      <c r="B98" s="3" t="s">
        <v>490</v>
      </c>
      <c r="C98" s="3" t="s">
        <v>491</v>
      </c>
      <c r="D98" s="3">
        <v>2022</v>
      </c>
      <c r="E98" s="12">
        <v>9.0399999999999991</v>
      </c>
      <c r="F98" s="8">
        <v>2021</v>
      </c>
      <c r="G98" s="4" t="s">
        <v>10</v>
      </c>
      <c r="H98" s="4" t="s">
        <v>11</v>
      </c>
      <c r="I98" s="4" t="s">
        <v>12</v>
      </c>
      <c r="J98" s="3" t="s">
        <v>492</v>
      </c>
      <c r="K98" s="4" t="s">
        <v>493</v>
      </c>
      <c r="L98" s="5" t="s">
        <v>28</v>
      </c>
      <c r="M98" s="3" t="s">
        <v>494</v>
      </c>
      <c r="N98" s="13" t="s">
        <v>17</v>
      </c>
      <c r="O98" s="4"/>
      <c r="P98" s="6"/>
      <c r="Q98" s="6"/>
    </row>
    <row r="99" spans="1:17" ht="15">
      <c r="A99" s="2">
        <v>430</v>
      </c>
      <c r="B99" s="3" t="s">
        <v>495</v>
      </c>
      <c r="C99" s="3" t="s">
        <v>496</v>
      </c>
      <c r="D99" s="3">
        <v>2022</v>
      </c>
      <c r="E99" s="12">
        <v>16.62</v>
      </c>
      <c r="F99" s="8">
        <v>2021</v>
      </c>
      <c r="G99" s="4" t="s">
        <v>10</v>
      </c>
      <c r="H99" s="4" t="s">
        <v>11</v>
      </c>
      <c r="I99" s="4" t="s">
        <v>12</v>
      </c>
      <c r="J99" s="3" t="s">
        <v>497</v>
      </c>
      <c r="K99" s="4" t="s">
        <v>498</v>
      </c>
      <c r="L99" s="5" t="s">
        <v>28</v>
      </c>
      <c r="M99" s="3" t="s">
        <v>499</v>
      </c>
      <c r="N99" s="13" t="s">
        <v>17</v>
      </c>
      <c r="O99" s="4"/>
      <c r="P99" s="6"/>
      <c r="Q99" s="6"/>
    </row>
    <row r="100" spans="1:17" ht="15">
      <c r="A100" s="2">
        <v>434</v>
      </c>
      <c r="B100" s="3" t="s">
        <v>500</v>
      </c>
      <c r="C100" s="3" t="s">
        <v>501</v>
      </c>
      <c r="D100" s="3">
        <v>2022</v>
      </c>
      <c r="E100" s="12">
        <v>4.0199999999999996</v>
      </c>
      <c r="F100" s="8">
        <v>2011</v>
      </c>
      <c r="G100" s="4" t="s">
        <v>10</v>
      </c>
      <c r="H100" s="4" t="s">
        <v>11</v>
      </c>
      <c r="I100" s="4" t="s">
        <v>12</v>
      </c>
      <c r="J100" s="3" t="s">
        <v>502</v>
      </c>
      <c r="K100" s="4" t="s">
        <v>503</v>
      </c>
      <c r="L100" s="5" t="s">
        <v>15</v>
      </c>
      <c r="M100" s="3" t="s">
        <v>504</v>
      </c>
      <c r="N100" s="13" t="s">
        <v>17</v>
      </c>
      <c r="O100" s="4"/>
      <c r="P100" s="6"/>
      <c r="Q100" s="6"/>
    </row>
    <row r="101" spans="1:17" ht="15">
      <c r="A101" s="2">
        <v>440</v>
      </c>
      <c r="B101" s="3" t="s">
        <v>505</v>
      </c>
      <c r="C101" s="3" t="s">
        <v>506</v>
      </c>
      <c r="D101" s="3">
        <v>2022</v>
      </c>
      <c r="E101" s="12">
        <v>7.82</v>
      </c>
      <c r="F101" s="8">
        <v>2021</v>
      </c>
      <c r="G101" s="4" t="s">
        <v>10</v>
      </c>
      <c r="H101" s="4" t="s">
        <v>11</v>
      </c>
      <c r="I101" s="4" t="s">
        <v>12</v>
      </c>
      <c r="J101" s="3" t="s">
        <v>507</v>
      </c>
      <c r="K101" s="4" t="s">
        <v>508</v>
      </c>
      <c r="L101" s="7" t="s">
        <v>22</v>
      </c>
      <c r="M101" s="3" t="s">
        <v>509</v>
      </c>
      <c r="N101" s="13" t="s">
        <v>17</v>
      </c>
      <c r="O101" s="4"/>
      <c r="P101" s="6"/>
      <c r="Q101" s="6"/>
    </row>
    <row r="102" spans="1:17" ht="15">
      <c r="A102" s="2">
        <v>442</v>
      </c>
      <c r="B102" s="3" t="s">
        <v>510</v>
      </c>
      <c r="C102" s="3" t="s">
        <v>511</v>
      </c>
      <c r="D102" s="3">
        <v>2022</v>
      </c>
      <c r="E102" s="12">
        <v>5.67</v>
      </c>
      <c r="F102" s="8">
        <v>2021</v>
      </c>
      <c r="G102" s="4" t="s">
        <v>10</v>
      </c>
      <c r="H102" s="4" t="s">
        <v>11</v>
      </c>
      <c r="I102" s="4" t="s">
        <v>12</v>
      </c>
      <c r="J102" s="3" t="s">
        <v>512</v>
      </c>
      <c r="K102" s="4" t="s">
        <v>513</v>
      </c>
      <c r="L102" s="7" t="s">
        <v>22</v>
      </c>
      <c r="M102" s="3" t="s">
        <v>514</v>
      </c>
      <c r="N102" s="13" t="s">
        <v>17</v>
      </c>
      <c r="O102" s="4"/>
      <c r="P102" s="6"/>
      <c r="Q102" s="6"/>
    </row>
    <row r="103" spans="1:17" ht="15">
      <c r="A103" s="2">
        <v>450</v>
      </c>
      <c r="B103" s="3" t="s">
        <v>515</v>
      </c>
      <c r="C103" s="3" t="s">
        <v>516</v>
      </c>
      <c r="D103" s="3">
        <v>2022</v>
      </c>
      <c r="E103" s="12">
        <v>3.5</v>
      </c>
      <c r="F103" s="8">
        <v>2021</v>
      </c>
      <c r="G103" s="4" t="s">
        <v>10</v>
      </c>
      <c r="H103" s="4" t="s">
        <v>11</v>
      </c>
      <c r="I103" s="4" t="s">
        <v>12</v>
      </c>
      <c r="J103" s="3" t="s">
        <v>517</v>
      </c>
      <c r="K103" s="4" t="s">
        <v>518</v>
      </c>
      <c r="L103" s="5" t="s">
        <v>28</v>
      </c>
      <c r="M103" s="3" t="s">
        <v>519</v>
      </c>
      <c r="N103" s="13" t="s">
        <v>17</v>
      </c>
      <c r="O103" s="4"/>
      <c r="P103" s="6"/>
      <c r="Q103" s="6"/>
    </row>
    <row r="104" spans="1:17" ht="15">
      <c r="A104" s="2">
        <v>454</v>
      </c>
      <c r="B104" s="3" t="s">
        <v>520</v>
      </c>
      <c r="C104" s="3" t="s">
        <v>521</v>
      </c>
      <c r="D104" s="3">
        <v>2022</v>
      </c>
      <c r="E104" s="12">
        <v>7.41</v>
      </c>
      <c r="F104" s="8">
        <v>2021</v>
      </c>
      <c r="G104" s="4" t="s">
        <v>10</v>
      </c>
      <c r="H104" s="4" t="s">
        <v>11</v>
      </c>
      <c r="I104" s="4" t="s">
        <v>12</v>
      </c>
      <c r="J104" s="3" t="s">
        <v>522</v>
      </c>
      <c r="K104" s="4" t="s">
        <v>523</v>
      </c>
      <c r="L104" s="5" t="s">
        <v>28</v>
      </c>
      <c r="M104" s="3" t="s">
        <v>524</v>
      </c>
      <c r="N104" s="13" t="s">
        <v>17</v>
      </c>
      <c r="O104" s="4"/>
      <c r="P104" s="6"/>
      <c r="Q104" s="6"/>
    </row>
    <row r="105" spans="1:17" ht="15">
      <c r="A105" s="2">
        <v>458</v>
      </c>
      <c r="B105" s="3" t="s">
        <v>525</v>
      </c>
      <c r="C105" s="3" t="s">
        <v>526</v>
      </c>
      <c r="D105" s="3">
        <v>2022</v>
      </c>
      <c r="E105" s="12">
        <v>4.38</v>
      </c>
      <c r="F105" s="8">
        <v>2021</v>
      </c>
      <c r="G105" s="4" t="s">
        <v>10</v>
      </c>
      <c r="H105" s="4" t="s">
        <v>11</v>
      </c>
      <c r="I105" s="4" t="s">
        <v>12</v>
      </c>
      <c r="J105" s="3" t="s">
        <v>527</v>
      </c>
      <c r="K105" s="4" t="s">
        <v>528</v>
      </c>
      <c r="L105" s="7" t="s">
        <v>60</v>
      </c>
      <c r="M105" s="3" t="s">
        <v>529</v>
      </c>
      <c r="N105" s="13" t="s">
        <v>17</v>
      </c>
      <c r="O105" s="4"/>
      <c r="P105" s="6"/>
      <c r="Q105" s="6"/>
    </row>
    <row r="106" spans="1:17" ht="15">
      <c r="A106" s="2">
        <v>462</v>
      </c>
      <c r="B106" s="3" t="s">
        <v>530</v>
      </c>
      <c r="C106" s="3" t="s">
        <v>531</v>
      </c>
      <c r="D106" s="3">
        <v>2022</v>
      </c>
      <c r="E106" s="12">
        <v>10.029999999999999</v>
      </c>
      <c r="F106" s="8">
        <v>2021</v>
      </c>
      <c r="G106" s="4" t="s">
        <v>10</v>
      </c>
      <c r="H106" s="4" t="s">
        <v>11</v>
      </c>
      <c r="I106" s="4" t="s">
        <v>12</v>
      </c>
      <c r="J106" s="3" t="s">
        <v>532</v>
      </c>
      <c r="K106" s="4" t="s">
        <v>533</v>
      </c>
      <c r="L106" s="7" t="s">
        <v>86</v>
      </c>
      <c r="M106" s="3" t="s">
        <v>534</v>
      </c>
      <c r="N106" s="13" t="s">
        <v>17</v>
      </c>
      <c r="O106" s="4"/>
      <c r="P106" s="6"/>
      <c r="Q106" s="6"/>
    </row>
    <row r="107" spans="1:17" ht="15">
      <c r="A107" s="2">
        <v>466</v>
      </c>
      <c r="B107" s="3" t="s">
        <v>535</v>
      </c>
      <c r="C107" s="3" t="s">
        <v>536</v>
      </c>
      <c r="D107" s="3">
        <v>2022</v>
      </c>
      <c r="E107" s="12">
        <v>4.47</v>
      </c>
      <c r="F107" s="8">
        <v>2021</v>
      </c>
      <c r="G107" s="4" t="s">
        <v>10</v>
      </c>
      <c r="H107" s="4" t="s">
        <v>11</v>
      </c>
      <c r="I107" s="4" t="s">
        <v>12</v>
      </c>
      <c r="J107" s="3" t="s">
        <v>537</v>
      </c>
      <c r="K107" s="4" t="s">
        <v>538</v>
      </c>
      <c r="L107" s="5" t="s">
        <v>28</v>
      </c>
      <c r="M107" s="3" t="s">
        <v>539</v>
      </c>
      <c r="N107" s="13" t="s">
        <v>17</v>
      </c>
      <c r="O107" s="4"/>
      <c r="P107" s="6"/>
      <c r="Q107" s="6"/>
    </row>
    <row r="108" spans="1:17" ht="15">
      <c r="A108" s="2">
        <v>470</v>
      </c>
      <c r="B108" s="3" t="s">
        <v>540</v>
      </c>
      <c r="C108" s="3" t="s">
        <v>541</v>
      </c>
      <c r="D108" s="3">
        <v>2022</v>
      </c>
      <c r="E108" s="12">
        <v>10.58</v>
      </c>
      <c r="F108" s="8">
        <v>2021</v>
      </c>
      <c r="G108" s="4" t="s">
        <v>10</v>
      </c>
      <c r="H108" s="4" t="s">
        <v>11</v>
      </c>
      <c r="I108" s="4" t="s">
        <v>12</v>
      </c>
      <c r="J108" s="3" t="s">
        <v>542</v>
      </c>
      <c r="K108" s="4" t="s">
        <v>543</v>
      </c>
      <c r="L108" s="7" t="s">
        <v>22</v>
      </c>
      <c r="M108" s="3" t="s">
        <v>544</v>
      </c>
      <c r="N108" s="13" t="s">
        <v>17</v>
      </c>
      <c r="O108" s="4"/>
      <c r="P108" s="6"/>
      <c r="Q108" s="6"/>
    </row>
    <row r="109" spans="1:17" ht="15">
      <c r="A109" s="2">
        <v>478</v>
      </c>
      <c r="B109" s="3" t="s">
        <v>545</v>
      </c>
      <c r="C109" s="3" t="s">
        <v>546</v>
      </c>
      <c r="D109" s="3">
        <v>2022</v>
      </c>
      <c r="E109" s="12">
        <v>4.12</v>
      </c>
      <c r="F109" s="8">
        <v>2021</v>
      </c>
      <c r="G109" s="4" t="s">
        <v>10</v>
      </c>
      <c r="H109" s="4" t="s">
        <v>11</v>
      </c>
      <c r="I109" s="4" t="s">
        <v>12</v>
      </c>
      <c r="K109" s="4" t="s">
        <v>547</v>
      </c>
      <c r="L109" s="7" t="s">
        <v>60</v>
      </c>
      <c r="M109" s="3" t="s">
        <v>548</v>
      </c>
      <c r="N109" s="13" t="s">
        <v>17</v>
      </c>
      <c r="O109" s="4"/>
      <c r="P109" s="6"/>
      <c r="Q109" s="6"/>
    </row>
    <row r="110" spans="1:17" ht="15">
      <c r="A110" s="2">
        <v>480</v>
      </c>
      <c r="B110" s="3" t="s">
        <v>549</v>
      </c>
      <c r="C110" s="3" t="s">
        <v>550</v>
      </c>
      <c r="D110" s="3">
        <v>2022</v>
      </c>
      <c r="E110" s="12">
        <v>6.39</v>
      </c>
      <c r="F110" s="8">
        <v>2021</v>
      </c>
      <c r="G110" s="4" t="s">
        <v>10</v>
      </c>
      <c r="H110" s="4" t="s">
        <v>11</v>
      </c>
      <c r="I110" s="4" t="s">
        <v>12</v>
      </c>
      <c r="J110" s="3" t="s">
        <v>551</v>
      </c>
      <c r="K110" s="4" t="s">
        <v>552</v>
      </c>
      <c r="L110" s="5" t="s">
        <v>28</v>
      </c>
      <c r="M110" s="3" t="s">
        <v>553</v>
      </c>
      <c r="N110" s="13" t="s">
        <v>17</v>
      </c>
      <c r="O110" s="4"/>
      <c r="P110" s="6"/>
      <c r="Q110" s="6"/>
    </row>
    <row r="111" spans="1:17" ht="15">
      <c r="A111" s="2">
        <v>484</v>
      </c>
      <c r="B111" s="3" t="s">
        <v>554</v>
      </c>
      <c r="C111" s="3" t="s">
        <v>555</v>
      </c>
      <c r="D111" s="3">
        <v>2022</v>
      </c>
      <c r="E111" s="12">
        <v>6.08</v>
      </c>
      <c r="F111" s="8">
        <v>2021</v>
      </c>
      <c r="G111" s="4" t="s">
        <v>10</v>
      </c>
      <c r="H111" s="4" t="s">
        <v>11</v>
      </c>
      <c r="I111" s="4" t="s">
        <v>12</v>
      </c>
      <c r="J111" s="3" t="s">
        <v>556</v>
      </c>
      <c r="K111" s="4" t="s">
        <v>557</v>
      </c>
      <c r="L111" s="5" t="s">
        <v>28</v>
      </c>
      <c r="M111" s="3" t="s">
        <v>558</v>
      </c>
      <c r="N111" s="13" t="s">
        <v>17</v>
      </c>
      <c r="O111" s="4"/>
      <c r="P111" s="6"/>
      <c r="Q111" s="6"/>
    </row>
    <row r="112" spans="1:17" ht="15">
      <c r="A112" s="2">
        <v>492</v>
      </c>
      <c r="B112" s="3" t="s">
        <v>559</v>
      </c>
      <c r="C112" s="3" t="s">
        <v>560</v>
      </c>
      <c r="D112" s="3">
        <v>2022</v>
      </c>
      <c r="E112" s="12">
        <v>3.68</v>
      </c>
      <c r="F112" s="8">
        <v>2021</v>
      </c>
      <c r="G112" s="4" t="s">
        <v>10</v>
      </c>
      <c r="H112" s="4" t="s">
        <v>11</v>
      </c>
      <c r="I112" s="4" t="s">
        <v>12</v>
      </c>
      <c r="J112" s="3" t="s">
        <v>561</v>
      </c>
      <c r="K112" s="4" t="s">
        <v>562</v>
      </c>
      <c r="L112" s="7" t="s">
        <v>44</v>
      </c>
      <c r="M112" s="3" t="s">
        <v>563</v>
      </c>
      <c r="N112" s="13" t="s">
        <v>17</v>
      </c>
      <c r="O112" s="4"/>
      <c r="P112" s="6"/>
      <c r="Q112" s="6"/>
    </row>
    <row r="113" spans="1:17" ht="15">
      <c r="A113" s="2">
        <v>496</v>
      </c>
      <c r="B113" s="3" t="s">
        <v>564</v>
      </c>
      <c r="C113" s="3" t="s">
        <v>565</v>
      </c>
      <c r="D113" s="3">
        <v>2022</v>
      </c>
      <c r="E113" s="12">
        <v>6.91</v>
      </c>
      <c r="F113" s="8">
        <v>2021</v>
      </c>
      <c r="G113" s="4" t="s">
        <v>10</v>
      </c>
      <c r="H113" s="4" t="s">
        <v>11</v>
      </c>
      <c r="I113" s="4" t="s">
        <v>12</v>
      </c>
      <c r="J113" s="3" t="s">
        <v>566</v>
      </c>
      <c r="K113" s="4" t="s">
        <v>567</v>
      </c>
      <c r="L113" s="7" t="s">
        <v>60</v>
      </c>
      <c r="M113" s="3" t="s">
        <v>568</v>
      </c>
      <c r="N113" s="13" t="s">
        <v>17</v>
      </c>
      <c r="O113" s="4"/>
      <c r="P113" s="6"/>
      <c r="Q113" s="6"/>
    </row>
    <row r="114" spans="1:17" ht="15">
      <c r="A114" s="2">
        <v>498</v>
      </c>
      <c r="B114" s="3" t="s">
        <v>569</v>
      </c>
      <c r="C114" s="3" t="s">
        <v>570</v>
      </c>
      <c r="D114" s="3">
        <v>2022</v>
      </c>
      <c r="E114" s="12">
        <v>7.75</v>
      </c>
      <c r="F114" s="8">
        <v>2021</v>
      </c>
      <c r="G114" s="4" t="s">
        <v>10</v>
      </c>
      <c r="H114" s="4" t="s">
        <v>11</v>
      </c>
      <c r="I114" s="4" t="s">
        <v>12</v>
      </c>
      <c r="J114" s="3" t="s">
        <v>571</v>
      </c>
      <c r="K114" s="4" t="s">
        <v>572</v>
      </c>
      <c r="L114" s="7" t="s">
        <v>22</v>
      </c>
      <c r="M114" s="3" t="s">
        <v>573</v>
      </c>
      <c r="N114" s="13" t="s">
        <v>17</v>
      </c>
      <c r="O114" s="4"/>
      <c r="P114" s="6"/>
      <c r="Q114" s="6"/>
    </row>
    <row r="115" spans="1:17" ht="15">
      <c r="A115" s="2">
        <v>499</v>
      </c>
      <c r="B115" s="3" t="s">
        <v>574</v>
      </c>
      <c r="C115" s="3" t="s">
        <v>575</v>
      </c>
      <c r="D115" s="3">
        <v>2022</v>
      </c>
      <c r="E115" s="12">
        <v>10.55</v>
      </c>
      <c r="F115" s="8">
        <v>2021</v>
      </c>
      <c r="G115" s="4" t="s">
        <v>10</v>
      </c>
      <c r="H115" s="4" t="s">
        <v>11</v>
      </c>
      <c r="I115" s="4" t="s">
        <v>12</v>
      </c>
      <c r="J115" s="3" t="s">
        <v>576</v>
      </c>
      <c r="K115" s="4" t="s">
        <v>577</v>
      </c>
      <c r="L115" s="7" t="s">
        <v>60</v>
      </c>
      <c r="M115" s="3" t="s">
        <v>578</v>
      </c>
      <c r="N115" s="13" t="s">
        <v>17</v>
      </c>
      <c r="O115" s="4"/>
      <c r="P115" s="6"/>
      <c r="Q115" s="6"/>
    </row>
    <row r="116" spans="1:17" ht="15">
      <c r="A116" s="2">
        <v>504</v>
      </c>
      <c r="B116" s="3" t="s">
        <v>579</v>
      </c>
      <c r="C116" s="3" t="s">
        <v>580</v>
      </c>
      <c r="D116" s="3">
        <v>2022</v>
      </c>
      <c r="E116" s="12">
        <v>5.74</v>
      </c>
      <c r="F116" s="8">
        <v>2021</v>
      </c>
      <c r="G116" s="4" t="s">
        <v>10</v>
      </c>
      <c r="H116" s="4" t="s">
        <v>11</v>
      </c>
      <c r="I116" s="4" t="s">
        <v>12</v>
      </c>
      <c r="J116" s="3" t="s">
        <v>581</v>
      </c>
      <c r="K116" s="4" t="s">
        <v>582</v>
      </c>
      <c r="L116" s="7" t="s">
        <v>22</v>
      </c>
      <c r="M116" s="3" t="s">
        <v>583</v>
      </c>
      <c r="N116" s="13" t="s">
        <v>17</v>
      </c>
      <c r="O116" s="4"/>
      <c r="P116" s="6"/>
      <c r="Q116" s="6"/>
    </row>
    <row r="117" spans="1:17" ht="15">
      <c r="A117" s="2">
        <v>508</v>
      </c>
      <c r="B117" s="3" t="s">
        <v>584</v>
      </c>
      <c r="C117" s="3" t="s">
        <v>585</v>
      </c>
      <c r="D117" s="3">
        <v>2022</v>
      </c>
      <c r="E117" s="12">
        <v>9.0500000000000007</v>
      </c>
      <c r="F117" s="8">
        <v>2021</v>
      </c>
      <c r="G117" s="4" t="s">
        <v>10</v>
      </c>
      <c r="H117" s="4" t="s">
        <v>11</v>
      </c>
      <c r="I117" s="4" t="s">
        <v>12</v>
      </c>
      <c r="J117" s="3" t="s">
        <v>586</v>
      </c>
      <c r="K117" s="4" t="s">
        <v>587</v>
      </c>
      <c r="L117" s="5" t="s">
        <v>15</v>
      </c>
      <c r="M117" s="3" t="s">
        <v>588</v>
      </c>
      <c r="N117" s="13" t="s">
        <v>17</v>
      </c>
      <c r="O117" s="4"/>
      <c r="P117" s="6"/>
      <c r="Q117" s="6"/>
    </row>
    <row r="118" spans="1:17" ht="15">
      <c r="A118" s="2">
        <v>512</v>
      </c>
      <c r="B118" s="3" t="s">
        <v>589</v>
      </c>
      <c r="C118" s="3" t="s">
        <v>590</v>
      </c>
      <c r="D118" s="3">
        <v>2022</v>
      </c>
      <c r="E118" s="12">
        <v>4.37</v>
      </c>
      <c r="F118" s="8">
        <v>2021</v>
      </c>
      <c r="G118" s="4" t="s">
        <v>10</v>
      </c>
      <c r="H118" s="4" t="s">
        <v>11</v>
      </c>
      <c r="I118" s="4" t="s">
        <v>12</v>
      </c>
      <c r="J118" s="3" t="s">
        <v>591</v>
      </c>
      <c r="K118" s="4" t="s">
        <v>592</v>
      </c>
      <c r="L118" s="5" t="s">
        <v>28</v>
      </c>
      <c r="M118" s="3" t="s">
        <v>593</v>
      </c>
      <c r="N118" s="13" t="s">
        <v>17</v>
      </c>
      <c r="O118" s="4"/>
      <c r="P118" s="6"/>
      <c r="Q118" s="6"/>
    </row>
    <row r="119" spans="1:17" ht="15">
      <c r="A119" s="2">
        <v>516</v>
      </c>
      <c r="B119" s="3" t="s">
        <v>594</v>
      </c>
      <c r="C119" s="3" t="s">
        <v>595</v>
      </c>
      <c r="D119" s="3">
        <v>2022</v>
      </c>
      <c r="E119" s="12">
        <v>9.3800000000000008</v>
      </c>
      <c r="F119" s="8">
        <v>2021</v>
      </c>
      <c r="G119" s="4" t="s">
        <v>10</v>
      </c>
      <c r="H119" s="4" t="s">
        <v>11</v>
      </c>
      <c r="I119" s="4" t="s">
        <v>12</v>
      </c>
      <c r="J119" s="3" t="s">
        <v>596</v>
      </c>
      <c r="K119" s="4" t="s">
        <v>597</v>
      </c>
      <c r="L119" s="7" t="s">
        <v>86</v>
      </c>
      <c r="M119" s="3" t="s">
        <v>598</v>
      </c>
      <c r="N119" s="13" t="s">
        <v>17</v>
      </c>
      <c r="O119" s="4"/>
      <c r="P119" s="6"/>
      <c r="Q119" s="6"/>
    </row>
    <row r="120" spans="1:17" ht="15">
      <c r="A120" s="2">
        <v>520</v>
      </c>
      <c r="B120" s="3" t="s">
        <v>599</v>
      </c>
      <c r="C120" s="3" t="s">
        <v>600</v>
      </c>
      <c r="D120" s="3">
        <v>2022</v>
      </c>
      <c r="E120" s="12">
        <v>13.06</v>
      </c>
      <c r="F120" s="8">
        <v>2021</v>
      </c>
      <c r="G120" s="4" t="s">
        <v>10</v>
      </c>
      <c r="H120" s="4" t="s">
        <v>11</v>
      </c>
      <c r="I120" s="4" t="s">
        <v>12</v>
      </c>
      <c r="J120" s="3" t="s">
        <v>601</v>
      </c>
      <c r="K120" s="4" t="s">
        <v>602</v>
      </c>
      <c r="L120" s="5" t="s">
        <v>28</v>
      </c>
      <c r="M120" s="3" t="s">
        <v>603</v>
      </c>
      <c r="N120" s="13" t="s">
        <v>17</v>
      </c>
      <c r="O120" s="4"/>
      <c r="P120" s="6"/>
      <c r="Q120" s="6"/>
    </row>
    <row r="121" spans="1:17" ht="15">
      <c r="A121" s="2">
        <v>524</v>
      </c>
      <c r="B121" s="3" t="s">
        <v>604</v>
      </c>
      <c r="C121" s="3" t="s">
        <v>605</v>
      </c>
      <c r="D121" s="3">
        <v>2022</v>
      </c>
      <c r="E121" s="12">
        <v>5.42</v>
      </c>
      <c r="F121" s="8">
        <v>2021</v>
      </c>
      <c r="G121" s="4" t="s">
        <v>10</v>
      </c>
      <c r="H121" s="4" t="s">
        <v>11</v>
      </c>
      <c r="I121" s="4" t="s">
        <v>12</v>
      </c>
      <c r="J121" s="3" t="s">
        <v>606</v>
      </c>
      <c r="K121" s="4" t="s">
        <v>607</v>
      </c>
      <c r="L121" s="7" t="s">
        <v>60</v>
      </c>
      <c r="M121" s="3" t="s">
        <v>608</v>
      </c>
      <c r="N121" s="13" t="s">
        <v>17</v>
      </c>
      <c r="O121" s="4"/>
      <c r="P121" s="6"/>
      <c r="Q121" s="6"/>
    </row>
    <row r="122" spans="1:17" ht="15">
      <c r="A122" s="2">
        <v>528</v>
      </c>
      <c r="B122" s="3" t="s">
        <v>609</v>
      </c>
      <c r="C122" s="3" t="s">
        <v>610</v>
      </c>
      <c r="D122" s="3">
        <v>2022</v>
      </c>
      <c r="E122" s="12">
        <v>11.29</v>
      </c>
      <c r="F122" s="8">
        <v>2021</v>
      </c>
      <c r="G122" s="4" t="s">
        <v>10</v>
      </c>
      <c r="H122" s="4" t="s">
        <v>11</v>
      </c>
      <c r="I122" s="4" t="s">
        <v>12</v>
      </c>
      <c r="J122" s="3" t="s">
        <v>611</v>
      </c>
      <c r="K122" s="4" t="s">
        <v>612</v>
      </c>
      <c r="L122" s="7" t="s">
        <v>86</v>
      </c>
      <c r="M122" s="3" t="s">
        <v>613</v>
      </c>
      <c r="N122" s="13" t="s">
        <v>17</v>
      </c>
      <c r="O122" s="4"/>
      <c r="P122" s="6"/>
      <c r="Q122" s="6"/>
    </row>
    <row r="123" spans="1:17" ht="15">
      <c r="A123" s="2">
        <v>548</v>
      </c>
      <c r="B123" s="3" t="s">
        <v>614</v>
      </c>
      <c r="C123" s="3" t="s">
        <v>615</v>
      </c>
      <c r="D123" s="3">
        <v>2022</v>
      </c>
      <c r="E123" s="12">
        <v>4.37</v>
      </c>
      <c r="F123" s="8">
        <v>2021</v>
      </c>
      <c r="G123" s="4" t="s">
        <v>10</v>
      </c>
      <c r="H123" s="4" t="s">
        <v>11</v>
      </c>
      <c r="I123" s="4" t="s">
        <v>12</v>
      </c>
      <c r="J123" s="3" t="s">
        <v>616</v>
      </c>
      <c r="K123" s="4" t="s">
        <v>617</v>
      </c>
      <c r="L123" s="7" t="s">
        <v>22</v>
      </c>
      <c r="M123" s="3" t="s">
        <v>618</v>
      </c>
      <c r="N123" s="13" t="s">
        <v>17</v>
      </c>
      <c r="O123" s="4"/>
      <c r="P123" s="6"/>
      <c r="Q123" s="6"/>
    </row>
    <row r="124" spans="1:17" ht="15">
      <c r="A124" s="2">
        <v>554</v>
      </c>
      <c r="B124" s="3" t="s">
        <v>619</v>
      </c>
      <c r="C124" s="3" t="s">
        <v>620</v>
      </c>
      <c r="D124" s="3">
        <v>2022</v>
      </c>
      <c r="E124" s="12">
        <v>10.050000000000001</v>
      </c>
      <c r="F124" s="8">
        <v>2021</v>
      </c>
      <c r="G124" s="4" t="s">
        <v>10</v>
      </c>
      <c r="H124" s="4" t="s">
        <v>11</v>
      </c>
      <c r="I124" s="4" t="s">
        <v>12</v>
      </c>
      <c r="J124" s="3" t="s">
        <v>621</v>
      </c>
      <c r="K124" s="4" t="s">
        <v>622</v>
      </c>
      <c r="L124" s="7" t="s">
        <v>60</v>
      </c>
      <c r="M124" s="3" t="s">
        <v>623</v>
      </c>
      <c r="N124" s="13" t="s">
        <v>17</v>
      </c>
      <c r="O124" s="4"/>
      <c r="P124" s="6"/>
      <c r="Q124" s="6"/>
    </row>
    <row r="125" spans="1:17" ht="15">
      <c r="A125" s="2">
        <v>558</v>
      </c>
      <c r="B125" s="3" t="s">
        <v>624</v>
      </c>
      <c r="C125" s="3" t="s">
        <v>625</v>
      </c>
      <c r="D125" s="3">
        <v>2022</v>
      </c>
      <c r="E125" s="12">
        <v>9.68</v>
      </c>
      <c r="F125" s="8">
        <v>2021</v>
      </c>
      <c r="G125" s="4" t="s">
        <v>10</v>
      </c>
      <c r="H125" s="4" t="s">
        <v>11</v>
      </c>
      <c r="I125" s="4" t="s">
        <v>12</v>
      </c>
      <c r="J125" s="3" t="s">
        <v>626</v>
      </c>
      <c r="K125" s="4" t="s">
        <v>627</v>
      </c>
      <c r="L125" s="7" t="s">
        <v>44</v>
      </c>
      <c r="M125" s="3" t="s">
        <v>628</v>
      </c>
      <c r="N125" s="13" t="s">
        <v>17</v>
      </c>
      <c r="O125" s="4"/>
      <c r="P125" s="6"/>
      <c r="Q125" s="6"/>
    </row>
    <row r="126" spans="1:17" ht="15">
      <c r="A126" s="2">
        <v>562</v>
      </c>
      <c r="B126" s="3" t="s">
        <v>629</v>
      </c>
      <c r="C126" s="3" t="s">
        <v>630</v>
      </c>
      <c r="D126" s="3">
        <v>2022</v>
      </c>
      <c r="E126" s="12">
        <v>5.81</v>
      </c>
      <c r="F126" s="8">
        <v>2021</v>
      </c>
      <c r="G126" s="4" t="s">
        <v>10</v>
      </c>
      <c r="H126" s="4" t="s">
        <v>11</v>
      </c>
      <c r="I126" s="4" t="s">
        <v>12</v>
      </c>
      <c r="J126" s="3" t="s">
        <v>631</v>
      </c>
      <c r="K126" s="4" t="s">
        <v>632</v>
      </c>
      <c r="L126" s="5" t="s">
        <v>28</v>
      </c>
      <c r="M126" s="3" t="s">
        <v>633</v>
      </c>
      <c r="N126" s="13" t="s">
        <v>17</v>
      </c>
      <c r="O126" s="4"/>
      <c r="P126" s="6"/>
      <c r="Q126" s="6"/>
    </row>
    <row r="127" spans="1:17" ht="15">
      <c r="A127" s="2">
        <v>566</v>
      </c>
      <c r="B127" s="3" t="s">
        <v>634</v>
      </c>
      <c r="C127" s="3" t="s">
        <v>635</v>
      </c>
      <c r="D127" s="3">
        <v>2022</v>
      </c>
      <c r="E127" s="12">
        <v>4.08</v>
      </c>
      <c r="F127" s="8">
        <v>2021</v>
      </c>
      <c r="G127" s="4" t="s">
        <v>10</v>
      </c>
      <c r="H127" s="4" t="s">
        <v>11</v>
      </c>
      <c r="I127" s="4" t="s">
        <v>12</v>
      </c>
      <c r="J127" s="3" t="s">
        <v>636</v>
      </c>
      <c r="K127" s="4" t="s">
        <v>637</v>
      </c>
      <c r="L127" s="5" t="s">
        <v>28</v>
      </c>
      <c r="M127" s="3" t="s">
        <v>638</v>
      </c>
      <c r="N127" s="13" t="s">
        <v>17</v>
      </c>
      <c r="O127" s="4"/>
      <c r="P127" s="6"/>
      <c r="Q127" s="6"/>
    </row>
    <row r="128" spans="1:17" ht="15">
      <c r="A128" s="2">
        <v>570</v>
      </c>
      <c r="B128" s="3" t="s">
        <v>639</v>
      </c>
      <c r="C128" s="3" t="s">
        <v>640</v>
      </c>
      <c r="D128" s="3">
        <v>2022</v>
      </c>
      <c r="E128" s="12">
        <v>13.76</v>
      </c>
      <c r="F128" s="8">
        <v>2021</v>
      </c>
      <c r="G128" s="4" t="s">
        <v>10</v>
      </c>
      <c r="H128" s="4" t="s">
        <v>11</v>
      </c>
      <c r="I128" s="4" t="s">
        <v>12</v>
      </c>
      <c r="J128" s="3" t="s">
        <v>641</v>
      </c>
      <c r="K128" s="4" t="s">
        <v>642</v>
      </c>
      <c r="L128" s="7" t="s">
        <v>60</v>
      </c>
      <c r="M128" s="3" t="s">
        <v>643</v>
      </c>
      <c r="N128" s="13" t="s">
        <v>17</v>
      </c>
      <c r="O128" s="4"/>
      <c r="P128" s="6"/>
      <c r="Q128" s="6"/>
    </row>
    <row r="129" spans="1:17" ht="15">
      <c r="A129" s="2">
        <v>578</v>
      </c>
      <c r="B129" s="3" t="s">
        <v>644</v>
      </c>
      <c r="C129" s="3" t="s">
        <v>645</v>
      </c>
      <c r="D129" s="3">
        <v>2022</v>
      </c>
      <c r="E129" s="12">
        <v>9.92</v>
      </c>
      <c r="F129" s="8">
        <v>2021</v>
      </c>
      <c r="G129" s="4" t="s">
        <v>10</v>
      </c>
      <c r="H129" s="4" t="s">
        <v>11</v>
      </c>
      <c r="I129" s="4" t="s">
        <v>12</v>
      </c>
      <c r="J129" s="3" t="s">
        <v>646</v>
      </c>
      <c r="K129" s="4" t="s">
        <v>647</v>
      </c>
      <c r="L129" s="7" t="s">
        <v>22</v>
      </c>
      <c r="M129" s="3" t="s">
        <v>648</v>
      </c>
      <c r="N129" s="13" t="s">
        <v>17</v>
      </c>
      <c r="O129" s="4"/>
      <c r="P129" s="6"/>
      <c r="Q129" s="6"/>
    </row>
    <row r="130" spans="1:17" ht="15">
      <c r="A130" s="2">
        <v>583</v>
      </c>
      <c r="B130" s="3" t="s">
        <v>649</v>
      </c>
      <c r="C130" s="3" t="s">
        <v>650</v>
      </c>
      <c r="D130" s="3">
        <v>2022</v>
      </c>
      <c r="E130" s="12">
        <v>10.96</v>
      </c>
      <c r="F130" s="8">
        <v>2021</v>
      </c>
      <c r="G130" s="4" t="s">
        <v>10</v>
      </c>
      <c r="H130" s="4" t="s">
        <v>11</v>
      </c>
      <c r="I130" s="4" t="s">
        <v>12</v>
      </c>
      <c r="J130" s="3" t="s">
        <v>651</v>
      </c>
      <c r="K130" s="4" t="s">
        <v>652</v>
      </c>
      <c r="L130" s="7" t="s">
        <v>22</v>
      </c>
      <c r="M130" s="3" t="s">
        <v>653</v>
      </c>
      <c r="N130" s="13" t="s">
        <v>17</v>
      </c>
      <c r="O130" s="4"/>
      <c r="P130" s="6"/>
      <c r="Q130" s="6"/>
    </row>
    <row r="131" spans="1:17" ht="15">
      <c r="A131" s="2">
        <v>584</v>
      </c>
      <c r="B131" s="3" t="s">
        <v>654</v>
      </c>
      <c r="C131" s="3" t="s">
        <v>655</v>
      </c>
      <c r="D131" s="3">
        <v>2022</v>
      </c>
      <c r="E131" s="12">
        <v>12.55</v>
      </c>
      <c r="F131" s="8">
        <v>2021</v>
      </c>
      <c r="G131" s="4" t="s">
        <v>10</v>
      </c>
      <c r="H131" s="4" t="s">
        <v>11</v>
      </c>
      <c r="I131" s="4" t="s">
        <v>12</v>
      </c>
      <c r="J131" s="3" t="s">
        <v>656</v>
      </c>
      <c r="K131" s="4" t="s">
        <v>657</v>
      </c>
      <c r="L131" s="5" t="s">
        <v>15</v>
      </c>
      <c r="M131" s="3" t="s">
        <v>658</v>
      </c>
      <c r="N131" s="13" t="s">
        <v>17</v>
      </c>
      <c r="O131" s="4"/>
      <c r="P131" s="6"/>
      <c r="Q131" s="6"/>
    </row>
    <row r="132" spans="1:17" ht="15">
      <c r="A132" s="2">
        <v>585</v>
      </c>
      <c r="B132" s="3" t="s">
        <v>659</v>
      </c>
      <c r="C132" s="3" t="s">
        <v>660</v>
      </c>
      <c r="D132" s="3">
        <v>2022</v>
      </c>
      <c r="E132" s="12">
        <v>16.38</v>
      </c>
      <c r="F132" s="8">
        <v>2021</v>
      </c>
      <c r="G132" s="4" t="s">
        <v>10</v>
      </c>
      <c r="H132" s="4" t="s">
        <v>11</v>
      </c>
      <c r="I132" s="4" t="s">
        <v>12</v>
      </c>
      <c r="J132" s="3" t="s">
        <v>661</v>
      </c>
      <c r="K132" s="4" t="s">
        <v>662</v>
      </c>
      <c r="L132" s="5" t="s">
        <v>15</v>
      </c>
      <c r="M132" s="3" t="s">
        <v>663</v>
      </c>
      <c r="N132" s="13" t="s">
        <v>17</v>
      </c>
      <c r="O132" s="4"/>
      <c r="P132" s="6"/>
      <c r="Q132" s="6"/>
    </row>
    <row r="133" spans="1:17" ht="15">
      <c r="A133" s="2">
        <v>586</v>
      </c>
      <c r="B133" s="3" t="s">
        <v>664</v>
      </c>
      <c r="C133" s="3" t="s">
        <v>665</v>
      </c>
      <c r="D133" s="3">
        <v>2022</v>
      </c>
      <c r="E133" s="12">
        <v>2.91</v>
      </c>
      <c r="F133" s="8">
        <v>2021</v>
      </c>
      <c r="G133" s="4" t="s">
        <v>10</v>
      </c>
      <c r="H133" s="4" t="s">
        <v>11</v>
      </c>
      <c r="I133" s="4" t="s">
        <v>12</v>
      </c>
      <c r="J133" s="3" t="s">
        <v>666</v>
      </c>
      <c r="K133" s="4" t="s">
        <v>667</v>
      </c>
      <c r="L133" s="7" t="s">
        <v>60</v>
      </c>
      <c r="M133" s="3" t="s">
        <v>668</v>
      </c>
      <c r="N133" s="13" t="s">
        <v>17</v>
      </c>
      <c r="O133" s="4"/>
      <c r="P133" s="6"/>
      <c r="Q133" s="6"/>
    </row>
    <row r="134" spans="1:17" ht="15">
      <c r="A134" s="2">
        <v>591</v>
      </c>
      <c r="B134" s="3" t="s">
        <v>669</v>
      </c>
      <c r="C134" s="3" t="s">
        <v>670</v>
      </c>
      <c r="D134" s="3">
        <v>2022</v>
      </c>
      <c r="E134" s="12">
        <v>9.68</v>
      </c>
      <c r="F134" s="8">
        <v>2021</v>
      </c>
      <c r="G134" s="4" t="s">
        <v>10</v>
      </c>
      <c r="H134" s="4" t="s">
        <v>11</v>
      </c>
      <c r="I134" s="4" t="s">
        <v>12</v>
      </c>
      <c r="J134" s="3" t="s">
        <v>671</v>
      </c>
      <c r="K134" s="4" t="s">
        <v>672</v>
      </c>
      <c r="L134" s="7" t="s">
        <v>44</v>
      </c>
      <c r="M134" s="3" t="s">
        <v>673</v>
      </c>
      <c r="N134" s="13" t="s">
        <v>17</v>
      </c>
      <c r="O134" s="4"/>
      <c r="P134" s="6"/>
      <c r="Q134" s="6"/>
    </row>
    <row r="135" spans="1:17" ht="15">
      <c r="A135" s="2">
        <v>598</v>
      </c>
      <c r="B135" s="3" t="s">
        <v>674</v>
      </c>
      <c r="C135" s="3" t="s">
        <v>675</v>
      </c>
      <c r="D135" s="3">
        <v>2022</v>
      </c>
      <c r="E135" s="12">
        <v>2.3199999999999998</v>
      </c>
      <c r="F135" s="8">
        <v>2021</v>
      </c>
      <c r="G135" s="4" t="s">
        <v>10</v>
      </c>
      <c r="H135" s="4" t="s">
        <v>11</v>
      </c>
      <c r="I135" s="4" t="s">
        <v>12</v>
      </c>
      <c r="J135" s="3" t="s">
        <v>676</v>
      </c>
      <c r="K135" s="4" t="s">
        <v>677</v>
      </c>
      <c r="L135" s="7" t="s">
        <v>60</v>
      </c>
      <c r="M135" s="3" t="s">
        <v>678</v>
      </c>
      <c r="N135" s="13" t="s">
        <v>17</v>
      </c>
      <c r="O135" s="4"/>
      <c r="P135" s="6"/>
      <c r="Q135" s="6"/>
    </row>
    <row r="136" spans="1:17" ht="15">
      <c r="A136" s="2">
        <v>600</v>
      </c>
      <c r="B136" s="3" t="s">
        <v>679</v>
      </c>
      <c r="C136" s="3" t="s">
        <v>680</v>
      </c>
      <c r="D136" s="3">
        <v>2022</v>
      </c>
      <c r="E136" s="12">
        <v>8.0299999999999994</v>
      </c>
      <c r="F136" s="8">
        <v>2021</v>
      </c>
      <c r="G136" s="4" t="s">
        <v>10</v>
      </c>
      <c r="H136" s="4" t="s">
        <v>11</v>
      </c>
      <c r="I136" s="4" t="s">
        <v>12</v>
      </c>
      <c r="J136" s="3" t="s">
        <v>681</v>
      </c>
      <c r="K136" s="4" t="s">
        <v>682</v>
      </c>
      <c r="L136" s="7" t="s">
        <v>44</v>
      </c>
      <c r="M136" s="3" t="s">
        <v>683</v>
      </c>
      <c r="N136" s="13" t="s">
        <v>17</v>
      </c>
      <c r="O136" s="4"/>
      <c r="P136" s="6"/>
      <c r="Q136" s="6"/>
    </row>
    <row r="137" spans="1:17" ht="15">
      <c r="A137" s="2">
        <v>604</v>
      </c>
      <c r="B137" s="3" t="s">
        <v>684</v>
      </c>
      <c r="C137" s="3" t="s">
        <v>685</v>
      </c>
      <c r="D137" s="3">
        <v>2022</v>
      </c>
      <c r="E137" s="12">
        <v>6.15</v>
      </c>
      <c r="F137" s="8">
        <v>2021</v>
      </c>
      <c r="G137" s="4" t="s">
        <v>10</v>
      </c>
      <c r="H137" s="4" t="s">
        <v>11</v>
      </c>
      <c r="I137" s="4" t="s">
        <v>12</v>
      </c>
      <c r="J137" s="3" t="s">
        <v>686</v>
      </c>
      <c r="K137" s="4" t="s">
        <v>687</v>
      </c>
      <c r="L137" s="7" t="s">
        <v>44</v>
      </c>
      <c r="M137" s="3" t="s">
        <v>688</v>
      </c>
      <c r="N137" s="13" t="s">
        <v>17</v>
      </c>
      <c r="O137" s="4"/>
      <c r="P137" s="6"/>
      <c r="Q137" s="6"/>
    </row>
    <row r="138" spans="1:17" ht="15">
      <c r="A138" s="2">
        <v>608</v>
      </c>
      <c r="B138" s="3" t="s">
        <v>689</v>
      </c>
      <c r="C138" s="3" t="s">
        <v>690</v>
      </c>
      <c r="D138" s="3">
        <v>2022</v>
      </c>
      <c r="E138" s="12">
        <v>5.87</v>
      </c>
      <c r="F138" s="8">
        <v>2021</v>
      </c>
      <c r="G138" s="4" t="s">
        <v>10</v>
      </c>
      <c r="H138" s="4" t="s">
        <v>11</v>
      </c>
      <c r="I138" s="4" t="s">
        <v>12</v>
      </c>
      <c r="J138" s="3" t="s">
        <v>691</v>
      </c>
      <c r="K138" s="4" t="s">
        <v>692</v>
      </c>
      <c r="L138" s="7" t="s">
        <v>60</v>
      </c>
      <c r="M138" s="3" t="s">
        <v>693</v>
      </c>
      <c r="N138" s="13" t="s">
        <v>17</v>
      </c>
      <c r="O138" s="4"/>
      <c r="P138" s="6"/>
      <c r="Q138" s="6"/>
    </row>
    <row r="139" spans="1:17" ht="15">
      <c r="A139" s="2">
        <v>616</v>
      </c>
      <c r="B139" s="3" t="s">
        <v>694</v>
      </c>
      <c r="C139" s="3" t="s">
        <v>695</v>
      </c>
      <c r="D139" s="3">
        <v>2022</v>
      </c>
      <c r="E139" s="12">
        <v>6.44</v>
      </c>
      <c r="F139" s="8">
        <v>2021</v>
      </c>
      <c r="G139" s="4" t="s">
        <v>10</v>
      </c>
      <c r="H139" s="4" t="s">
        <v>11</v>
      </c>
      <c r="I139" s="4" t="s">
        <v>12</v>
      </c>
      <c r="J139" s="3" t="s">
        <v>696</v>
      </c>
      <c r="K139" s="4" t="s">
        <v>697</v>
      </c>
      <c r="L139" s="7" t="s">
        <v>22</v>
      </c>
      <c r="M139" s="3" t="s">
        <v>698</v>
      </c>
      <c r="N139" s="13" t="s">
        <v>17</v>
      </c>
      <c r="O139" s="4"/>
      <c r="P139" s="6"/>
      <c r="Q139" s="6"/>
    </row>
    <row r="140" spans="1:17" ht="15">
      <c r="A140" s="2">
        <v>620</v>
      </c>
      <c r="B140" s="3" t="s">
        <v>699</v>
      </c>
      <c r="C140" s="3" t="s">
        <v>700</v>
      </c>
      <c r="D140" s="3">
        <v>2022</v>
      </c>
      <c r="E140" s="12">
        <v>11.14</v>
      </c>
      <c r="F140" s="8">
        <v>2021</v>
      </c>
      <c r="G140" s="4" t="s">
        <v>10</v>
      </c>
      <c r="H140" s="4" t="s">
        <v>11</v>
      </c>
      <c r="I140" s="4" t="s">
        <v>12</v>
      </c>
      <c r="J140" s="3" t="s">
        <v>701</v>
      </c>
      <c r="K140" s="4" t="s">
        <v>702</v>
      </c>
      <c r="L140" s="7" t="s">
        <v>22</v>
      </c>
      <c r="M140" s="3" t="s">
        <v>703</v>
      </c>
      <c r="N140" s="13" t="s">
        <v>17</v>
      </c>
      <c r="O140" s="4"/>
      <c r="P140" s="6"/>
      <c r="Q140" s="6"/>
    </row>
    <row r="141" spans="1:17" ht="15">
      <c r="A141" s="2">
        <v>624</v>
      </c>
      <c r="B141" s="3" t="s">
        <v>704</v>
      </c>
      <c r="C141" s="3" t="s">
        <v>705</v>
      </c>
      <c r="D141" s="3">
        <v>2022</v>
      </c>
      <c r="E141" s="12">
        <v>8.2200000000000006</v>
      </c>
      <c r="F141" s="8">
        <v>2021</v>
      </c>
      <c r="G141" s="4" t="s">
        <v>10</v>
      </c>
      <c r="H141" s="4" t="s">
        <v>11</v>
      </c>
      <c r="I141" s="4" t="s">
        <v>12</v>
      </c>
      <c r="J141" s="3" t="s">
        <v>706</v>
      </c>
      <c r="K141" s="4" t="s">
        <v>707</v>
      </c>
      <c r="L141" s="5" t="s">
        <v>15</v>
      </c>
      <c r="M141" s="3" t="s">
        <v>708</v>
      </c>
      <c r="N141" s="13" t="s">
        <v>17</v>
      </c>
      <c r="O141" s="4"/>
      <c r="P141" s="6"/>
      <c r="Q141" s="6"/>
    </row>
    <row r="142" spans="1:17" ht="15">
      <c r="A142" s="2">
        <v>626</v>
      </c>
      <c r="B142" s="3" t="s">
        <v>709</v>
      </c>
      <c r="C142" s="3" t="s">
        <v>710</v>
      </c>
      <c r="D142" s="3">
        <v>2022</v>
      </c>
      <c r="E142" s="12">
        <v>11.44</v>
      </c>
      <c r="F142" s="8">
        <v>2021</v>
      </c>
      <c r="G142" s="4" t="s">
        <v>10</v>
      </c>
      <c r="H142" s="4" t="s">
        <v>11</v>
      </c>
      <c r="I142" s="4" t="s">
        <v>12</v>
      </c>
      <c r="J142" s="3" t="s">
        <v>711</v>
      </c>
      <c r="K142" s="4" t="s">
        <v>712</v>
      </c>
      <c r="L142" s="7" t="s">
        <v>60</v>
      </c>
      <c r="M142" s="3" t="s">
        <v>713</v>
      </c>
      <c r="N142" s="13" t="s">
        <v>17</v>
      </c>
      <c r="O142" s="4"/>
      <c r="P142" s="6"/>
      <c r="Q142" s="6"/>
    </row>
    <row r="143" spans="1:17" ht="15">
      <c r="A143" s="2">
        <v>634</v>
      </c>
      <c r="B143" s="3" t="s">
        <v>714</v>
      </c>
      <c r="C143" s="3" t="s">
        <v>715</v>
      </c>
      <c r="D143" s="3">
        <v>2022</v>
      </c>
      <c r="E143" s="12">
        <v>2.89</v>
      </c>
      <c r="F143" s="8">
        <v>2021</v>
      </c>
      <c r="G143" s="4" t="s">
        <v>10</v>
      </c>
      <c r="H143" s="4" t="s">
        <v>11</v>
      </c>
      <c r="I143" s="4" t="s">
        <v>12</v>
      </c>
      <c r="J143" s="3" t="s">
        <v>716</v>
      </c>
      <c r="K143" s="4" t="s">
        <v>717</v>
      </c>
      <c r="L143" s="7" t="s">
        <v>22</v>
      </c>
      <c r="M143" s="3" t="s">
        <v>718</v>
      </c>
      <c r="N143" s="13" t="s">
        <v>17</v>
      </c>
      <c r="O143" s="4"/>
      <c r="P143" s="6"/>
      <c r="Q143" s="6"/>
    </row>
    <row r="144" spans="1:17" ht="15">
      <c r="A144" s="2">
        <v>642</v>
      </c>
      <c r="B144" s="3" t="s">
        <v>719</v>
      </c>
      <c r="C144" s="3" t="s">
        <v>720</v>
      </c>
      <c r="D144" s="3">
        <v>2022</v>
      </c>
      <c r="E144" s="12">
        <v>6.48</v>
      </c>
      <c r="F144" s="8">
        <v>2021</v>
      </c>
      <c r="G144" s="4" t="s">
        <v>10</v>
      </c>
      <c r="H144" s="4" t="s">
        <v>11</v>
      </c>
      <c r="I144" s="4" t="s">
        <v>12</v>
      </c>
      <c r="J144" s="3" t="s">
        <v>721</v>
      </c>
      <c r="K144" s="4" t="s">
        <v>722</v>
      </c>
      <c r="L144" s="7" t="s">
        <v>22</v>
      </c>
      <c r="M144" s="3" t="s">
        <v>723</v>
      </c>
      <c r="N144" s="13" t="s">
        <v>17</v>
      </c>
      <c r="O144" s="4"/>
      <c r="P144" s="6"/>
      <c r="Q144" s="6"/>
    </row>
    <row r="145" spans="1:17" ht="15">
      <c r="A145" s="2">
        <v>643</v>
      </c>
      <c r="B145" s="3" t="s">
        <v>724</v>
      </c>
      <c r="C145" s="3" t="s">
        <v>725</v>
      </c>
      <c r="D145" s="3">
        <v>2022</v>
      </c>
      <c r="E145" s="12">
        <v>7.39</v>
      </c>
      <c r="F145" s="8">
        <v>2021</v>
      </c>
      <c r="G145" s="4" t="s">
        <v>10</v>
      </c>
      <c r="H145" s="4" t="s">
        <v>11</v>
      </c>
      <c r="I145" s="4" t="s">
        <v>12</v>
      </c>
      <c r="J145" s="3" t="s">
        <v>726</v>
      </c>
      <c r="K145" s="4" t="s">
        <v>727</v>
      </c>
      <c r="L145" s="7" t="s">
        <v>22</v>
      </c>
      <c r="M145" s="3" t="s">
        <v>728</v>
      </c>
      <c r="N145" s="13" t="s">
        <v>17</v>
      </c>
      <c r="O145" s="4"/>
      <c r="P145" s="6"/>
      <c r="Q145" s="6"/>
    </row>
    <row r="146" spans="1:17" ht="15">
      <c r="A146" s="2">
        <v>646</v>
      </c>
      <c r="B146" s="3" t="s">
        <v>729</v>
      </c>
      <c r="C146" s="3" t="s">
        <v>730</v>
      </c>
      <c r="D146" s="3">
        <v>2022</v>
      </c>
      <c r="E146" s="12">
        <v>7.32</v>
      </c>
      <c r="F146" s="8">
        <v>2021</v>
      </c>
      <c r="G146" s="4" t="s">
        <v>10</v>
      </c>
      <c r="H146" s="4" t="s">
        <v>11</v>
      </c>
      <c r="I146" s="4" t="s">
        <v>12</v>
      </c>
      <c r="J146" s="3" t="s">
        <v>731</v>
      </c>
      <c r="K146" s="4" t="s">
        <v>732</v>
      </c>
      <c r="L146" s="5" t="s">
        <v>28</v>
      </c>
      <c r="M146" s="3" t="s">
        <v>733</v>
      </c>
      <c r="N146" s="13" t="s">
        <v>17</v>
      </c>
      <c r="O146" s="4"/>
      <c r="P146" s="6"/>
      <c r="Q146" s="6"/>
    </row>
    <row r="147" spans="1:17" ht="15">
      <c r="A147" s="2">
        <v>659</v>
      </c>
      <c r="B147" s="3" t="s">
        <v>734</v>
      </c>
      <c r="C147" s="3" t="s">
        <v>735</v>
      </c>
      <c r="D147" s="3">
        <v>2022</v>
      </c>
      <c r="E147" s="12">
        <v>6.16</v>
      </c>
      <c r="F147" s="8">
        <v>2021</v>
      </c>
      <c r="G147" s="4" t="s">
        <v>10</v>
      </c>
      <c r="H147" s="4" t="s">
        <v>11</v>
      </c>
      <c r="I147" s="4" t="s">
        <v>12</v>
      </c>
      <c r="J147" s="3" t="s">
        <v>736</v>
      </c>
      <c r="K147" s="4" t="s">
        <v>737</v>
      </c>
      <c r="L147" s="7" t="s">
        <v>44</v>
      </c>
      <c r="M147" s="3" t="s">
        <v>738</v>
      </c>
      <c r="N147" s="13" t="s">
        <v>17</v>
      </c>
      <c r="O147" s="4"/>
      <c r="P147" s="6"/>
      <c r="Q147" s="6"/>
    </row>
    <row r="148" spans="1:17" ht="15">
      <c r="A148" s="2">
        <v>662</v>
      </c>
      <c r="B148" s="3" t="s">
        <v>739</v>
      </c>
      <c r="C148" s="3" t="s">
        <v>740</v>
      </c>
      <c r="D148" s="3">
        <v>2022</v>
      </c>
      <c r="E148" s="12">
        <v>6.21</v>
      </c>
      <c r="F148" s="8">
        <v>2021</v>
      </c>
      <c r="G148" s="4" t="s">
        <v>10</v>
      </c>
      <c r="H148" s="4" t="s">
        <v>11</v>
      </c>
      <c r="I148" s="4" t="s">
        <v>12</v>
      </c>
      <c r="J148" s="3" t="s">
        <v>741</v>
      </c>
      <c r="K148" s="4" t="s">
        <v>742</v>
      </c>
      <c r="L148" s="7" t="s">
        <v>44</v>
      </c>
      <c r="M148" s="3" t="s">
        <v>743</v>
      </c>
      <c r="N148" s="13" t="s">
        <v>17</v>
      </c>
      <c r="O148" s="4"/>
      <c r="P148" s="6"/>
      <c r="Q148" s="6"/>
    </row>
    <row r="149" spans="1:17" ht="15">
      <c r="A149" s="2">
        <v>670</v>
      </c>
      <c r="B149" s="3" t="s">
        <v>744</v>
      </c>
      <c r="C149" s="3" t="s">
        <v>745</v>
      </c>
      <c r="D149" s="3">
        <v>2022</v>
      </c>
      <c r="E149" s="12">
        <v>5.36</v>
      </c>
      <c r="F149" s="8">
        <v>2021</v>
      </c>
      <c r="G149" s="4" t="s">
        <v>10</v>
      </c>
      <c r="H149" s="4" t="s">
        <v>11</v>
      </c>
      <c r="I149" s="4" t="s">
        <v>12</v>
      </c>
      <c r="J149" s="3" t="s">
        <v>746</v>
      </c>
      <c r="K149" s="4" t="s">
        <v>747</v>
      </c>
      <c r="L149" s="7" t="s">
        <v>44</v>
      </c>
      <c r="M149" s="3" t="s">
        <v>748</v>
      </c>
      <c r="N149" s="13" t="s">
        <v>17</v>
      </c>
      <c r="O149" s="4"/>
      <c r="P149" s="6"/>
      <c r="Q149" s="6"/>
    </row>
    <row r="150" spans="1:17" ht="15">
      <c r="A150" s="2">
        <v>674</v>
      </c>
      <c r="B150" s="3" t="s">
        <v>749</v>
      </c>
      <c r="C150" s="3" t="s">
        <v>750</v>
      </c>
      <c r="D150" s="3">
        <v>2022</v>
      </c>
      <c r="E150" s="12">
        <v>7.98</v>
      </c>
      <c r="F150" s="8">
        <v>2021</v>
      </c>
      <c r="G150" s="4" t="s">
        <v>10</v>
      </c>
      <c r="H150" s="4" t="s">
        <v>11</v>
      </c>
      <c r="I150" s="4" t="s">
        <v>12</v>
      </c>
      <c r="J150" s="3" t="s">
        <v>751</v>
      </c>
      <c r="K150" s="4" t="s">
        <v>752</v>
      </c>
      <c r="L150" s="7" t="s">
        <v>60</v>
      </c>
      <c r="M150" s="3" t="s">
        <v>753</v>
      </c>
      <c r="N150" s="13" t="s">
        <v>17</v>
      </c>
      <c r="O150" s="4"/>
      <c r="P150" s="6"/>
      <c r="Q150" s="6"/>
    </row>
    <row r="151" spans="1:17" ht="15">
      <c r="A151" s="2">
        <v>678</v>
      </c>
      <c r="B151" s="3" t="s">
        <v>754</v>
      </c>
      <c r="C151" s="3" t="s">
        <v>755</v>
      </c>
      <c r="D151" s="3">
        <v>2022</v>
      </c>
      <c r="E151" s="12">
        <v>7.83</v>
      </c>
      <c r="F151" s="8">
        <v>2021</v>
      </c>
      <c r="G151" s="4" t="s">
        <v>10</v>
      </c>
      <c r="H151" s="4" t="s">
        <v>11</v>
      </c>
      <c r="I151" s="4" t="s">
        <v>12</v>
      </c>
      <c r="J151" s="3" t="s">
        <v>756</v>
      </c>
      <c r="K151" s="4" t="s">
        <v>757</v>
      </c>
      <c r="L151" s="7" t="s">
        <v>22</v>
      </c>
      <c r="M151" s="3" t="s">
        <v>758</v>
      </c>
      <c r="N151" s="13" t="s">
        <v>17</v>
      </c>
      <c r="O151" s="4"/>
      <c r="P151" s="6"/>
      <c r="Q151" s="6"/>
    </row>
    <row r="152" spans="1:17" ht="15">
      <c r="A152" s="2">
        <v>682</v>
      </c>
      <c r="B152" s="3" t="s">
        <v>759</v>
      </c>
      <c r="C152" s="3" t="s">
        <v>760</v>
      </c>
      <c r="D152" s="3">
        <v>2022</v>
      </c>
      <c r="E152" s="12">
        <v>5.97</v>
      </c>
      <c r="F152" s="8">
        <v>2021</v>
      </c>
      <c r="G152" s="4" t="s">
        <v>10</v>
      </c>
      <c r="H152" s="4" t="s">
        <v>11</v>
      </c>
      <c r="I152" s="4" t="s">
        <v>12</v>
      </c>
      <c r="J152" s="3" t="s">
        <v>761</v>
      </c>
      <c r="K152" s="4" t="s">
        <v>762</v>
      </c>
      <c r="L152" s="5" t="s">
        <v>28</v>
      </c>
      <c r="M152" s="3" t="s">
        <v>763</v>
      </c>
      <c r="N152" s="13" t="s">
        <v>17</v>
      </c>
      <c r="O152" s="4"/>
      <c r="P152" s="6"/>
      <c r="Q152" s="6"/>
    </row>
    <row r="153" spans="1:17" ht="15">
      <c r="A153" s="2">
        <v>686</v>
      </c>
      <c r="B153" s="3" t="s">
        <v>764</v>
      </c>
      <c r="C153" s="3" t="s">
        <v>765</v>
      </c>
      <c r="D153" s="3">
        <v>2022</v>
      </c>
      <c r="E153" s="12">
        <v>4.3499999999999996</v>
      </c>
      <c r="F153" s="8">
        <v>2021</v>
      </c>
      <c r="G153" s="4" t="s">
        <v>10</v>
      </c>
      <c r="H153" s="4" t="s">
        <v>11</v>
      </c>
      <c r="I153" s="4" t="s">
        <v>12</v>
      </c>
      <c r="J153" s="3" t="s">
        <v>766</v>
      </c>
      <c r="K153" s="4" t="s">
        <v>767</v>
      </c>
      <c r="L153" s="5" t="s">
        <v>15</v>
      </c>
      <c r="M153" s="3" t="s">
        <v>768</v>
      </c>
      <c r="N153" s="13" t="s">
        <v>17</v>
      </c>
      <c r="O153" s="4"/>
      <c r="P153" s="6"/>
      <c r="Q153" s="6"/>
    </row>
    <row r="154" spans="1:17" ht="15">
      <c r="A154" s="2">
        <v>688</v>
      </c>
      <c r="B154" s="3" t="s">
        <v>769</v>
      </c>
      <c r="C154" s="3" t="s">
        <v>770</v>
      </c>
      <c r="D154" s="3">
        <v>2022</v>
      </c>
      <c r="E154" s="12">
        <v>10.01</v>
      </c>
      <c r="F154" s="8">
        <v>2021</v>
      </c>
      <c r="G154" s="4" t="s">
        <v>10</v>
      </c>
      <c r="H154" s="4" t="s">
        <v>11</v>
      </c>
      <c r="I154" s="4" t="s">
        <v>12</v>
      </c>
      <c r="J154" s="3" t="s">
        <v>771</v>
      </c>
      <c r="K154" s="4" t="s">
        <v>772</v>
      </c>
      <c r="L154" s="5" t="s">
        <v>28</v>
      </c>
      <c r="M154" s="3" t="s">
        <v>773</v>
      </c>
      <c r="N154" s="13" t="s">
        <v>17</v>
      </c>
      <c r="O154" s="4"/>
      <c r="P154" s="6"/>
      <c r="Q154" s="6"/>
    </row>
    <row r="155" spans="1:17" ht="15">
      <c r="A155" s="2">
        <v>690</v>
      </c>
      <c r="B155" s="3" t="s">
        <v>774</v>
      </c>
      <c r="C155" s="3" t="s">
        <v>775</v>
      </c>
      <c r="D155" s="3">
        <v>2022</v>
      </c>
      <c r="E155" s="12">
        <v>5.26</v>
      </c>
      <c r="F155" s="8">
        <v>2021</v>
      </c>
      <c r="G155" s="4" t="s">
        <v>10</v>
      </c>
      <c r="H155" s="4" t="s">
        <v>11</v>
      </c>
      <c r="I155" s="4" t="s">
        <v>12</v>
      </c>
      <c r="J155" s="3" t="s">
        <v>776</v>
      </c>
      <c r="K155" s="4" t="s">
        <v>777</v>
      </c>
      <c r="L155" s="7" t="s">
        <v>22</v>
      </c>
      <c r="M155" s="3" t="s">
        <v>778</v>
      </c>
      <c r="N155" s="13" t="s">
        <v>17</v>
      </c>
      <c r="O155" s="4"/>
      <c r="P155" s="6"/>
      <c r="Q155" s="6"/>
    </row>
    <row r="156" spans="1:17" ht="15">
      <c r="A156" s="2">
        <v>694</v>
      </c>
      <c r="B156" s="3" t="s">
        <v>779</v>
      </c>
      <c r="C156" s="3" t="s">
        <v>780</v>
      </c>
      <c r="D156" s="3">
        <v>2022</v>
      </c>
      <c r="E156" s="12">
        <v>8.5500000000000007</v>
      </c>
      <c r="F156" s="8">
        <v>2021</v>
      </c>
      <c r="G156" s="4" t="s">
        <v>10</v>
      </c>
      <c r="H156" s="4" t="s">
        <v>11</v>
      </c>
      <c r="I156" s="4" t="s">
        <v>12</v>
      </c>
      <c r="J156" s="3" t="s">
        <v>781</v>
      </c>
      <c r="K156" s="4" t="s">
        <v>782</v>
      </c>
      <c r="L156" s="5" t="s">
        <v>28</v>
      </c>
      <c r="M156" s="3" t="s">
        <v>783</v>
      </c>
      <c r="N156" s="13" t="s">
        <v>17</v>
      </c>
      <c r="O156" s="4"/>
      <c r="P156" s="6"/>
      <c r="Q156" s="6"/>
    </row>
    <row r="157" spans="1:17" ht="15">
      <c r="A157" s="2">
        <v>702</v>
      </c>
      <c r="B157" s="3" t="s">
        <v>784</v>
      </c>
      <c r="C157" s="3" t="s">
        <v>785</v>
      </c>
      <c r="D157" s="3">
        <v>2022</v>
      </c>
      <c r="E157" s="12">
        <v>5.57</v>
      </c>
      <c r="F157" s="8">
        <v>2021</v>
      </c>
      <c r="G157" s="4" t="s">
        <v>10</v>
      </c>
      <c r="H157" s="4" t="s">
        <v>11</v>
      </c>
      <c r="I157" s="4" t="s">
        <v>12</v>
      </c>
      <c r="J157" s="3" t="s">
        <v>786</v>
      </c>
      <c r="K157" s="4" t="s">
        <v>787</v>
      </c>
      <c r="L157" s="5" t="s">
        <v>28</v>
      </c>
      <c r="M157" s="3" t="s">
        <v>788</v>
      </c>
      <c r="N157" s="13" t="s">
        <v>17</v>
      </c>
      <c r="O157" s="4"/>
      <c r="P157" s="6"/>
      <c r="Q157" s="6"/>
    </row>
    <row r="158" spans="1:17" ht="15">
      <c r="A158" s="2">
        <v>703</v>
      </c>
      <c r="B158" s="3" t="s">
        <v>789</v>
      </c>
      <c r="C158" s="3" t="s">
        <v>790</v>
      </c>
      <c r="D158" s="3">
        <v>2022</v>
      </c>
      <c r="E158" s="12">
        <v>7.75</v>
      </c>
      <c r="F158" s="8">
        <v>2021</v>
      </c>
      <c r="G158" s="4" t="s">
        <v>10</v>
      </c>
      <c r="H158" s="4" t="s">
        <v>11</v>
      </c>
      <c r="I158" s="4" t="s">
        <v>12</v>
      </c>
      <c r="J158" s="3" t="s">
        <v>791</v>
      </c>
      <c r="K158" s="4" t="s">
        <v>792</v>
      </c>
      <c r="L158" s="7" t="s">
        <v>60</v>
      </c>
      <c r="M158" s="3" t="s">
        <v>793</v>
      </c>
      <c r="N158" s="13" t="s">
        <v>17</v>
      </c>
      <c r="O158" s="4"/>
      <c r="P158" s="6"/>
      <c r="Q158" s="6"/>
    </row>
    <row r="159" spans="1:17" ht="15">
      <c r="A159" s="2">
        <v>704</v>
      </c>
      <c r="B159" s="3" t="s">
        <v>794</v>
      </c>
      <c r="C159" s="3" t="s">
        <v>795</v>
      </c>
      <c r="D159" s="3">
        <v>2022</v>
      </c>
      <c r="E159" s="12">
        <v>4.59</v>
      </c>
      <c r="F159" s="8">
        <v>2021</v>
      </c>
      <c r="G159" s="4" t="s">
        <v>10</v>
      </c>
      <c r="H159" s="4" t="s">
        <v>11</v>
      </c>
      <c r="I159" s="4" t="s">
        <v>12</v>
      </c>
      <c r="J159" s="3" t="s">
        <v>796</v>
      </c>
      <c r="K159" s="4" t="s">
        <v>797</v>
      </c>
      <c r="L159" s="7" t="s">
        <v>22</v>
      </c>
      <c r="M159" s="3" t="s">
        <v>798</v>
      </c>
      <c r="N159" s="13" t="s">
        <v>17</v>
      </c>
      <c r="O159" s="4"/>
      <c r="P159" s="6"/>
      <c r="Q159" s="6"/>
    </row>
    <row r="160" spans="1:17" ht="15">
      <c r="A160" s="2">
        <v>705</v>
      </c>
      <c r="B160" s="3" t="s">
        <v>799</v>
      </c>
      <c r="C160" s="3" t="s">
        <v>800</v>
      </c>
      <c r="D160" s="3">
        <v>2022</v>
      </c>
      <c r="E160" s="12">
        <v>9.48</v>
      </c>
      <c r="F160" s="8">
        <v>2021</v>
      </c>
      <c r="G160" s="4" t="s">
        <v>10</v>
      </c>
      <c r="H160" s="4" t="s">
        <v>11</v>
      </c>
      <c r="I160" s="4" t="s">
        <v>12</v>
      </c>
      <c r="J160" s="3" t="s">
        <v>801</v>
      </c>
      <c r="K160" s="4" t="s">
        <v>802</v>
      </c>
      <c r="L160" s="7" t="s">
        <v>22</v>
      </c>
      <c r="M160" s="3" t="s">
        <v>803</v>
      </c>
      <c r="N160" s="13" t="s">
        <v>17</v>
      </c>
      <c r="O160" s="4"/>
      <c r="P160" s="6"/>
      <c r="Q160" s="6"/>
    </row>
    <row r="161" spans="1:17" ht="15">
      <c r="A161" s="2">
        <v>706</v>
      </c>
      <c r="B161" s="3" t="s">
        <v>804</v>
      </c>
      <c r="C161" s="3" t="s">
        <v>805</v>
      </c>
      <c r="D161" s="3">
        <v>2022</v>
      </c>
      <c r="E161" s="12"/>
      <c r="F161" s="8"/>
      <c r="G161" s="4" t="s">
        <v>10</v>
      </c>
      <c r="H161" s="4" t="s">
        <v>11</v>
      </c>
      <c r="I161" s="4" t="s">
        <v>12</v>
      </c>
      <c r="J161" s="3" t="s">
        <v>806</v>
      </c>
      <c r="K161" s="4" t="s">
        <v>807</v>
      </c>
      <c r="L161" s="7" t="s">
        <v>60</v>
      </c>
      <c r="M161" s="3" t="s">
        <v>808</v>
      </c>
      <c r="N161" s="13" t="s">
        <v>17</v>
      </c>
      <c r="O161" s="4"/>
      <c r="P161" s="6"/>
      <c r="Q161" s="6"/>
    </row>
    <row r="162" spans="1:17" ht="15">
      <c r="A162" s="2">
        <v>710</v>
      </c>
      <c r="B162" s="3" t="s">
        <v>809</v>
      </c>
      <c r="C162" s="3" t="s">
        <v>810</v>
      </c>
      <c r="D162" s="3">
        <v>2022</v>
      </c>
      <c r="E162" s="12">
        <v>8.27</v>
      </c>
      <c r="F162" s="8">
        <v>2021</v>
      </c>
      <c r="G162" s="4" t="s">
        <v>10</v>
      </c>
      <c r="H162" s="4" t="s">
        <v>11</v>
      </c>
      <c r="I162" s="4" t="s">
        <v>12</v>
      </c>
      <c r="J162" s="3" t="s">
        <v>811</v>
      </c>
      <c r="K162" s="4" t="s">
        <v>812</v>
      </c>
      <c r="L162" s="5" t="s">
        <v>15</v>
      </c>
      <c r="M162" s="3" t="s">
        <v>813</v>
      </c>
      <c r="N162" s="13" t="s">
        <v>17</v>
      </c>
      <c r="O162" s="4"/>
      <c r="P162" s="6"/>
      <c r="Q162" s="6"/>
    </row>
    <row r="163" spans="1:17" ht="15">
      <c r="A163" s="2">
        <v>716</v>
      </c>
      <c r="B163" s="3" t="s">
        <v>814</v>
      </c>
      <c r="C163" s="3" t="s">
        <v>815</v>
      </c>
      <c r="D163" s="3">
        <v>2022</v>
      </c>
      <c r="E163" s="12">
        <v>2.79</v>
      </c>
      <c r="F163" s="8">
        <v>2021</v>
      </c>
      <c r="G163" s="4" t="s">
        <v>10</v>
      </c>
      <c r="H163" s="4" t="s">
        <v>11</v>
      </c>
      <c r="I163" s="4" t="s">
        <v>12</v>
      </c>
      <c r="J163" s="3" t="s">
        <v>816</v>
      </c>
      <c r="K163" s="4" t="s">
        <v>817</v>
      </c>
      <c r="L163" s="5" t="s">
        <v>28</v>
      </c>
      <c r="M163" s="3" t="s">
        <v>818</v>
      </c>
      <c r="N163" s="13" t="s">
        <v>17</v>
      </c>
      <c r="O163" s="4"/>
      <c r="P163" s="6"/>
      <c r="Q163" s="6"/>
    </row>
    <row r="164" spans="1:17" ht="15">
      <c r="A164" s="2">
        <v>724</v>
      </c>
      <c r="B164" s="3" t="s">
        <v>819</v>
      </c>
      <c r="C164" s="3" t="s">
        <v>820</v>
      </c>
      <c r="D164" s="3">
        <v>2022</v>
      </c>
      <c r="E164" s="12">
        <v>10.74</v>
      </c>
      <c r="F164" s="8">
        <v>2021</v>
      </c>
      <c r="G164" s="4" t="s">
        <v>10</v>
      </c>
      <c r="H164" s="4" t="s">
        <v>11</v>
      </c>
      <c r="I164" s="4" t="s">
        <v>12</v>
      </c>
      <c r="J164" s="3" t="s">
        <v>821</v>
      </c>
      <c r="K164" s="4" t="s">
        <v>822</v>
      </c>
      <c r="L164" s="5" t="s">
        <v>28</v>
      </c>
      <c r="M164" s="3" t="s">
        <v>823</v>
      </c>
      <c r="N164" s="13" t="s">
        <v>17</v>
      </c>
      <c r="O164" s="4"/>
      <c r="P164" s="6"/>
      <c r="Q164" s="6"/>
    </row>
    <row r="165" spans="1:17" ht="15">
      <c r="A165" s="2">
        <v>728</v>
      </c>
      <c r="B165" s="3" t="s">
        <v>824</v>
      </c>
      <c r="C165" s="3" t="s">
        <v>825</v>
      </c>
      <c r="D165" s="3">
        <v>2022</v>
      </c>
      <c r="E165" s="12">
        <v>5.86</v>
      </c>
      <c r="F165" s="8">
        <v>2021</v>
      </c>
      <c r="G165" s="4" t="s">
        <v>10</v>
      </c>
      <c r="H165" s="4" t="s">
        <v>11</v>
      </c>
      <c r="I165" s="4" t="s">
        <v>12</v>
      </c>
      <c r="J165" s="3" t="s">
        <v>826</v>
      </c>
      <c r="K165" s="4" t="s">
        <v>827</v>
      </c>
      <c r="L165" s="7" t="s">
        <v>22</v>
      </c>
      <c r="M165" s="3" t="s">
        <v>828</v>
      </c>
      <c r="N165" s="13" t="s">
        <v>17</v>
      </c>
      <c r="O165" s="4"/>
      <c r="P165" s="6"/>
      <c r="Q165" s="6"/>
    </row>
    <row r="166" spans="1:17" ht="15">
      <c r="A166" s="2">
        <v>729</v>
      </c>
      <c r="B166" s="3" t="s">
        <v>829</v>
      </c>
      <c r="C166" s="3" t="s">
        <v>830</v>
      </c>
      <c r="D166" s="3">
        <v>2022</v>
      </c>
      <c r="E166" s="12">
        <v>2.84</v>
      </c>
      <c r="F166" s="8">
        <v>2021</v>
      </c>
      <c r="G166" s="4" t="s">
        <v>10</v>
      </c>
      <c r="H166" s="4" t="s">
        <v>11</v>
      </c>
      <c r="I166" s="4" t="s">
        <v>12</v>
      </c>
      <c r="J166" s="3" t="s">
        <v>831</v>
      </c>
      <c r="K166" s="4" t="s">
        <v>832</v>
      </c>
      <c r="L166" s="7" t="s">
        <v>86</v>
      </c>
      <c r="M166" s="3" t="s">
        <v>833</v>
      </c>
      <c r="N166" s="13" t="s">
        <v>17</v>
      </c>
      <c r="O166" s="4"/>
      <c r="P166" s="6"/>
      <c r="Q166" s="6"/>
    </row>
    <row r="167" spans="1:17" ht="15">
      <c r="A167" s="2">
        <v>740</v>
      </c>
      <c r="B167" s="3" t="s">
        <v>834</v>
      </c>
      <c r="C167" s="3" t="s">
        <v>835</v>
      </c>
      <c r="D167" s="3">
        <v>2022</v>
      </c>
      <c r="E167" s="12">
        <v>5.68</v>
      </c>
      <c r="F167" s="8">
        <v>2021</v>
      </c>
      <c r="G167" s="4" t="s">
        <v>10</v>
      </c>
      <c r="H167" s="4" t="s">
        <v>11</v>
      </c>
      <c r="I167" s="4" t="s">
        <v>12</v>
      </c>
      <c r="K167" s="4" t="s">
        <v>836</v>
      </c>
      <c r="L167" s="5" t="s">
        <v>15</v>
      </c>
      <c r="M167" s="3" t="s">
        <v>837</v>
      </c>
      <c r="N167" s="13" t="s">
        <v>17</v>
      </c>
      <c r="O167" s="4"/>
      <c r="P167" s="6"/>
      <c r="Q167" s="6"/>
    </row>
    <row r="168" spans="1:17" ht="15">
      <c r="A168" s="2">
        <v>748</v>
      </c>
      <c r="B168" s="3" t="s">
        <v>838</v>
      </c>
      <c r="C168" s="3" t="s">
        <v>839</v>
      </c>
      <c r="D168" s="3">
        <v>2022</v>
      </c>
      <c r="E168" s="12">
        <v>7.04</v>
      </c>
      <c r="F168" s="8">
        <v>2021</v>
      </c>
      <c r="G168" s="4" t="s">
        <v>10</v>
      </c>
      <c r="H168" s="4" t="s">
        <v>11</v>
      </c>
      <c r="I168" s="4" t="s">
        <v>12</v>
      </c>
      <c r="J168" s="3" t="s">
        <v>840</v>
      </c>
      <c r="K168" s="4" t="s">
        <v>841</v>
      </c>
      <c r="L168" s="7" t="s">
        <v>44</v>
      </c>
      <c r="M168" s="3" t="s">
        <v>842</v>
      </c>
      <c r="N168" s="13" t="s">
        <v>17</v>
      </c>
      <c r="O168" s="4"/>
      <c r="P168" s="6"/>
      <c r="Q168" s="6"/>
    </row>
    <row r="169" spans="1:17" ht="15">
      <c r="A169" s="2">
        <v>752</v>
      </c>
      <c r="B169" s="3" t="s">
        <v>843</v>
      </c>
      <c r="C169" s="3" t="s">
        <v>844</v>
      </c>
      <c r="D169" s="3">
        <v>2022</v>
      </c>
      <c r="E169" s="12">
        <v>11.25</v>
      </c>
      <c r="F169" s="8">
        <v>2021</v>
      </c>
      <c r="G169" s="4" t="s">
        <v>10</v>
      </c>
      <c r="H169" s="4" t="s">
        <v>11</v>
      </c>
      <c r="I169" s="4" t="s">
        <v>12</v>
      </c>
      <c r="J169" s="3" t="s">
        <v>845</v>
      </c>
      <c r="K169" s="4" t="s">
        <v>846</v>
      </c>
      <c r="L169" s="7" t="s">
        <v>22</v>
      </c>
      <c r="M169" s="3" t="s">
        <v>847</v>
      </c>
      <c r="N169" s="13" t="s">
        <v>17</v>
      </c>
      <c r="O169" s="4"/>
      <c r="P169" s="6"/>
      <c r="Q169" s="6"/>
    </row>
    <row r="170" spans="1:17" ht="15">
      <c r="A170" s="2">
        <v>756</v>
      </c>
      <c r="B170" s="3" t="s">
        <v>848</v>
      </c>
      <c r="C170" s="3" t="s">
        <v>849</v>
      </c>
      <c r="D170" s="3">
        <v>2022</v>
      </c>
      <c r="E170" s="12">
        <v>11.8</v>
      </c>
      <c r="F170" s="8">
        <v>2021</v>
      </c>
      <c r="G170" s="4" t="s">
        <v>10</v>
      </c>
      <c r="H170" s="4" t="s">
        <v>11</v>
      </c>
      <c r="I170" s="4" t="s">
        <v>12</v>
      </c>
      <c r="J170" s="3" t="s">
        <v>850</v>
      </c>
      <c r="K170" s="4" t="s">
        <v>851</v>
      </c>
      <c r="L170" s="7" t="s">
        <v>22</v>
      </c>
      <c r="M170" s="3" t="s">
        <v>852</v>
      </c>
      <c r="N170" s="13" t="s">
        <v>17</v>
      </c>
      <c r="O170" s="4"/>
      <c r="P170" s="6"/>
      <c r="Q170" s="6"/>
    </row>
    <row r="171" spans="1:17" ht="15">
      <c r="A171" s="2">
        <v>760</v>
      </c>
      <c r="B171" s="3" t="s">
        <v>853</v>
      </c>
      <c r="C171" s="3" t="s">
        <v>854</v>
      </c>
      <c r="D171" s="3">
        <v>2022</v>
      </c>
      <c r="E171" s="12">
        <v>3.05</v>
      </c>
      <c r="F171" s="8">
        <v>2012</v>
      </c>
      <c r="G171" s="4" t="s">
        <v>10</v>
      </c>
      <c r="H171" s="4" t="s">
        <v>11</v>
      </c>
      <c r="I171" s="4" t="s">
        <v>12</v>
      </c>
      <c r="K171" s="4" t="s">
        <v>855</v>
      </c>
      <c r="L171" s="5" t="s">
        <v>15</v>
      </c>
      <c r="M171" s="3" t="s">
        <v>856</v>
      </c>
      <c r="N171" s="13" t="s">
        <v>17</v>
      </c>
      <c r="O171" s="4"/>
      <c r="P171" s="6"/>
      <c r="Q171" s="6"/>
    </row>
    <row r="172" spans="1:17" ht="15">
      <c r="A172" s="2">
        <v>762</v>
      </c>
      <c r="B172" s="3" t="s">
        <v>857</v>
      </c>
      <c r="C172" s="3" t="s">
        <v>858</v>
      </c>
      <c r="D172" s="3">
        <v>2022</v>
      </c>
      <c r="E172" s="12">
        <v>8.01</v>
      </c>
      <c r="F172" s="8">
        <v>2021</v>
      </c>
      <c r="G172" s="4" t="s">
        <v>10</v>
      </c>
      <c r="H172" s="4" t="s">
        <v>11</v>
      </c>
      <c r="I172" s="4" t="s">
        <v>12</v>
      </c>
      <c r="J172" s="3" t="s">
        <v>859</v>
      </c>
      <c r="K172" s="4" t="s">
        <v>860</v>
      </c>
      <c r="L172" s="7" t="s">
        <v>22</v>
      </c>
      <c r="M172" s="3" t="s">
        <v>861</v>
      </c>
      <c r="N172" s="13" t="s">
        <v>17</v>
      </c>
      <c r="O172" s="4"/>
      <c r="P172" s="6"/>
      <c r="Q172" s="6"/>
    </row>
    <row r="173" spans="1:17" ht="15">
      <c r="A173" s="2">
        <v>764</v>
      </c>
      <c r="B173" s="3" t="s">
        <v>862</v>
      </c>
      <c r="C173" s="3" t="s">
        <v>863</v>
      </c>
      <c r="D173" s="3">
        <v>2022</v>
      </c>
      <c r="E173" s="12">
        <v>5.16</v>
      </c>
      <c r="F173" s="8">
        <v>2021</v>
      </c>
      <c r="G173" s="4" t="s">
        <v>10</v>
      </c>
      <c r="H173" s="4" t="s">
        <v>11</v>
      </c>
      <c r="I173" s="4" t="s">
        <v>12</v>
      </c>
      <c r="J173" s="3" t="s">
        <v>864</v>
      </c>
      <c r="K173" s="4" t="s">
        <v>865</v>
      </c>
      <c r="L173" s="7" t="s">
        <v>86</v>
      </c>
      <c r="M173" s="3" t="s">
        <v>866</v>
      </c>
      <c r="N173" s="13" t="s">
        <v>17</v>
      </c>
      <c r="O173" s="4"/>
      <c r="P173" s="6"/>
      <c r="Q173" s="6"/>
    </row>
    <row r="174" spans="1:17" ht="15">
      <c r="A174" s="2">
        <v>768</v>
      </c>
      <c r="B174" s="3" t="s">
        <v>867</v>
      </c>
      <c r="C174" s="3" t="s">
        <v>868</v>
      </c>
      <c r="D174" s="3">
        <v>2022</v>
      </c>
      <c r="E174" s="12">
        <v>5.56</v>
      </c>
      <c r="F174" s="8">
        <v>2021</v>
      </c>
      <c r="G174" s="4" t="s">
        <v>10</v>
      </c>
      <c r="H174" s="4" t="s">
        <v>11</v>
      </c>
      <c r="I174" s="4" t="s">
        <v>12</v>
      </c>
      <c r="J174" s="3" t="s">
        <v>869</v>
      </c>
      <c r="K174" s="4" t="s">
        <v>870</v>
      </c>
      <c r="L174" s="7" t="s">
        <v>86</v>
      </c>
      <c r="M174" s="3" t="s">
        <v>871</v>
      </c>
      <c r="N174" s="13" t="s">
        <v>17</v>
      </c>
      <c r="O174" s="4"/>
      <c r="P174" s="6"/>
      <c r="Q174" s="6"/>
    </row>
    <row r="175" spans="1:17" ht="15">
      <c r="A175" s="2">
        <v>776</v>
      </c>
      <c r="B175" s="3" t="s">
        <v>872</v>
      </c>
      <c r="C175" s="3" t="s">
        <v>873</v>
      </c>
      <c r="D175" s="3">
        <v>2022</v>
      </c>
      <c r="E175" s="12">
        <v>6.27</v>
      </c>
      <c r="F175" s="8">
        <v>2021</v>
      </c>
      <c r="G175" s="4" t="s">
        <v>10</v>
      </c>
      <c r="H175" s="4" t="s">
        <v>11</v>
      </c>
      <c r="I175" s="4" t="s">
        <v>12</v>
      </c>
      <c r="J175" s="3" t="s">
        <v>874</v>
      </c>
      <c r="K175" s="4" t="s">
        <v>875</v>
      </c>
      <c r="L175" s="5" t="s">
        <v>28</v>
      </c>
      <c r="M175" s="3" t="s">
        <v>876</v>
      </c>
      <c r="N175" s="13" t="s">
        <v>17</v>
      </c>
      <c r="O175" s="4"/>
      <c r="P175" s="6"/>
      <c r="Q175" s="6"/>
    </row>
    <row r="176" spans="1:17" ht="15">
      <c r="A176" s="2">
        <v>780</v>
      </c>
      <c r="B176" s="3" t="s">
        <v>877</v>
      </c>
      <c r="C176" s="3" t="s">
        <v>878</v>
      </c>
      <c r="D176" s="3">
        <v>2022</v>
      </c>
      <c r="E176" s="12">
        <v>7.02</v>
      </c>
      <c r="F176" s="8">
        <v>2021</v>
      </c>
      <c r="G176" s="4" t="s">
        <v>10</v>
      </c>
      <c r="H176" s="4" t="s">
        <v>11</v>
      </c>
      <c r="I176" s="4" t="s">
        <v>12</v>
      </c>
      <c r="J176" s="3" t="s">
        <v>879</v>
      </c>
      <c r="K176" s="4" t="s">
        <v>880</v>
      </c>
      <c r="L176" s="7" t="s">
        <v>60</v>
      </c>
      <c r="M176" s="3" t="s">
        <v>881</v>
      </c>
      <c r="N176" s="13" t="s">
        <v>17</v>
      </c>
      <c r="O176" s="4"/>
      <c r="P176" s="6"/>
      <c r="Q176" s="6"/>
    </row>
    <row r="177" spans="1:17" ht="15">
      <c r="A177" s="2">
        <v>784</v>
      </c>
      <c r="B177" s="3" t="s">
        <v>882</v>
      </c>
      <c r="C177" s="3" t="s">
        <v>883</v>
      </c>
      <c r="D177" s="3">
        <v>2022</v>
      </c>
      <c r="E177" s="12">
        <v>5.31</v>
      </c>
      <c r="F177" s="8">
        <v>2021</v>
      </c>
      <c r="G177" s="4" t="s">
        <v>10</v>
      </c>
      <c r="H177" s="4" t="s">
        <v>11</v>
      </c>
      <c r="I177" s="4" t="s">
        <v>12</v>
      </c>
      <c r="J177" s="3" t="s">
        <v>884</v>
      </c>
      <c r="K177" s="4" t="s">
        <v>885</v>
      </c>
      <c r="L177" s="7" t="s">
        <v>44</v>
      </c>
      <c r="M177" s="3" t="s">
        <v>886</v>
      </c>
      <c r="N177" s="13" t="s">
        <v>17</v>
      </c>
      <c r="O177" s="4"/>
      <c r="P177" s="6"/>
      <c r="Q177" s="6"/>
    </row>
    <row r="178" spans="1:17" ht="15">
      <c r="A178" s="2">
        <v>788</v>
      </c>
      <c r="B178" s="3" t="s">
        <v>887</v>
      </c>
      <c r="C178" s="3" t="s">
        <v>888</v>
      </c>
      <c r="D178" s="3">
        <v>2022</v>
      </c>
      <c r="E178" s="12">
        <v>6.97</v>
      </c>
      <c r="F178" s="8">
        <v>2021</v>
      </c>
      <c r="G178" s="4" t="s">
        <v>10</v>
      </c>
      <c r="H178" s="4" t="s">
        <v>11</v>
      </c>
      <c r="I178" s="4" t="s">
        <v>12</v>
      </c>
      <c r="J178" s="3" t="s">
        <v>889</v>
      </c>
      <c r="K178" s="4" t="s">
        <v>890</v>
      </c>
      <c r="L178" s="5" t="s">
        <v>15</v>
      </c>
      <c r="M178" s="3" t="s">
        <v>891</v>
      </c>
      <c r="N178" s="13" t="s">
        <v>17</v>
      </c>
      <c r="O178" s="4"/>
      <c r="P178" s="6"/>
      <c r="Q178" s="6"/>
    </row>
    <row r="179" spans="1:17" ht="15">
      <c r="A179" s="2">
        <v>792</v>
      </c>
      <c r="B179" s="3" t="s">
        <v>892</v>
      </c>
      <c r="C179" s="3" t="s">
        <v>893</v>
      </c>
      <c r="D179" s="3">
        <v>2022</v>
      </c>
      <c r="E179" s="12">
        <v>4.57</v>
      </c>
      <c r="F179" s="8">
        <v>2021</v>
      </c>
      <c r="G179" s="4" t="s">
        <v>10</v>
      </c>
      <c r="H179" s="4" t="s">
        <v>11</v>
      </c>
      <c r="I179" s="4" t="s">
        <v>12</v>
      </c>
      <c r="J179" s="3" t="s">
        <v>894</v>
      </c>
      <c r="K179" s="4" t="s">
        <v>895</v>
      </c>
      <c r="L179" s="7" t="s">
        <v>22</v>
      </c>
      <c r="M179" s="3" t="s">
        <v>896</v>
      </c>
      <c r="N179" s="13" t="s">
        <v>17</v>
      </c>
      <c r="O179" s="4"/>
      <c r="P179" s="6"/>
      <c r="Q179" s="6"/>
    </row>
    <row r="180" spans="1:17" ht="15">
      <c r="A180" s="2">
        <v>795</v>
      </c>
      <c r="B180" s="3" t="s">
        <v>897</v>
      </c>
      <c r="C180" s="3" t="s">
        <v>898</v>
      </c>
      <c r="D180" s="3">
        <v>2022</v>
      </c>
      <c r="E180" s="12">
        <v>5.57</v>
      </c>
      <c r="F180" s="8">
        <v>2021</v>
      </c>
      <c r="G180" s="4" t="s">
        <v>10</v>
      </c>
      <c r="H180" s="4" t="s">
        <v>11</v>
      </c>
      <c r="I180" s="4" t="s">
        <v>12</v>
      </c>
      <c r="J180" s="3" t="s">
        <v>899</v>
      </c>
      <c r="K180" s="4" t="s">
        <v>900</v>
      </c>
      <c r="L180" s="7" t="s">
        <v>22</v>
      </c>
      <c r="M180" s="3" t="s">
        <v>901</v>
      </c>
      <c r="N180" s="13" t="s">
        <v>17</v>
      </c>
      <c r="O180" s="4"/>
      <c r="P180" s="6"/>
      <c r="Q180" s="6"/>
    </row>
    <row r="181" spans="1:17" ht="15">
      <c r="A181" s="2">
        <v>798</v>
      </c>
      <c r="B181" s="3" t="s">
        <v>902</v>
      </c>
      <c r="C181" s="3" t="s">
        <v>903</v>
      </c>
      <c r="D181" s="3">
        <v>2022</v>
      </c>
      <c r="E181" s="12">
        <v>19.97</v>
      </c>
      <c r="F181" s="8">
        <v>2021</v>
      </c>
      <c r="G181" s="4" t="s">
        <v>10</v>
      </c>
      <c r="H181" s="4" t="s">
        <v>11</v>
      </c>
      <c r="I181" s="4" t="s">
        <v>12</v>
      </c>
      <c r="J181" s="3" t="s">
        <v>904</v>
      </c>
      <c r="K181" s="4" t="s">
        <v>905</v>
      </c>
      <c r="L181" s="7" t="s">
        <v>60</v>
      </c>
      <c r="M181" s="3" t="s">
        <v>906</v>
      </c>
      <c r="N181" s="13" t="s">
        <v>17</v>
      </c>
      <c r="O181" s="4"/>
      <c r="P181" s="6"/>
      <c r="Q181" s="6"/>
    </row>
    <row r="182" spans="1:17" ht="15">
      <c r="A182" s="2">
        <v>800</v>
      </c>
      <c r="B182" s="3" t="s">
        <v>907</v>
      </c>
      <c r="C182" s="3" t="s">
        <v>908</v>
      </c>
      <c r="D182" s="3">
        <v>2022</v>
      </c>
      <c r="E182" s="12">
        <v>4.67</v>
      </c>
      <c r="F182" s="8">
        <v>2021</v>
      </c>
      <c r="G182" s="4" t="s">
        <v>10</v>
      </c>
      <c r="H182" s="4" t="s">
        <v>11</v>
      </c>
      <c r="I182" s="4" t="s">
        <v>12</v>
      </c>
      <c r="J182" s="3" t="s">
        <v>909</v>
      </c>
      <c r="K182" s="4" t="s">
        <v>910</v>
      </c>
      <c r="L182" s="5" t="s">
        <v>28</v>
      </c>
      <c r="M182" s="3" t="s">
        <v>911</v>
      </c>
      <c r="N182" s="13" t="s">
        <v>17</v>
      </c>
      <c r="O182" s="4"/>
      <c r="P182" s="6"/>
      <c r="Q182" s="6"/>
    </row>
    <row r="183" spans="1:17" ht="15">
      <c r="A183" s="2">
        <v>804</v>
      </c>
      <c r="B183" s="3" t="s">
        <v>912</v>
      </c>
      <c r="C183" s="3" t="s">
        <v>913</v>
      </c>
      <c r="D183" s="3">
        <v>2022</v>
      </c>
      <c r="E183" s="12">
        <v>8.01</v>
      </c>
      <c r="F183" s="8">
        <v>2021</v>
      </c>
      <c r="G183" s="4" t="s">
        <v>10</v>
      </c>
      <c r="H183" s="4" t="s">
        <v>11</v>
      </c>
      <c r="I183" s="4" t="s">
        <v>12</v>
      </c>
      <c r="J183" s="3" t="s">
        <v>914</v>
      </c>
      <c r="K183" s="4" t="s">
        <v>915</v>
      </c>
      <c r="L183" s="7" t="s">
        <v>22</v>
      </c>
      <c r="M183" s="3" t="s">
        <v>916</v>
      </c>
      <c r="N183" s="13" t="s">
        <v>17</v>
      </c>
      <c r="O183" s="4"/>
      <c r="P183" s="6"/>
      <c r="Q183" s="6"/>
    </row>
    <row r="184" spans="1:17" ht="15">
      <c r="A184" s="2">
        <v>807</v>
      </c>
      <c r="B184" s="3" t="s">
        <v>917</v>
      </c>
      <c r="C184" s="3" t="s">
        <v>918</v>
      </c>
      <c r="D184" s="3">
        <v>2022</v>
      </c>
      <c r="E184" s="12">
        <v>8.52</v>
      </c>
      <c r="F184" s="8">
        <v>2021</v>
      </c>
      <c r="G184" s="4" t="s">
        <v>10</v>
      </c>
      <c r="H184" s="4" t="s">
        <v>11</v>
      </c>
      <c r="I184" s="4" t="s">
        <v>12</v>
      </c>
      <c r="J184" s="3" t="s">
        <v>919</v>
      </c>
      <c r="K184" s="4" t="s">
        <v>920</v>
      </c>
      <c r="L184" s="5" t="s">
        <v>15</v>
      </c>
      <c r="M184" s="3" t="s">
        <v>921</v>
      </c>
      <c r="N184" s="13" t="s">
        <v>17</v>
      </c>
      <c r="O184" s="4"/>
      <c r="P184" s="6"/>
      <c r="Q184" s="6"/>
    </row>
    <row r="185" spans="1:17" ht="15">
      <c r="A185" s="2">
        <v>818</v>
      </c>
      <c r="B185" s="3" t="s">
        <v>922</v>
      </c>
      <c r="C185" s="3" t="s">
        <v>923</v>
      </c>
      <c r="D185" s="3">
        <v>2022</v>
      </c>
      <c r="E185" s="12">
        <v>4.6100000000000003</v>
      </c>
      <c r="F185" s="8">
        <v>2021</v>
      </c>
      <c r="G185" s="4" t="s">
        <v>10</v>
      </c>
      <c r="H185" s="4" t="s">
        <v>11</v>
      </c>
      <c r="I185" s="4" t="s">
        <v>12</v>
      </c>
      <c r="J185" s="3" t="s">
        <v>924</v>
      </c>
      <c r="K185" s="4" t="s">
        <v>925</v>
      </c>
      <c r="L185" s="7" t="s">
        <v>22</v>
      </c>
      <c r="M185" s="3" t="s">
        <v>926</v>
      </c>
      <c r="N185" s="13" t="s">
        <v>17</v>
      </c>
      <c r="O185" s="4"/>
      <c r="P185" s="6"/>
      <c r="Q185" s="6"/>
    </row>
    <row r="186" spans="1:17" ht="15">
      <c r="A186" s="2">
        <v>826</v>
      </c>
      <c r="B186" s="3" t="s">
        <v>927</v>
      </c>
      <c r="C186" s="3" t="s">
        <v>928</v>
      </c>
      <c r="D186" s="3">
        <v>2022</v>
      </c>
      <c r="E186" s="12">
        <v>12.36</v>
      </c>
      <c r="F186" s="8">
        <v>2021</v>
      </c>
      <c r="G186" s="4" t="s">
        <v>10</v>
      </c>
      <c r="H186" s="4" t="s">
        <v>11</v>
      </c>
      <c r="I186" s="4" t="s">
        <v>12</v>
      </c>
      <c r="J186" s="3" t="s">
        <v>929</v>
      </c>
      <c r="K186" s="4" t="s">
        <v>841</v>
      </c>
      <c r="L186" s="5" t="s">
        <v>28</v>
      </c>
      <c r="M186" s="3" t="s">
        <v>930</v>
      </c>
      <c r="N186" s="13" t="s">
        <v>17</v>
      </c>
      <c r="O186" s="4"/>
      <c r="P186" s="6"/>
      <c r="Q186" s="6"/>
    </row>
    <row r="187" spans="1:17" ht="15">
      <c r="A187" s="2">
        <v>834</v>
      </c>
      <c r="B187" s="3" t="s">
        <v>931</v>
      </c>
      <c r="C187" s="3" t="s">
        <v>932</v>
      </c>
      <c r="D187" s="3">
        <v>2022</v>
      </c>
      <c r="E187" s="12">
        <v>3.36</v>
      </c>
      <c r="F187" s="8">
        <v>2021</v>
      </c>
      <c r="G187" s="4" t="s">
        <v>10</v>
      </c>
      <c r="H187" s="4" t="s">
        <v>11</v>
      </c>
      <c r="I187" s="4" t="s">
        <v>12</v>
      </c>
      <c r="J187" s="3" t="s">
        <v>933</v>
      </c>
      <c r="K187" s="4" t="s">
        <v>934</v>
      </c>
      <c r="L187" s="7" t="s">
        <v>44</v>
      </c>
      <c r="M187" s="3" t="s">
        <v>935</v>
      </c>
      <c r="N187" s="13" t="s">
        <v>17</v>
      </c>
      <c r="O187" s="4"/>
      <c r="P187" s="6"/>
      <c r="Q187" s="6"/>
    </row>
    <row r="188" spans="1:17" ht="15">
      <c r="A188" s="2">
        <v>840</v>
      </c>
      <c r="B188" s="3" t="s">
        <v>936</v>
      </c>
      <c r="C188" s="3" t="s">
        <v>937</v>
      </c>
      <c r="D188" s="3">
        <v>2022</v>
      </c>
      <c r="E188" s="12">
        <v>17.36</v>
      </c>
      <c r="F188" s="8">
        <v>2021</v>
      </c>
      <c r="G188" s="4" t="s">
        <v>10</v>
      </c>
      <c r="H188" s="4" t="s">
        <v>11</v>
      </c>
      <c r="I188" s="4" t="s">
        <v>12</v>
      </c>
      <c r="J188" s="3" t="s">
        <v>938</v>
      </c>
      <c r="K188" s="4" t="s">
        <v>939</v>
      </c>
      <c r="L188" s="7" t="s">
        <v>44</v>
      </c>
      <c r="M188" s="3" t="s">
        <v>940</v>
      </c>
      <c r="N188" s="13" t="s">
        <v>17</v>
      </c>
      <c r="O188" s="4"/>
      <c r="P188" s="6"/>
      <c r="Q188" s="6"/>
    </row>
    <row r="189" spans="1:17" ht="15">
      <c r="A189" s="2">
        <v>854</v>
      </c>
      <c r="B189" s="3" t="s">
        <v>941</v>
      </c>
      <c r="C189" s="3" t="s">
        <v>942</v>
      </c>
      <c r="D189" s="3">
        <v>2022</v>
      </c>
      <c r="E189" s="12">
        <v>6.38</v>
      </c>
      <c r="F189" s="8">
        <v>2021</v>
      </c>
      <c r="G189" s="4" t="s">
        <v>10</v>
      </c>
      <c r="H189" s="4" t="s">
        <v>11</v>
      </c>
      <c r="I189" s="4" t="s">
        <v>12</v>
      </c>
      <c r="J189" s="3" t="s">
        <v>943</v>
      </c>
      <c r="K189" s="4" t="s">
        <v>944</v>
      </c>
      <c r="L189" s="7" t="s">
        <v>22</v>
      </c>
      <c r="M189" s="3" t="s">
        <v>945</v>
      </c>
      <c r="N189" s="13" t="s">
        <v>17</v>
      </c>
      <c r="O189" s="4"/>
      <c r="P189" s="6"/>
      <c r="Q189" s="6"/>
    </row>
    <row r="190" spans="1:17" ht="15">
      <c r="A190" s="2">
        <v>858</v>
      </c>
      <c r="B190" s="3" t="s">
        <v>946</v>
      </c>
      <c r="C190" s="3" t="s">
        <v>947</v>
      </c>
      <c r="D190" s="3">
        <v>2022</v>
      </c>
      <c r="E190" s="12">
        <v>9.36</v>
      </c>
      <c r="F190" s="8">
        <v>2021</v>
      </c>
      <c r="G190" s="4" t="s">
        <v>10</v>
      </c>
      <c r="H190" s="4" t="s">
        <v>11</v>
      </c>
      <c r="I190" s="4" t="s">
        <v>12</v>
      </c>
      <c r="J190" s="3" t="s">
        <v>948</v>
      </c>
      <c r="K190" s="4" t="s">
        <v>949</v>
      </c>
      <c r="L190" s="7" t="s">
        <v>60</v>
      </c>
      <c r="M190" s="3" t="s">
        <v>950</v>
      </c>
      <c r="N190" s="13" t="s">
        <v>17</v>
      </c>
      <c r="O190" s="4"/>
      <c r="P190" s="6"/>
      <c r="Q190" s="6"/>
    </row>
    <row r="191" spans="1:17" ht="15">
      <c r="A191" s="2">
        <v>860</v>
      </c>
      <c r="B191" s="3" t="s">
        <v>951</v>
      </c>
      <c r="C191" s="3" t="s">
        <v>952</v>
      </c>
      <c r="D191" s="3">
        <v>2022</v>
      </c>
      <c r="E191" s="12">
        <v>7.74</v>
      </c>
      <c r="F191" s="8">
        <v>2021</v>
      </c>
      <c r="G191" s="4" t="s">
        <v>10</v>
      </c>
      <c r="H191" s="4" t="s">
        <v>11</v>
      </c>
      <c r="I191" s="4" t="s">
        <v>12</v>
      </c>
      <c r="K191" s="4" t="s">
        <v>953</v>
      </c>
      <c r="L191" s="7" t="s">
        <v>44</v>
      </c>
      <c r="M191" s="3" t="s">
        <v>954</v>
      </c>
      <c r="N191" s="13" t="s">
        <v>17</v>
      </c>
      <c r="O191" s="4"/>
      <c r="P191" s="6"/>
      <c r="Q191" s="6"/>
    </row>
    <row r="192" spans="1:17" ht="15">
      <c r="A192" s="2">
        <v>862</v>
      </c>
      <c r="B192" s="3" t="s">
        <v>955</v>
      </c>
      <c r="C192" s="3" t="s">
        <v>956</v>
      </c>
      <c r="D192" s="3">
        <v>2022</v>
      </c>
      <c r="E192" s="12">
        <v>4.04</v>
      </c>
      <c r="F192" s="8">
        <v>2021</v>
      </c>
      <c r="G192" s="4" t="s">
        <v>10</v>
      </c>
      <c r="H192" s="4" t="s">
        <v>11</v>
      </c>
      <c r="I192" s="4" t="s">
        <v>12</v>
      </c>
      <c r="J192" s="3" t="s">
        <v>957</v>
      </c>
      <c r="K192" s="4" t="s">
        <v>958</v>
      </c>
      <c r="L192" s="7" t="s">
        <v>60</v>
      </c>
      <c r="M192" s="3" t="s">
        <v>959</v>
      </c>
      <c r="N192" s="13" t="s">
        <v>17</v>
      </c>
      <c r="O192" s="4"/>
      <c r="P192" s="6"/>
      <c r="Q192" s="6"/>
    </row>
    <row r="193" spans="1:17" ht="15">
      <c r="A193" s="2">
        <v>882</v>
      </c>
      <c r="B193" s="3" t="s">
        <v>960</v>
      </c>
      <c r="C193" s="3" t="s">
        <v>961</v>
      </c>
      <c r="D193" s="3">
        <v>2022</v>
      </c>
      <c r="E193" s="12">
        <v>6.8</v>
      </c>
      <c r="F193" s="8">
        <v>2021</v>
      </c>
      <c r="G193" s="4" t="s">
        <v>10</v>
      </c>
      <c r="H193" s="4" t="s">
        <v>11</v>
      </c>
      <c r="I193" s="4" t="s">
        <v>12</v>
      </c>
      <c r="K193" s="4" t="s">
        <v>962</v>
      </c>
      <c r="L193" s="5" t="s">
        <v>15</v>
      </c>
      <c r="M193" s="3" t="s">
        <v>963</v>
      </c>
      <c r="N193" s="13" t="s">
        <v>17</v>
      </c>
      <c r="O193" s="4"/>
      <c r="P193" s="6"/>
      <c r="Q193" s="6"/>
    </row>
    <row r="194" spans="1:17" ht="15">
      <c r="A194" s="2">
        <v>887</v>
      </c>
      <c r="B194" s="3" t="s">
        <v>964</v>
      </c>
      <c r="C194" s="3" t="s">
        <v>965</v>
      </c>
      <c r="D194" s="3">
        <v>2022</v>
      </c>
      <c r="E194" s="12">
        <v>4.25</v>
      </c>
      <c r="F194" s="8">
        <v>2015</v>
      </c>
      <c r="G194" s="4" t="s">
        <v>10</v>
      </c>
      <c r="H194" s="4" t="s">
        <v>11</v>
      </c>
      <c r="I194" s="4" t="s">
        <v>12</v>
      </c>
      <c r="J194" s="3" t="s">
        <v>966</v>
      </c>
      <c r="K194" s="4" t="s">
        <v>967</v>
      </c>
      <c r="L194" s="5" t="s">
        <v>28</v>
      </c>
      <c r="M194" s="3" t="s">
        <v>968</v>
      </c>
      <c r="N194" s="13" t="s">
        <v>17</v>
      </c>
      <c r="O194" s="4"/>
      <c r="P194" s="6"/>
      <c r="Q194" s="6"/>
    </row>
    <row r="195" spans="1:17" ht="15">
      <c r="A195" s="2">
        <v>894</v>
      </c>
      <c r="B195" s="3" t="s">
        <v>969</v>
      </c>
      <c r="C195" s="3" t="s">
        <v>970</v>
      </c>
      <c r="D195" s="3">
        <v>2022</v>
      </c>
      <c r="E195" s="12">
        <v>6.62</v>
      </c>
      <c r="F195" s="8">
        <v>2021</v>
      </c>
      <c r="G195" s="4" t="s">
        <v>10</v>
      </c>
      <c r="H195" s="4" t="s">
        <v>11</v>
      </c>
      <c r="I195" s="4" t="s">
        <v>12</v>
      </c>
      <c r="J195" s="3" t="s">
        <v>971</v>
      </c>
      <c r="K195" s="4" t="s">
        <v>972</v>
      </c>
      <c r="L195" s="5" t="s">
        <v>28</v>
      </c>
      <c r="M195" s="3" t="s">
        <v>973</v>
      </c>
      <c r="N195" s="13" t="s">
        <v>17</v>
      </c>
      <c r="O195" s="4"/>
      <c r="P195" s="6"/>
      <c r="Q195" s="6"/>
    </row>
  </sheetData>
  <autoFilter ref="A1:Z198" xr:uid="{00000000-0009-0000-0000-000001000000}">
    <sortState xmlns:xlrd2="http://schemas.microsoft.com/office/spreadsheetml/2017/richdata2" ref="A2:Z195">
      <sortCondition ref="A1:A198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59BF7-4C7F-A44B-B7B6-6499F2B37B74}">
  <dimension ref="A1:E218"/>
  <sheetViews>
    <sheetView workbookViewId="0">
      <selection activeCell="E6" sqref="E6"/>
    </sheetView>
  </sheetViews>
  <sheetFormatPr baseColWidth="10" defaultRowHeight="13"/>
  <cols>
    <col min="5" max="5" width="28" customWidth="1"/>
  </cols>
  <sheetData>
    <row r="1" spans="1:5" ht="16" thickBot="1">
      <c r="A1" s="20" t="s">
        <v>5556</v>
      </c>
      <c r="B1" s="21" t="s">
        <v>5557</v>
      </c>
      <c r="C1" s="21" t="s">
        <v>5558</v>
      </c>
      <c r="D1" s="21" t="s">
        <v>5559</v>
      </c>
      <c r="E1" s="21" t="s">
        <v>5560</v>
      </c>
    </row>
    <row r="2" spans="1:5" ht="16" thickTop="1">
      <c r="A2" s="29" t="s">
        <v>4930</v>
      </c>
      <c r="B2" s="23">
        <v>911</v>
      </c>
      <c r="C2" s="23" t="s">
        <v>5561</v>
      </c>
      <c r="D2" s="23" t="s">
        <v>8</v>
      </c>
      <c r="E2" s="23" t="s">
        <v>5562</v>
      </c>
    </row>
    <row r="3" spans="1:5" ht="15">
      <c r="A3" s="30" t="s">
        <v>5068</v>
      </c>
      <c r="B3" s="25">
        <v>914</v>
      </c>
      <c r="C3" s="25" t="s">
        <v>5561</v>
      </c>
      <c r="D3" s="25" t="s">
        <v>18</v>
      </c>
      <c r="E3" s="25" t="s">
        <v>5563</v>
      </c>
    </row>
    <row r="4" spans="1:5" ht="15">
      <c r="A4" s="29" t="s">
        <v>4877</v>
      </c>
      <c r="B4" s="23">
        <v>914</v>
      </c>
      <c r="C4" s="23" t="s">
        <v>5561</v>
      </c>
      <c r="D4" s="23" t="s">
        <v>24</v>
      </c>
      <c r="E4" s="23" t="s">
        <v>5563</v>
      </c>
    </row>
    <row r="5" spans="1:5" ht="15">
      <c r="A5" s="30" t="s">
        <v>5152</v>
      </c>
      <c r="B5" s="25">
        <v>910</v>
      </c>
      <c r="C5" s="25" t="s">
        <v>5561</v>
      </c>
      <c r="D5" s="25" t="s">
        <v>5154</v>
      </c>
      <c r="E5" s="25" t="s">
        <v>5564</v>
      </c>
    </row>
    <row r="6" spans="1:5" ht="15">
      <c r="A6" s="29" t="s">
        <v>5069</v>
      </c>
      <c r="B6" s="23">
        <v>910</v>
      </c>
      <c r="C6" s="23" t="s">
        <v>5561</v>
      </c>
      <c r="D6" s="23" t="s">
        <v>30</v>
      </c>
      <c r="E6" s="23" t="s">
        <v>5564</v>
      </c>
    </row>
    <row r="7" spans="1:5" ht="15">
      <c r="A7" s="30" t="s">
        <v>4868</v>
      </c>
      <c r="B7" s="25">
        <v>912</v>
      </c>
      <c r="C7" s="25" t="s">
        <v>5561</v>
      </c>
      <c r="D7" s="25" t="s">
        <v>35</v>
      </c>
      <c r="E7" s="25" t="s">
        <v>5565</v>
      </c>
    </row>
    <row r="8" spans="1:5" ht="15">
      <c r="A8" s="29" t="s">
        <v>5010</v>
      </c>
      <c r="B8" s="23">
        <v>910</v>
      </c>
      <c r="C8" s="23" t="s">
        <v>5561</v>
      </c>
      <c r="D8" s="23" t="s">
        <v>40</v>
      </c>
      <c r="E8" s="23" t="s">
        <v>5564</v>
      </c>
    </row>
    <row r="9" spans="1:5" ht="15">
      <c r="A9" s="30" t="s">
        <v>4938</v>
      </c>
      <c r="B9" s="25">
        <v>914</v>
      </c>
      <c r="C9" s="25" t="s">
        <v>5561</v>
      </c>
      <c r="D9" s="25" t="s">
        <v>46</v>
      </c>
      <c r="E9" s="25" t="s">
        <v>5563</v>
      </c>
    </row>
    <row r="10" spans="1:5" ht="15">
      <c r="A10" s="29" t="s">
        <v>5103</v>
      </c>
      <c r="B10" s="23">
        <v>914</v>
      </c>
      <c r="C10" s="23" t="s">
        <v>5561</v>
      </c>
      <c r="D10" s="23" t="s">
        <v>51</v>
      </c>
      <c r="E10" s="23" t="s">
        <v>5563</v>
      </c>
    </row>
    <row r="11" spans="1:5" ht="15">
      <c r="A11" s="30" t="s">
        <v>5132</v>
      </c>
      <c r="B11" s="25">
        <v>910</v>
      </c>
      <c r="C11" s="25" t="s">
        <v>5561</v>
      </c>
      <c r="D11" s="25" t="s">
        <v>56</v>
      </c>
      <c r="E11" s="25" t="s">
        <v>5564</v>
      </c>
    </row>
    <row r="12" spans="1:5" ht="15">
      <c r="A12" s="29" t="s">
        <v>4995</v>
      </c>
      <c r="B12" s="23">
        <v>910</v>
      </c>
      <c r="C12" s="23" t="s">
        <v>5561</v>
      </c>
      <c r="D12" s="23" t="s">
        <v>62</v>
      </c>
      <c r="E12" s="23" t="s">
        <v>5564</v>
      </c>
    </row>
    <row r="13" spans="1:5" ht="15">
      <c r="A13" s="30" t="s">
        <v>5014</v>
      </c>
      <c r="B13" s="25">
        <v>910</v>
      </c>
      <c r="C13" s="25" t="s">
        <v>5561</v>
      </c>
      <c r="D13" s="25" t="s">
        <v>67</v>
      </c>
      <c r="E13" s="25" t="s">
        <v>5564</v>
      </c>
    </row>
    <row r="14" spans="1:5" ht="15">
      <c r="A14" s="29" t="s">
        <v>4939</v>
      </c>
      <c r="B14" s="23">
        <v>910</v>
      </c>
      <c r="C14" s="23" t="s">
        <v>5561</v>
      </c>
      <c r="D14" s="23" t="s">
        <v>72</v>
      </c>
      <c r="E14" s="23" t="s">
        <v>5564</v>
      </c>
    </row>
    <row r="15" spans="1:5" ht="15">
      <c r="A15" s="30" t="s">
        <v>4931</v>
      </c>
      <c r="B15" s="25">
        <v>912</v>
      </c>
      <c r="C15" s="25" t="s">
        <v>5561</v>
      </c>
      <c r="D15" s="25" t="s">
        <v>77</v>
      </c>
      <c r="E15" s="25" t="s">
        <v>5565</v>
      </c>
    </row>
    <row r="16" spans="1:5" ht="15">
      <c r="A16" s="29" t="s">
        <v>4937</v>
      </c>
      <c r="B16" s="23">
        <v>914</v>
      </c>
      <c r="C16" s="23" t="s">
        <v>5561</v>
      </c>
      <c r="D16" s="23" t="s">
        <v>82</v>
      </c>
      <c r="E16" s="23" t="s">
        <v>5563</v>
      </c>
    </row>
    <row r="17" spans="1:5" ht="15">
      <c r="A17" s="30" t="s">
        <v>5015</v>
      </c>
      <c r="B17" s="25">
        <v>910</v>
      </c>
      <c r="C17" s="25" t="s">
        <v>5561</v>
      </c>
      <c r="D17" s="25" t="s">
        <v>88</v>
      </c>
      <c r="E17" s="25" t="s">
        <v>5564</v>
      </c>
    </row>
    <row r="18" spans="1:5" ht="15">
      <c r="A18" s="29" t="s">
        <v>4996</v>
      </c>
      <c r="B18" s="23">
        <v>910</v>
      </c>
      <c r="C18" s="23" t="s">
        <v>5561</v>
      </c>
      <c r="D18" s="23" t="s">
        <v>93</v>
      </c>
      <c r="E18" s="23" t="s">
        <v>5564</v>
      </c>
    </row>
    <row r="19" spans="1:5" ht="15">
      <c r="A19" s="30" t="s">
        <v>5121</v>
      </c>
      <c r="B19" s="25">
        <v>910</v>
      </c>
      <c r="C19" s="25" t="s">
        <v>5561</v>
      </c>
      <c r="D19" s="25" t="s">
        <v>5123</v>
      </c>
      <c r="E19" s="25" t="s">
        <v>5564</v>
      </c>
    </row>
    <row r="20" spans="1:5" ht="15">
      <c r="A20" s="29" t="s">
        <v>4932</v>
      </c>
      <c r="B20" s="23">
        <v>912</v>
      </c>
      <c r="C20" s="23" t="s">
        <v>5561</v>
      </c>
      <c r="D20" s="23" t="s">
        <v>98</v>
      </c>
      <c r="E20" s="23" t="s">
        <v>5565</v>
      </c>
    </row>
    <row r="21" spans="1:5" ht="15">
      <c r="A21" s="30" t="s">
        <v>5104</v>
      </c>
      <c r="B21" s="25">
        <v>912</v>
      </c>
      <c r="C21" s="25" t="s">
        <v>5561</v>
      </c>
      <c r="D21" s="25" t="s">
        <v>103</v>
      </c>
      <c r="E21" s="25" t="s">
        <v>5565</v>
      </c>
    </row>
    <row r="22" spans="1:5" ht="15">
      <c r="A22" s="29" t="s">
        <v>5070</v>
      </c>
      <c r="B22" s="23">
        <v>914</v>
      </c>
      <c r="C22" s="23" t="s">
        <v>5561</v>
      </c>
      <c r="D22" s="23" t="s">
        <v>108</v>
      </c>
      <c r="E22" s="23" t="s">
        <v>5563</v>
      </c>
    </row>
    <row r="23" spans="1:5" ht="15">
      <c r="A23" s="30" t="s">
        <v>4886</v>
      </c>
      <c r="B23" s="25">
        <v>914</v>
      </c>
      <c r="C23" s="25" t="s">
        <v>5561</v>
      </c>
      <c r="D23" s="25" t="s">
        <v>113</v>
      </c>
      <c r="E23" s="25" t="s">
        <v>5563</v>
      </c>
    </row>
    <row r="24" spans="1:5" ht="15">
      <c r="A24" s="29" t="s">
        <v>5105</v>
      </c>
      <c r="B24" s="23">
        <v>914</v>
      </c>
      <c r="C24" s="23" t="s">
        <v>5561</v>
      </c>
      <c r="D24" s="23" t="s">
        <v>118</v>
      </c>
      <c r="E24" s="23" t="s">
        <v>5563</v>
      </c>
    </row>
    <row r="25" spans="1:5" ht="15">
      <c r="A25" s="30" t="s">
        <v>5095</v>
      </c>
      <c r="B25" s="25">
        <v>914</v>
      </c>
      <c r="C25" s="25" t="s">
        <v>5561</v>
      </c>
      <c r="D25" s="25" t="s">
        <v>123</v>
      </c>
      <c r="E25" s="25" t="s">
        <v>5563</v>
      </c>
    </row>
    <row r="26" spans="1:5" ht="15">
      <c r="A26" s="29" t="s">
        <v>5139</v>
      </c>
      <c r="B26" s="23">
        <v>912</v>
      </c>
      <c r="C26" s="23" t="s">
        <v>5561</v>
      </c>
      <c r="D26" s="23" t="s">
        <v>128</v>
      </c>
      <c r="E26" s="23" t="s">
        <v>5565</v>
      </c>
    </row>
    <row r="27" spans="1:5" ht="15">
      <c r="A27" s="30" t="s">
        <v>5019</v>
      </c>
      <c r="B27" s="25">
        <v>910</v>
      </c>
      <c r="C27" s="25" t="s">
        <v>5561</v>
      </c>
      <c r="D27" s="25" t="s">
        <v>5021</v>
      </c>
      <c r="E27" s="25" t="s">
        <v>5564</v>
      </c>
    </row>
    <row r="28" spans="1:5" ht="15">
      <c r="A28" s="29" t="s">
        <v>5055</v>
      </c>
      <c r="B28" s="23">
        <v>910</v>
      </c>
      <c r="C28" s="23" t="s">
        <v>5561</v>
      </c>
      <c r="D28" s="23" t="s">
        <v>133</v>
      </c>
      <c r="E28" s="23" t="s">
        <v>5564</v>
      </c>
    </row>
    <row r="29" spans="1:5" ht="15">
      <c r="A29" s="24" t="s">
        <v>4958</v>
      </c>
      <c r="B29" s="25">
        <v>910</v>
      </c>
      <c r="C29" s="25" t="s">
        <v>5561</v>
      </c>
      <c r="D29" s="25" t="s">
        <v>138</v>
      </c>
      <c r="E29" s="25" t="s">
        <v>5564</v>
      </c>
    </row>
    <row r="30" spans="1:5" ht="15">
      <c r="A30" s="22" t="s">
        <v>5060</v>
      </c>
      <c r="B30" s="23">
        <v>912</v>
      </c>
      <c r="C30" s="23" t="s">
        <v>5561</v>
      </c>
      <c r="D30" s="23" t="s">
        <v>143</v>
      </c>
      <c r="E30" s="23" t="s">
        <v>5565</v>
      </c>
    </row>
    <row r="31" spans="1:5" ht="15">
      <c r="A31" s="24" t="s">
        <v>4841</v>
      </c>
      <c r="B31" s="25">
        <v>911</v>
      </c>
      <c r="C31" s="25" t="s">
        <v>5561</v>
      </c>
      <c r="D31" s="25" t="s">
        <v>148</v>
      </c>
      <c r="E31" s="25" t="s">
        <v>5562</v>
      </c>
    </row>
    <row r="32" spans="1:5" ht="15">
      <c r="A32" s="22" t="s">
        <v>4957</v>
      </c>
      <c r="B32" s="23">
        <v>914</v>
      </c>
      <c r="C32" s="23" t="s">
        <v>5561</v>
      </c>
      <c r="D32" s="23" t="s">
        <v>153</v>
      </c>
      <c r="E32" s="23" t="s">
        <v>5563</v>
      </c>
    </row>
    <row r="33" spans="1:5" ht="15">
      <c r="A33" s="24" t="s">
        <v>5056</v>
      </c>
      <c r="B33" s="25">
        <v>912</v>
      </c>
      <c r="C33" s="25" t="s">
        <v>5561</v>
      </c>
      <c r="D33" s="25" t="s">
        <v>157</v>
      </c>
      <c r="E33" s="25" t="s">
        <v>5565</v>
      </c>
    </row>
    <row r="34" spans="1:5" ht="15">
      <c r="A34" s="22" t="s">
        <v>4869</v>
      </c>
      <c r="B34" s="23">
        <v>912</v>
      </c>
      <c r="C34" s="23" t="s">
        <v>5561</v>
      </c>
      <c r="D34" s="23" t="s">
        <v>162</v>
      </c>
      <c r="E34" s="23" t="s">
        <v>5565</v>
      </c>
    </row>
    <row r="35" spans="1:5" ht="15">
      <c r="A35" s="24" t="s">
        <v>5124</v>
      </c>
      <c r="B35" s="25">
        <v>910</v>
      </c>
      <c r="C35" s="25" t="s">
        <v>5561</v>
      </c>
      <c r="D35" s="25" t="s">
        <v>167</v>
      </c>
      <c r="E35" s="25" t="s">
        <v>5564</v>
      </c>
    </row>
    <row r="36" spans="1:5" ht="15">
      <c r="A36" s="22" t="s">
        <v>4893</v>
      </c>
      <c r="B36" s="23">
        <v>912</v>
      </c>
      <c r="C36" s="23" t="s">
        <v>5561</v>
      </c>
      <c r="D36" s="23" t="s">
        <v>172</v>
      </c>
      <c r="E36" s="23" t="s">
        <v>5565</v>
      </c>
    </row>
    <row r="37" spans="1:5" ht="15">
      <c r="A37" s="24" t="s">
        <v>5022</v>
      </c>
      <c r="B37" s="25">
        <v>910</v>
      </c>
      <c r="C37" s="25" t="s">
        <v>5561</v>
      </c>
      <c r="D37" s="25" t="s">
        <v>5024</v>
      </c>
      <c r="E37" s="25" t="s">
        <v>5564</v>
      </c>
    </row>
    <row r="38" spans="1:5" ht="15">
      <c r="A38" s="22" t="s">
        <v>4870</v>
      </c>
      <c r="B38" s="23">
        <v>911</v>
      </c>
      <c r="C38" s="23" t="s">
        <v>5561</v>
      </c>
      <c r="D38" s="23" t="s">
        <v>177</v>
      </c>
      <c r="E38" s="23" t="s">
        <v>5562</v>
      </c>
    </row>
    <row r="39" spans="1:5" ht="15">
      <c r="A39" s="24" t="s">
        <v>5054</v>
      </c>
      <c r="B39" s="25">
        <v>912</v>
      </c>
      <c r="C39" s="25" t="s">
        <v>5561</v>
      </c>
      <c r="D39" s="25" t="s">
        <v>182</v>
      </c>
      <c r="E39" s="25" t="s">
        <v>5565</v>
      </c>
    </row>
    <row r="40" spans="1:5" ht="15">
      <c r="A40" s="22" t="s">
        <v>4871</v>
      </c>
      <c r="B40" s="23">
        <v>911</v>
      </c>
      <c r="C40" s="23" t="s">
        <v>5561</v>
      </c>
      <c r="D40" s="23" t="s">
        <v>186</v>
      </c>
      <c r="E40" s="23" t="s">
        <v>5562</v>
      </c>
    </row>
    <row r="41" spans="1:5" ht="15">
      <c r="A41" s="24" t="s">
        <v>5106</v>
      </c>
      <c r="B41" s="25">
        <v>910</v>
      </c>
      <c r="C41" s="25" t="s">
        <v>5561</v>
      </c>
      <c r="D41" s="25" t="s">
        <v>191</v>
      </c>
      <c r="E41" s="25" t="s">
        <v>5564</v>
      </c>
    </row>
    <row r="42" spans="1:5" ht="15">
      <c r="A42" s="22" t="s">
        <v>4916</v>
      </c>
      <c r="B42" s="23">
        <v>914</v>
      </c>
      <c r="C42" s="23" t="s">
        <v>5561</v>
      </c>
      <c r="D42" s="23" t="s">
        <v>196</v>
      </c>
      <c r="E42" s="23" t="s">
        <v>5563</v>
      </c>
    </row>
    <row r="43" spans="1:5" ht="15">
      <c r="A43" s="24" t="s">
        <v>4923</v>
      </c>
      <c r="B43" s="25">
        <v>910</v>
      </c>
      <c r="C43" s="25" t="s">
        <v>5561</v>
      </c>
      <c r="D43" s="25" t="s">
        <v>4925</v>
      </c>
      <c r="E43" s="25" t="s">
        <v>5564</v>
      </c>
    </row>
    <row r="44" spans="1:5" ht="15">
      <c r="A44" s="22" t="s">
        <v>5107</v>
      </c>
      <c r="B44" s="23">
        <v>914</v>
      </c>
      <c r="C44" s="23" t="s">
        <v>5561</v>
      </c>
      <c r="D44" s="23" t="s">
        <v>201</v>
      </c>
      <c r="E44" s="23" t="s">
        <v>5563</v>
      </c>
    </row>
    <row r="45" spans="1:5" ht="15">
      <c r="A45" s="24" t="s">
        <v>4845</v>
      </c>
      <c r="B45" s="25">
        <v>912</v>
      </c>
      <c r="C45" s="25" t="s">
        <v>5561</v>
      </c>
      <c r="D45" s="25" t="s">
        <v>206</v>
      </c>
      <c r="E45" s="25" t="s">
        <v>5565</v>
      </c>
    </row>
    <row r="46" spans="1:5" ht="15">
      <c r="A46" s="22" t="s">
        <v>4872</v>
      </c>
      <c r="B46" s="23">
        <v>912</v>
      </c>
      <c r="C46" s="23" t="s">
        <v>5561</v>
      </c>
      <c r="D46" s="23" t="s">
        <v>210</v>
      </c>
      <c r="E46" s="23" t="s">
        <v>5565</v>
      </c>
    </row>
    <row r="47" spans="1:5" ht="15">
      <c r="A47" s="24" t="s">
        <v>4873</v>
      </c>
      <c r="B47" s="25">
        <v>911</v>
      </c>
      <c r="C47" s="25" t="s">
        <v>5561</v>
      </c>
      <c r="D47" s="25" t="s">
        <v>215</v>
      </c>
      <c r="E47" s="25" t="s">
        <v>5562</v>
      </c>
    </row>
    <row r="48" spans="1:5" ht="15">
      <c r="A48" s="22" t="s">
        <v>5096</v>
      </c>
      <c r="B48" s="23">
        <v>914</v>
      </c>
      <c r="C48" s="23" t="s">
        <v>5561</v>
      </c>
      <c r="D48" s="23" t="s">
        <v>225</v>
      </c>
      <c r="E48" s="23" t="s">
        <v>5563</v>
      </c>
    </row>
    <row r="49" spans="1:5" ht="15">
      <c r="A49" s="24" t="s">
        <v>5071</v>
      </c>
      <c r="B49" s="25">
        <v>910</v>
      </c>
      <c r="C49" s="25" t="s">
        <v>5561</v>
      </c>
      <c r="D49" s="25" t="s">
        <v>230</v>
      </c>
      <c r="E49" s="25" t="s">
        <v>5564</v>
      </c>
    </row>
    <row r="50" spans="1:5" ht="15">
      <c r="A50" s="22" t="s">
        <v>5025</v>
      </c>
      <c r="B50" s="23">
        <v>914</v>
      </c>
      <c r="C50" s="23" t="s">
        <v>5561</v>
      </c>
      <c r="D50" s="23" t="s">
        <v>235</v>
      </c>
      <c r="E50" s="23" t="s">
        <v>5563</v>
      </c>
    </row>
    <row r="51" spans="1:5" ht="15">
      <c r="A51" s="24" t="s">
        <v>4940</v>
      </c>
      <c r="B51" s="25">
        <v>910</v>
      </c>
      <c r="C51" s="25" t="s">
        <v>5561</v>
      </c>
      <c r="D51" s="25" t="s">
        <v>240</v>
      </c>
      <c r="E51" s="25" t="s">
        <v>5564</v>
      </c>
    </row>
    <row r="52" spans="1:5" ht="15">
      <c r="A52" s="22" t="s">
        <v>4959</v>
      </c>
      <c r="B52" s="23">
        <v>910</v>
      </c>
      <c r="C52" s="23" t="s">
        <v>5561</v>
      </c>
      <c r="D52" s="23" t="s">
        <v>245</v>
      </c>
      <c r="E52" s="23" t="s">
        <v>5564</v>
      </c>
    </row>
    <row r="53" spans="1:5" ht="15">
      <c r="A53" s="24" t="s">
        <v>4891</v>
      </c>
      <c r="B53" s="25">
        <v>912</v>
      </c>
      <c r="C53" s="25" t="s">
        <v>5561</v>
      </c>
      <c r="D53" s="25" t="s">
        <v>249</v>
      </c>
      <c r="E53" s="25" t="s">
        <v>5565</v>
      </c>
    </row>
    <row r="54" spans="1:5" ht="15">
      <c r="A54" s="22" t="s">
        <v>4967</v>
      </c>
      <c r="B54" s="23">
        <v>910</v>
      </c>
      <c r="C54" s="23" t="s">
        <v>5561</v>
      </c>
      <c r="D54" s="23" t="s">
        <v>253</v>
      </c>
      <c r="E54" s="23" t="s">
        <v>5564</v>
      </c>
    </row>
    <row r="55" spans="1:5" ht="15">
      <c r="A55" s="24" t="s">
        <v>5029</v>
      </c>
      <c r="B55" s="25">
        <v>914</v>
      </c>
      <c r="C55" s="25" t="s">
        <v>5561</v>
      </c>
      <c r="D55" s="25" t="s">
        <v>258</v>
      </c>
      <c r="E55" s="25" t="s">
        <v>5563</v>
      </c>
    </row>
    <row r="56" spans="1:5" ht="15">
      <c r="A56" s="22" t="s">
        <v>5030</v>
      </c>
      <c r="B56" s="23">
        <v>914</v>
      </c>
      <c r="C56" s="23" t="s">
        <v>5561</v>
      </c>
      <c r="D56" s="23" t="s">
        <v>262</v>
      </c>
      <c r="E56" s="23" t="s">
        <v>5563</v>
      </c>
    </row>
    <row r="57" spans="1:5" ht="15">
      <c r="A57" s="24" t="s">
        <v>5108</v>
      </c>
      <c r="B57" s="25">
        <v>914</v>
      </c>
      <c r="C57" s="25" t="s">
        <v>5561</v>
      </c>
      <c r="D57" s="25" t="s">
        <v>267</v>
      </c>
      <c r="E57" s="25" t="s">
        <v>5563</v>
      </c>
    </row>
    <row r="58" spans="1:5" ht="15">
      <c r="A58" s="22" t="s">
        <v>5097</v>
      </c>
      <c r="B58" s="23">
        <v>914</v>
      </c>
      <c r="C58" s="23" t="s">
        <v>5561</v>
      </c>
      <c r="D58" s="23" t="s">
        <v>272</v>
      </c>
      <c r="E58" s="23" t="s">
        <v>5563</v>
      </c>
    </row>
    <row r="59" spans="1:5" ht="15">
      <c r="A59" s="24" t="s">
        <v>4874</v>
      </c>
      <c r="B59" s="25">
        <v>914</v>
      </c>
      <c r="C59" s="25" t="s">
        <v>5561</v>
      </c>
      <c r="D59" s="25" t="s">
        <v>277</v>
      </c>
      <c r="E59" s="25" t="s">
        <v>5563</v>
      </c>
    </row>
    <row r="60" spans="1:5" ht="15">
      <c r="A60" s="22" t="s">
        <v>4848</v>
      </c>
      <c r="B60" s="23">
        <v>911</v>
      </c>
      <c r="C60" s="23" t="s">
        <v>5561</v>
      </c>
      <c r="D60" s="23" t="s">
        <v>282</v>
      </c>
      <c r="E60" s="23" t="s">
        <v>5562</v>
      </c>
    </row>
    <row r="61" spans="1:5" ht="15">
      <c r="A61" s="24" t="s">
        <v>4847</v>
      </c>
      <c r="B61" s="25">
        <v>911</v>
      </c>
      <c r="C61" s="25" t="s">
        <v>5561</v>
      </c>
      <c r="D61" s="25" t="s">
        <v>286</v>
      </c>
      <c r="E61" s="25" t="s">
        <v>5562</v>
      </c>
    </row>
    <row r="62" spans="1:5" ht="15">
      <c r="A62" s="22" t="s">
        <v>4968</v>
      </c>
      <c r="B62" s="23">
        <v>910</v>
      </c>
      <c r="C62" s="23" t="s">
        <v>5561</v>
      </c>
      <c r="D62" s="23" t="s">
        <v>290</v>
      </c>
      <c r="E62" s="23" t="s">
        <v>5564</v>
      </c>
    </row>
    <row r="63" spans="1:5" ht="15">
      <c r="A63" s="24" t="s">
        <v>4969</v>
      </c>
      <c r="B63" s="25">
        <v>910</v>
      </c>
      <c r="C63" s="25" t="s">
        <v>5561</v>
      </c>
      <c r="D63" s="25" t="s">
        <v>4971</v>
      </c>
      <c r="E63" s="25" t="s">
        <v>5564</v>
      </c>
    </row>
    <row r="64" spans="1:5" ht="15">
      <c r="A64" s="22" t="s">
        <v>5134</v>
      </c>
      <c r="B64" s="23">
        <v>914</v>
      </c>
      <c r="C64" s="23" t="s">
        <v>5561</v>
      </c>
      <c r="D64" s="23" t="s">
        <v>294</v>
      </c>
      <c r="E64" s="23" t="s">
        <v>5563</v>
      </c>
    </row>
    <row r="65" spans="1:5" ht="15">
      <c r="A65" s="24" t="s">
        <v>4972</v>
      </c>
      <c r="B65" s="25">
        <v>910</v>
      </c>
      <c r="C65" s="25" t="s">
        <v>5561</v>
      </c>
      <c r="D65" s="25" t="s">
        <v>299</v>
      </c>
      <c r="E65" s="25" t="s">
        <v>5564</v>
      </c>
    </row>
    <row r="66" spans="1:5" ht="15">
      <c r="A66" s="22" t="s">
        <v>4997</v>
      </c>
      <c r="B66" s="23">
        <v>910</v>
      </c>
      <c r="C66" s="23" t="s">
        <v>5561</v>
      </c>
      <c r="D66" s="23" t="s">
        <v>304</v>
      </c>
      <c r="E66" s="23" t="s">
        <v>5564</v>
      </c>
    </row>
    <row r="67" spans="1:5" ht="15">
      <c r="A67" s="24" t="s">
        <v>5156</v>
      </c>
      <c r="B67" s="25">
        <v>910</v>
      </c>
      <c r="C67" s="25" t="s">
        <v>5561</v>
      </c>
      <c r="D67" s="25" t="s">
        <v>5158</v>
      </c>
      <c r="E67" s="25" t="s">
        <v>5564</v>
      </c>
    </row>
    <row r="68" spans="1:5" ht="15">
      <c r="A68" s="22" t="s">
        <v>4846</v>
      </c>
      <c r="B68" s="23">
        <v>912</v>
      </c>
      <c r="C68" s="23" t="s">
        <v>5561</v>
      </c>
      <c r="D68" s="23" t="s">
        <v>309</v>
      </c>
      <c r="E68" s="23" t="s">
        <v>5565</v>
      </c>
    </row>
    <row r="69" spans="1:5" ht="15">
      <c r="A69" s="24" t="s">
        <v>4875</v>
      </c>
      <c r="B69" s="25">
        <v>914</v>
      </c>
      <c r="C69" s="25" t="s">
        <v>5561</v>
      </c>
      <c r="D69" s="25" t="s">
        <v>314</v>
      </c>
      <c r="E69" s="25" t="s">
        <v>5563</v>
      </c>
    </row>
    <row r="70" spans="1:5" ht="15">
      <c r="A70" s="22" t="s">
        <v>4941</v>
      </c>
      <c r="B70" s="23">
        <v>914</v>
      </c>
      <c r="C70" s="23" t="s">
        <v>5561</v>
      </c>
      <c r="D70" s="23" t="s">
        <v>319</v>
      </c>
      <c r="E70" s="23" t="s">
        <v>5563</v>
      </c>
    </row>
    <row r="71" spans="1:5" ht="15">
      <c r="A71" s="24" t="s">
        <v>4896</v>
      </c>
      <c r="B71" s="25">
        <v>911</v>
      </c>
      <c r="C71" s="25" t="s">
        <v>5561</v>
      </c>
      <c r="D71" s="25" t="s">
        <v>324</v>
      </c>
      <c r="E71" s="25" t="s">
        <v>5562</v>
      </c>
    </row>
    <row r="72" spans="1:5" ht="15">
      <c r="A72" s="22" t="s">
        <v>4950</v>
      </c>
      <c r="B72" s="23">
        <v>912</v>
      </c>
      <c r="C72" s="23" t="s">
        <v>5561</v>
      </c>
      <c r="D72" s="23" t="s">
        <v>4952</v>
      </c>
      <c r="E72" s="23" t="s">
        <v>5565</v>
      </c>
    </row>
    <row r="73" spans="1:5" ht="15">
      <c r="A73" s="24" t="s">
        <v>4998</v>
      </c>
      <c r="B73" s="25">
        <v>910</v>
      </c>
      <c r="C73" s="25" t="s">
        <v>5561</v>
      </c>
      <c r="D73" s="25" t="s">
        <v>329</v>
      </c>
      <c r="E73" s="25" t="s">
        <v>5564</v>
      </c>
    </row>
    <row r="74" spans="1:5" ht="15">
      <c r="A74" s="22" t="s">
        <v>4897</v>
      </c>
      <c r="B74" s="23">
        <v>912</v>
      </c>
      <c r="C74" s="23" t="s">
        <v>5561</v>
      </c>
      <c r="D74" s="23" t="s">
        <v>334</v>
      </c>
      <c r="E74" s="23" t="s">
        <v>5565</v>
      </c>
    </row>
    <row r="75" spans="1:5" ht="15">
      <c r="A75" s="24" t="s">
        <v>5072</v>
      </c>
      <c r="B75" s="25">
        <v>910</v>
      </c>
      <c r="C75" s="25" t="s">
        <v>5561</v>
      </c>
      <c r="D75" s="25" t="s">
        <v>5074</v>
      </c>
      <c r="E75" s="25" t="s">
        <v>5564</v>
      </c>
    </row>
    <row r="76" spans="1:5" ht="15">
      <c r="A76" s="22" t="s">
        <v>5144</v>
      </c>
      <c r="B76" s="23">
        <v>912</v>
      </c>
      <c r="C76" s="23" t="s">
        <v>5561</v>
      </c>
      <c r="D76" s="23" t="s">
        <v>339</v>
      </c>
      <c r="E76" s="23" t="s">
        <v>5565</v>
      </c>
    </row>
    <row r="77" spans="1:5" ht="15">
      <c r="A77" s="24" t="s">
        <v>5075</v>
      </c>
      <c r="B77" s="25">
        <v>910</v>
      </c>
      <c r="C77" s="25" t="s">
        <v>5561</v>
      </c>
      <c r="D77" s="25" t="s">
        <v>345</v>
      </c>
      <c r="E77" s="25" t="s">
        <v>5564</v>
      </c>
    </row>
    <row r="78" spans="1:5" ht="15">
      <c r="A78" s="22" t="s">
        <v>5125</v>
      </c>
      <c r="B78" s="23">
        <v>910</v>
      </c>
      <c r="C78" s="23" t="s">
        <v>5561</v>
      </c>
      <c r="D78" s="23" t="s">
        <v>5127</v>
      </c>
      <c r="E78" s="23" t="s">
        <v>5564</v>
      </c>
    </row>
    <row r="79" spans="1:5" ht="15">
      <c r="A79" s="24" t="s">
        <v>5031</v>
      </c>
      <c r="B79" s="25">
        <v>914</v>
      </c>
      <c r="C79" s="25" t="s">
        <v>5561</v>
      </c>
      <c r="D79" s="25" t="s">
        <v>350</v>
      </c>
      <c r="E79" s="25" t="s">
        <v>5563</v>
      </c>
    </row>
    <row r="80" spans="1:5" ht="15">
      <c r="A80" s="22" t="s">
        <v>5141</v>
      </c>
      <c r="B80" s="23">
        <v>910</v>
      </c>
      <c r="C80" s="23" t="s">
        <v>5561</v>
      </c>
      <c r="D80" s="23" t="s">
        <v>5143</v>
      </c>
      <c r="E80" s="23" t="s">
        <v>5564</v>
      </c>
    </row>
    <row r="81" spans="1:5" ht="15">
      <c r="A81" s="24" t="s">
        <v>5098</v>
      </c>
      <c r="B81" s="25">
        <v>914</v>
      </c>
      <c r="C81" s="25" t="s">
        <v>5561</v>
      </c>
      <c r="D81" s="25" t="s">
        <v>355</v>
      </c>
      <c r="E81" s="25" t="s">
        <v>5563</v>
      </c>
    </row>
    <row r="82" spans="1:5" ht="15">
      <c r="A82" s="22" t="s">
        <v>4898</v>
      </c>
      <c r="B82" s="23">
        <v>912</v>
      </c>
      <c r="C82" s="23" t="s">
        <v>5561</v>
      </c>
      <c r="D82" s="23" t="s">
        <v>360</v>
      </c>
      <c r="E82" s="23" t="s">
        <v>5565</v>
      </c>
    </row>
    <row r="83" spans="1:5" ht="15">
      <c r="A83" s="24" t="s">
        <v>5115</v>
      </c>
      <c r="B83" s="25">
        <v>910</v>
      </c>
      <c r="C83" s="25" t="s">
        <v>5561</v>
      </c>
      <c r="D83" s="25" t="s">
        <v>365</v>
      </c>
      <c r="E83" s="25" t="s">
        <v>5564</v>
      </c>
    </row>
    <row r="84" spans="1:5" ht="15">
      <c r="A84" s="22" t="s">
        <v>5035</v>
      </c>
      <c r="B84" s="23">
        <v>912</v>
      </c>
      <c r="C84" s="23" t="s">
        <v>5561</v>
      </c>
      <c r="D84" s="23" t="s">
        <v>370</v>
      </c>
      <c r="E84" s="23" t="s">
        <v>5565</v>
      </c>
    </row>
    <row r="85" spans="1:5" ht="15">
      <c r="A85" s="24" t="s">
        <v>5099</v>
      </c>
      <c r="B85" s="25">
        <v>912</v>
      </c>
      <c r="C85" s="25" t="s">
        <v>5561</v>
      </c>
      <c r="D85" s="25" t="s">
        <v>375</v>
      </c>
      <c r="E85" s="25" t="s">
        <v>5565</v>
      </c>
    </row>
    <row r="86" spans="1:5" ht="15">
      <c r="A86" s="22" t="s">
        <v>4917</v>
      </c>
      <c r="B86" s="23">
        <v>910</v>
      </c>
      <c r="C86" s="23" t="s">
        <v>5561</v>
      </c>
      <c r="D86" s="23" t="s">
        <v>4919</v>
      </c>
      <c r="E86" s="23" t="s">
        <v>5564</v>
      </c>
    </row>
    <row r="87" spans="1:5" ht="15">
      <c r="A87" s="24" t="s">
        <v>4960</v>
      </c>
      <c r="B87" s="25">
        <v>910</v>
      </c>
      <c r="C87" s="25" t="s">
        <v>5561</v>
      </c>
      <c r="D87" s="25" t="s">
        <v>380</v>
      </c>
      <c r="E87" s="25" t="s">
        <v>5564</v>
      </c>
    </row>
    <row r="88" spans="1:5" ht="15">
      <c r="A88" s="22" t="s">
        <v>4976</v>
      </c>
      <c r="B88" s="23">
        <v>910</v>
      </c>
      <c r="C88" s="23" t="s">
        <v>5561</v>
      </c>
      <c r="D88" s="23" t="s">
        <v>385</v>
      </c>
      <c r="E88" s="23" t="s">
        <v>5564</v>
      </c>
    </row>
    <row r="89" spans="1:5" ht="15">
      <c r="A89" s="24" t="s">
        <v>4933</v>
      </c>
      <c r="B89" s="25">
        <v>912</v>
      </c>
      <c r="C89" s="25" t="s">
        <v>5561</v>
      </c>
      <c r="D89" s="25" t="s">
        <v>390</v>
      </c>
      <c r="E89" s="25" t="s">
        <v>5565</v>
      </c>
    </row>
    <row r="90" spans="1:5" ht="15">
      <c r="A90" s="22" t="s">
        <v>5057</v>
      </c>
      <c r="B90" s="23">
        <v>914</v>
      </c>
      <c r="C90" s="23" t="s">
        <v>5561</v>
      </c>
      <c r="D90" s="23" t="s">
        <v>395</v>
      </c>
      <c r="E90" s="23" t="s">
        <v>5563</v>
      </c>
    </row>
    <row r="91" spans="1:5" ht="15">
      <c r="A91" s="24" t="s">
        <v>5050</v>
      </c>
      <c r="B91" s="25">
        <v>914</v>
      </c>
      <c r="C91" s="25" t="s">
        <v>5561</v>
      </c>
      <c r="D91" s="25" t="s">
        <v>400</v>
      </c>
      <c r="E91" s="25" t="s">
        <v>5563</v>
      </c>
    </row>
    <row r="92" spans="1:5" ht="15">
      <c r="A92" s="22" t="s">
        <v>4942</v>
      </c>
      <c r="B92" s="23">
        <v>914</v>
      </c>
      <c r="C92" s="23" t="s">
        <v>5561</v>
      </c>
      <c r="D92" s="23" t="s">
        <v>405</v>
      </c>
      <c r="E92" s="23" t="s">
        <v>5563</v>
      </c>
    </row>
    <row r="93" spans="1:5" ht="15">
      <c r="A93" s="24" t="s">
        <v>4977</v>
      </c>
      <c r="B93" s="25">
        <v>910</v>
      </c>
      <c r="C93" s="25" t="s">
        <v>5561</v>
      </c>
      <c r="D93" s="25" t="s">
        <v>410</v>
      </c>
      <c r="E93" s="25" t="s">
        <v>5564</v>
      </c>
    </row>
    <row r="94" spans="1:5" ht="15">
      <c r="A94" s="22" t="s">
        <v>4943</v>
      </c>
      <c r="B94" s="23">
        <v>910</v>
      </c>
      <c r="C94" s="23" t="s">
        <v>5561</v>
      </c>
      <c r="D94" s="23" t="s">
        <v>415</v>
      </c>
      <c r="E94" s="23" t="s">
        <v>5564</v>
      </c>
    </row>
    <row r="95" spans="1:5" ht="15">
      <c r="A95" s="24" t="s">
        <v>5079</v>
      </c>
      <c r="B95" s="25">
        <v>910</v>
      </c>
      <c r="C95" s="25" t="s">
        <v>5561</v>
      </c>
      <c r="D95" s="25" t="s">
        <v>420</v>
      </c>
      <c r="E95" s="25" t="s">
        <v>5564</v>
      </c>
    </row>
    <row r="96" spans="1:5" ht="15">
      <c r="A96" s="22" t="s">
        <v>4894</v>
      </c>
      <c r="B96" s="23">
        <v>912</v>
      </c>
      <c r="C96" s="23" t="s">
        <v>5561</v>
      </c>
      <c r="D96" s="23" t="s">
        <v>4895</v>
      </c>
      <c r="E96" s="23" t="s">
        <v>5565</v>
      </c>
    </row>
    <row r="97" spans="1:5" ht="15">
      <c r="A97" s="24" t="s">
        <v>5036</v>
      </c>
      <c r="B97" s="25">
        <v>914</v>
      </c>
      <c r="C97" s="25" t="s">
        <v>5561</v>
      </c>
      <c r="D97" s="25" t="s">
        <v>430</v>
      </c>
      <c r="E97" s="25" t="s">
        <v>5563</v>
      </c>
    </row>
    <row r="98" spans="1:5" ht="15">
      <c r="A98" s="22" t="s">
        <v>4927</v>
      </c>
      <c r="B98" s="23">
        <v>910</v>
      </c>
      <c r="C98" s="23" t="s">
        <v>5561</v>
      </c>
      <c r="D98" s="23" t="s">
        <v>435</v>
      </c>
      <c r="E98" s="23" t="s">
        <v>5564</v>
      </c>
    </row>
    <row r="99" spans="1:5" ht="15">
      <c r="A99" s="24" t="s">
        <v>4911</v>
      </c>
      <c r="B99" s="25">
        <v>914</v>
      </c>
      <c r="C99" s="25" t="s">
        <v>5561</v>
      </c>
      <c r="D99" s="25" t="s">
        <v>440</v>
      </c>
      <c r="E99" s="25" t="s">
        <v>5563</v>
      </c>
    </row>
    <row r="100" spans="1:5" ht="15">
      <c r="A100" s="22" t="s">
        <v>4944</v>
      </c>
      <c r="B100" s="23">
        <v>912</v>
      </c>
      <c r="C100" s="23" t="s">
        <v>5561</v>
      </c>
      <c r="D100" s="23" t="s">
        <v>445</v>
      </c>
      <c r="E100" s="23" t="s">
        <v>5565</v>
      </c>
    </row>
    <row r="101" spans="1:5" ht="15">
      <c r="A101" s="24" t="s">
        <v>4849</v>
      </c>
      <c r="B101" s="25">
        <v>912</v>
      </c>
      <c r="C101" s="25" t="s">
        <v>5561</v>
      </c>
      <c r="D101" s="25" t="s">
        <v>450</v>
      </c>
      <c r="E101" s="25" t="s">
        <v>5565</v>
      </c>
    </row>
    <row r="102" spans="1:5" ht="15">
      <c r="A102" s="22" t="s">
        <v>4926</v>
      </c>
      <c r="B102" s="23">
        <v>911</v>
      </c>
      <c r="C102" s="23" t="s">
        <v>5561</v>
      </c>
      <c r="D102" s="23" t="s">
        <v>455</v>
      </c>
      <c r="E102" s="23" t="s">
        <v>5562</v>
      </c>
    </row>
    <row r="103" spans="1:5" ht="15">
      <c r="A103" s="24" t="s">
        <v>4929</v>
      </c>
      <c r="B103" s="25">
        <v>910</v>
      </c>
      <c r="C103" s="25" t="s">
        <v>5561</v>
      </c>
      <c r="D103" s="25" t="s">
        <v>460</v>
      </c>
      <c r="E103" s="25" t="s">
        <v>5564</v>
      </c>
    </row>
    <row r="104" spans="1:5" ht="15">
      <c r="A104" s="22" t="s">
        <v>4984</v>
      </c>
      <c r="B104" s="23">
        <v>914</v>
      </c>
      <c r="C104" s="23" t="s">
        <v>5561</v>
      </c>
      <c r="D104" s="23" t="s">
        <v>4986</v>
      </c>
      <c r="E104" s="23" t="s">
        <v>5563</v>
      </c>
    </row>
    <row r="105" spans="1:5" ht="15">
      <c r="A105" s="24" t="s">
        <v>4945</v>
      </c>
      <c r="B105" s="25">
        <v>910</v>
      </c>
      <c r="C105" s="25" t="s">
        <v>5561</v>
      </c>
      <c r="D105" s="25" t="s">
        <v>465</v>
      </c>
      <c r="E105" s="25" t="s">
        <v>5564</v>
      </c>
    </row>
    <row r="106" spans="1:5" ht="15">
      <c r="A106" s="22" t="s">
        <v>4912</v>
      </c>
      <c r="B106" s="23">
        <v>912</v>
      </c>
      <c r="C106" s="23" t="s">
        <v>5561</v>
      </c>
      <c r="D106" s="23" t="s">
        <v>470</v>
      </c>
      <c r="E106" s="23" t="s">
        <v>5565</v>
      </c>
    </row>
    <row r="107" spans="1:5" ht="15">
      <c r="A107" s="24" t="s">
        <v>5058</v>
      </c>
      <c r="B107" s="25">
        <v>912</v>
      </c>
      <c r="C107" s="25" t="s">
        <v>5561</v>
      </c>
      <c r="D107" s="25" t="s">
        <v>475</v>
      </c>
      <c r="E107" s="25" t="s">
        <v>5565</v>
      </c>
    </row>
    <row r="108" spans="1:5" ht="15">
      <c r="A108" s="22" t="s">
        <v>4946</v>
      </c>
      <c r="B108" s="23">
        <v>912</v>
      </c>
      <c r="C108" s="23" t="s">
        <v>5561</v>
      </c>
      <c r="D108" s="23" t="s">
        <v>480</v>
      </c>
      <c r="E108" s="23" t="s">
        <v>5565</v>
      </c>
    </row>
    <row r="109" spans="1:5" ht="15">
      <c r="A109" s="24" t="s">
        <v>4888</v>
      </c>
      <c r="B109" s="25">
        <v>912</v>
      </c>
      <c r="C109" s="25" t="s">
        <v>5561</v>
      </c>
      <c r="D109" s="25" t="s">
        <v>485</v>
      </c>
      <c r="E109" s="25" t="s">
        <v>5565</v>
      </c>
    </row>
    <row r="110" spans="1:5" ht="15">
      <c r="A110" s="22" t="s">
        <v>5063</v>
      </c>
      <c r="B110" s="23">
        <v>910</v>
      </c>
      <c r="C110" s="23" t="s">
        <v>5561</v>
      </c>
      <c r="D110" s="23" t="s">
        <v>490</v>
      </c>
      <c r="E110" s="23" t="s">
        <v>5564</v>
      </c>
    </row>
    <row r="111" spans="1:5" ht="15">
      <c r="A111" s="24" t="s">
        <v>4900</v>
      </c>
      <c r="B111" s="25">
        <v>911</v>
      </c>
      <c r="C111" s="25" t="s">
        <v>5561</v>
      </c>
      <c r="D111" s="25" t="s">
        <v>495</v>
      </c>
      <c r="E111" s="25" t="s">
        <v>5562</v>
      </c>
    </row>
    <row r="112" spans="1:5" ht="15">
      <c r="A112" s="22" t="s">
        <v>4879</v>
      </c>
      <c r="B112" s="23">
        <v>914</v>
      </c>
      <c r="C112" s="23" t="s">
        <v>5561</v>
      </c>
      <c r="D112" s="23" t="s">
        <v>500</v>
      </c>
      <c r="E112" s="23" t="s">
        <v>5563</v>
      </c>
    </row>
    <row r="113" spans="1:5" ht="15">
      <c r="A113" s="24" t="s">
        <v>4999</v>
      </c>
      <c r="B113" s="25">
        <v>910</v>
      </c>
      <c r="C113" s="25" t="s">
        <v>5561</v>
      </c>
      <c r="D113" s="25" t="s">
        <v>5001</v>
      </c>
      <c r="E113" s="25" t="s">
        <v>5564</v>
      </c>
    </row>
    <row r="114" spans="1:5" ht="15">
      <c r="A114" s="22" t="s">
        <v>5064</v>
      </c>
      <c r="B114" s="23">
        <v>910</v>
      </c>
      <c r="C114" s="23" t="s">
        <v>5561</v>
      </c>
      <c r="D114" s="23" t="s">
        <v>505</v>
      </c>
      <c r="E114" s="23" t="s">
        <v>5564</v>
      </c>
    </row>
    <row r="115" spans="1:5" ht="15">
      <c r="A115" s="24" t="s">
        <v>5002</v>
      </c>
      <c r="B115" s="25">
        <v>910</v>
      </c>
      <c r="C115" s="25" t="s">
        <v>5561</v>
      </c>
      <c r="D115" s="25" t="s">
        <v>510</v>
      </c>
      <c r="E115" s="25" t="s">
        <v>5564</v>
      </c>
    </row>
    <row r="116" spans="1:5" ht="15">
      <c r="A116" s="22" t="s">
        <v>4920</v>
      </c>
      <c r="B116" s="23">
        <v>910</v>
      </c>
      <c r="C116" s="23" t="s">
        <v>5561</v>
      </c>
      <c r="D116" s="23" t="s">
        <v>4922</v>
      </c>
      <c r="E116" s="23" t="s">
        <v>5564</v>
      </c>
    </row>
    <row r="117" spans="1:5" ht="15">
      <c r="A117" s="24" t="s">
        <v>4850</v>
      </c>
      <c r="B117" s="25">
        <v>911</v>
      </c>
      <c r="C117" s="25" t="s">
        <v>5561</v>
      </c>
      <c r="D117" s="25" t="s">
        <v>515</v>
      </c>
      <c r="E117" s="25" t="s">
        <v>5562</v>
      </c>
    </row>
    <row r="118" spans="1:5" ht="15">
      <c r="A118" s="22" t="s">
        <v>4851</v>
      </c>
      <c r="B118" s="23">
        <v>911</v>
      </c>
      <c r="C118" s="23" t="s">
        <v>5561</v>
      </c>
      <c r="D118" s="23" t="s">
        <v>520</v>
      </c>
      <c r="E118" s="23" t="s">
        <v>5562</v>
      </c>
    </row>
    <row r="119" spans="1:5" ht="15">
      <c r="A119" s="24" t="s">
        <v>5059</v>
      </c>
      <c r="B119" s="25">
        <v>914</v>
      </c>
      <c r="C119" s="25" t="s">
        <v>5561</v>
      </c>
      <c r="D119" s="25" t="s">
        <v>525</v>
      </c>
      <c r="E119" s="25" t="s">
        <v>5563</v>
      </c>
    </row>
    <row r="120" spans="1:5" ht="15">
      <c r="A120" s="22" t="s">
        <v>5051</v>
      </c>
      <c r="B120" s="23">
        <v>914</v>
      </c>
      <c r="C120" s="23" t="s">
        <v>5561</v>
      </c>
      <c r="D120" s="23" t="s">
        <v>530</v>
      </c>
      <c r="E120" s="23" t="s">
        <v>5563</v>
      </c>
    </row>
    <row r="121" spans="1:5" ht="15">
      <c r="A121" s="24" t="s">
        <v>4901</v>
      </c>
      <c r="B121" s="25">
        <v>911</v>
      </c>
      <c r="C121" s="25" t="s">
        <v>5561</v>
      </c>
      <c r="D121" s="25" t="s">
        <v>535</v>
      </c>
      <c r="E121" s="25" t="s">
        <v>5562</v>
      </c>
    </row>
    <row r="122" spans="1:5" ht="15">
      <c r="A122" s="22" t="s">
        <v>4987</v>
      </c>
      <c r="B122" s="23">
        <v>910</v>
      </c>
      <c r="C122" s="23" t="s">
        <v>5561</v>
      </c>
      <c r="D122" s="23" t="s">
        <v>540</v>
      </c>
      <c r="E122" s="23" t="s">
        <v>5564</v>
      </c>
    </row>
    <row r="123" spans="1:5" ht="15">
      <c r="A123" s="24" t="s">
        <v>4902</v>
      </c>
      <c r="B123" s="25">
        <v>912</v>
      </c>
      <c r="C123" s="25" t="s">
        <v>5561</v>
      </c>
      <c r="D123" s="25" t="s">
        <v>545</v>
      </c>
      <c r="E123" s="25" t="s">
        <v>5565</v>
      </c>
    </row>
    <row r="124" spans="1:5" ht="15">
      <c r="A124" s="22" t="s">
        <v>4852</v>
      </c>
      <c r="B124" s="23">
        <v>914</v>
      </c>
      <c r="C124" s="23" t="s">
        <v>5561</v>
      </c>
      <c r="D124" s="23" t="s">
        <v>549</v>
      </c>
      <c r="E124" s="23" t="s">
        <v>5563</v>
      </c>
    </row>
    <row r="125" spans="1:5" ht="15">
      <c r="A125" s="24" t="s">
        <v>5100</v>
      </c>
      <c r="B125" s="25">
        <v>914</v>
      </c>
      <c r="C125" s="25" t="s">
        <v>5561</v>
      </c>
      <c r="D125" s="25" t="s">
        <v>554</v>
      </c>
      <c r="E125" s="25" t="s">
        <v>5563</v>
      </c>
    </row>
    <row r="126" spans="1:5" ht="15">
      <c r="A126" s="22" t="s">
        <v>5003</v>
      </c>
      <c r="B126" s="23">
        <v>910</v>
      </c>
      <c r="C126" s="23" t="s">
        <v>5561</v>
      </c>
      <c r="D126" s="23" t="s">
        <v>559</v>
      </c>
      <c r="E126" s="23" t="s">
        <v>5564</v>
      </c>
    </row>
    <row r="127" spans="1:5" ht="15">
      <c r="A127" s="24" t="s">
        <v>4928</v>
      </c>
      <c r="B127" s="25">
        <v>914</v>
      </c>
      <c r="C127" s="25" t="s">
        <v>5561</v>
      </c>
      <c r="D127" s="25" t="s">
        <v>564</v>
      </c>
      <c r="E127" s="25" t="s">
        <v>5563</v>
      </c>
    </row>
    <row r="128" spans="1:5" ht="15">
      <c r="A128" s="22" t="s">
        <v>4962</v>
      </c>
      <c r="B128" s="23">
        <v>914</v>
      </c>
      <c r="C128" s="23" t="s">
        <v>5561</v>
      </c>
      <c r="D128" s="23" t="s">
        <v>569</v>
      </c>
      <c r="E128" s="23" t="s">
        <v>5563</v>
      </c>
    </row>
    <row r="129" spans="1:5" ht="15">
      <c r="A129" s="24" t="s">
        <v>4988</v>
      </c>
      <c r="B129" s="25">
        <v>914</v>
      </c>
      <c r="C129" s="25" t="s">
        <v>5561</v>
      </c>
      <c r="D129" s="25" t="s">
        <v>574</v>
      </c>
      <c r="E129" s="25" t="s">
        <v>5563</v>
      </c>
    </row>
    <row r="130" spans="1:5" ht="15">
      <c r="A130" s="22" t="s">
        <v>4880</v>
      </c>
      <c r="B130" s="23">
        <v>912</v>
      </c>
      <c r="C130" s="23" t="s">
        <v>5561</v>
      </c>
      <c r="D130" s="23" t="s">
        <v>579</v>
      </c>
      <c r="E130" s="23" t="s">
        <v>5565</v>
      </c>
    </row>
    <row r="131" spans="1:5" ht="15">
      <c r="A131" s="24" t="s">
        <v>4856</v>
      </c>
      <c r="B131" s="25">
        <v>911</v>
      </c>
      <c r="C131" s="25" t="s">
        <v>5561</v>
      </c>
      <c r="D131" s="25" t="s">
        <v>584</v>
      </c>
      <c r="E131" s="25" t="s">
        <v>5562</v>
      </c>
    </row>
    <row r="132" spans="1:5" ht="15">
      <c r="A132" s="22" t="s">
        <v>4947</v>
      </c>
      <c r="B132" s="23">
        <v>910</v>
      </c>
      <c r="C132" s="23" t="s">
        <v>5561</v>
      </c>
      <c r="D132" s="23" t="s">
        <v>589</v>
      </c>
      <c r="E132" s="23" t="s">
        <v>5564</v>
      </c>
    </row>
    <row r="133" spans="1:5" ht="15">
      <c r="A133" s="24" t="s">
        <v>4889</v>
      </c>
      <c r="B133" s="25">
        <v>914</v>
      </c>
      <c r="C133" s="25" t="s">
        <v>5561</v>
      </c>
      <c r="D133" s="25" t="s">
        <v>594</v>
      </c>
      <c r="E133" s="25" t="s">
        <v>5563</v>
      </c>
    </row>
    <row r="134" spans="1:5" ht="15">
      <c r="A134" s="22" t="s">
        <v>5147</v>
      </c>
      <c r="B134" s="23">
        <v>910</v>
      </c>
      <c r="C134" s="23" t="s">
        <v>5561</v>
      </c>
      <c r="D134" s="23" t="s">
        <v>599</v>
      </c>
      <c r="E134" s="23" t="s">
        <v>5564</v>
      </c>
    </row>
    <row r="135" spans="1:5" ht="15">
      <c r="A135" s="24" t="s">
        <v>5052</v>
      </c>
      <c r="B135" s="25">
        <v>912</v>
      </c>
      <c r="C135" s="25" t="s">
        <v>5561</v>
      </c>
      <c r="D135" s="25" t="s">
        <v>604</v>
      </c>
      <c r="E135" s="25" t="s">
        <v>5565</v>
      </c>
    </row>
    <row r="136" spans="1:5" ht="15">
      <c r="A136" s="22" t="s">
        <v>5004</v>
      </c>
      <c r="B136" s="23">
        <v>910</v>
      </c>
      <c r="C136" s="23" t="s">
        <v>5561</v>
      </c>
      <c r="D136" s="23" t="s">
        <v>5005</v>
      </c>
      <c r="E136" s="23" t="s">
        <v>5564</v>
      </c>
    </row>
    <row r="137" spans="1:5" ht="15">
      <c r="A137" s="24" t="s">
        <v>5026</v>
      </c>
      <c r="B137" s="25">
        <v>910</v>
      </c>
      <c r="C137" s="25" t="s">
        <v>5561</v>
      </c>
      <c r="D137" s="25" t="s">
        <v>5028</v>
      </c>
      <c r="E137" s="25" t="s">
        <v>5564</v>
      </c>
    </row>
    <row r="138" spans="1:5" ht="15">
      <c r="A138" s="22" t="s">
        <v>5011</v>
      </c>
      <c r="B138" s="23">
        <v>910</v>
      </c>
      <c r="C138" s="23" t="s">
        <v>5561</v>
      </c>
      <c r="D138" s="23" t="s">
        <v>5013</v>
      </c>
      <c r="E138" s="23" t="s">
        <v>5564</v>
      </c>
    </row>
    <row r="139" spans="1:5" ht="15">
      <c r="A139" s="24" t="s">
        <v>5085</v>
      </c>
      <c r="B139" s="25">
        <v>910</v>
      </c>
      <c r="C139" s="25" t="s">
        <v>5561</v>
      </c>
      <c r="D139" s="25" t="s">
        <v>5087</v>
      </c>
      <c r="E139" s="25" t="s">
        <v>5564</v>
      </c>
    </row>
    <row r="140" spans="1:5" ht="15">
      <c r="A140" s="22" t="s">
        <v>5135</v>
      </c>
      <c r="B140" s="23">
        <v>910</v>
      </c>
      <c r="C140" s="23" t="s">
        <v>5561</v>
      </c>
      <c r="D140" s="23" t="s">
        <v>5137</v>
      </c>
      <c r="E140" s="23" t="s">
        <v>5564</v>
      </c>
    </row>
    <row r="141" spans="1:5" ht="15">
      <c r="A141" s="24" t="s">
        <v>5140</v>
      </c>
      <c r="B141" s="25">
        <v>912</v>
      </c>
      <c r="C141" s="25" t="s">
        <v>5561</v>
      </c>
      <c r="D141" s="25" t="s">
        <v>614</v>
      </c>
      <c r="E141" s="25" t="s">
        <v>5565</v>
      </c>
    </row>
    <row r="142" spans="1:5" ht="15">
      <c r="A142" s="22" t="s">
        <v>5133</v>
      </c>
      <c r="B142" s="23">
        <v>910</v>
      </c>
      <c r="C142" s="23" t="s">
        <v>5561</v>
      </c>
      <c r="D142" s="23" t="s">
        <v>619</v>
      </c>
      <c r="E142" s="23" t="s">
        <v>5564</v>
      </c>
    </row>
    <row r="143" spans="1:5" ht="15">
      <c r="A143" s="24" t="s">
        <v>5101</v>
      </c>
      <c r="B143" s="25">
        <v>912</v>
      </c>
      <c r="C143" s="25" t="s">
        <v>5561</v>
      </c>
      <c r="D143" s="25" t="s">
        <v>624</v>
      </c>
      <c r="E143" s="25" t="s">
        <v>5565</v>
      </c>
    </row>
    <row r="144" spans="1:5" ht="15">
      <c r="A144" s="22" t="s">
        <v>4903</v>
      </c>
      <c r="B144" s="23">
        <v>911</v>
      </c>
      <c r="C144" s="23" t="s">
        <v>5561</v>
      </c>
      <c r="D144" s="23" t="s">
        <v>629</v>
      </c>
      <c r="E144" s="23" t="s">
        <v>5562</v>
      </c>
    </row>
    <row r="145" spans="1:5" ht="15">
      <c r="A145" s="24" t="s">
        <v>4904</v>
      </c>
      <c r="B145" s="25">
        <v>912</v>
      </c>
      <c r="C145" s="25" t="s">
        <v>5561</v>
      </c>
      <c r="D145" s="25" t="s">
        <v>634</v>
      </c>
      <c r="E145" s="25" t="s">
        <v>5565</v>
      </c>
    </row>
    <row r="146" spans="1:5" ht="15">
      <c r="A146" s="22" t="s">
        <v>5065</v>
      </c>
      <c r="B146" s="23">
        <v>910</v>
      </c>
      <c r="C146" s="23" t="s">
        <v>5561</v>
      </c>
      <c r="D146" s="23" t="s">
        <v>644</v>
      </c>
      <c r="E146" s="23" t="s">
        <v>5564</v>
      </c>
    </row>
    <row r="147" spans="1:5" ht="15">
      <c r="A147" s="24" t="s">
        <v>5148</v>
      </c>
      <c r="B147" s="25">
        <v>910</v>
      </c>
      <c r="C147" s="25" t="s">
        <v>5561</v>
      </c>
      <c r="D147" s="25" t="s">
        <v>5150</v>
      </c>
      <c r="E147" s="25" t="s">
        <v>5564</v>
      </c>
    </row>
    <row r="148" spans="1:5" ht="15">
      <c r="A148" s="22" t="s">
        <v>5146</v>
      </c>
      <c r="B148" s="23">
        <v>912</v>
      </c>
      <c r="C148" s="23" t="s">
        <v>5561</v>
      </c>
      <c r="D148" s="23" t="s">
        <v>649</v>
      </c>
      <c r="E148" s="23" t="s">
        <v>5565</v>
      </c>
    </row>
    <row r="149" spans="1:5" ht="15">
      <c r="A149" s="24" t="s">
        <v>5145</v>
      </c>
      <c r="B149" s="25">
        <v>914</v>
      </c>
      <c r="C149" s="25" t="s">
        <v>5561</v>
      </c>
      <c r="D149" s="25" t="s">
        <v>654</v>
      </c>
      <c r="E149" s="25" t="s">
        <v>5563</v>
      </c>
    </row>
    <row r="150" spans="1:5" ht="15">
      <c r="A150" s="22" t="s">
        <v>5151</v>
      </c>
      <c r="B150" s="23">
        <v>910</v>
      </c>
      <c r="C150" s="23" t="s">
        <v>5561</v>
      </c>
      <c r="D150" s="23" t="s">
        <v>659</v>
      </c>
      <c r="E150" s="23" t="s">
        <v>5564</v>
      </c>
    </row>
    <row r="151" spans="1:5" ht="15">
      <c r="A151" s="24" t="s">
        <v>5053</v>
      </c>
      <c r="B151" s="25">
        <v>912</v>
      </c>
      <c r="C151" s="25" t="s">
        <v>5561</v>
      </c>
      <c r="D151" s="25" t="s">
        <v>664</v>
      </c>
      <c r="E151" s="25" t="s">
        <v>5565</v>
      </c>
    </row>
    <row r="152" spans="1:5" ht="15">
      <c r="A152" s="22" t="s">
        <v>5102</v>
      </c>
      <c r="B152" s="23">
        <v>910</v>
      </c>
      <c r="C152" s="23" t="s">
        <v>5561</v>
      </c>
      <c r="D152" s="23" t="s">
        <v>669</v>
      </c>
      <c r="E152" s="23" t="s">
        <v>5564</v>
      </c>
    </row>
    <row r="153" spans="1:5" ht="15">
      <c r="A153" s="24" t="s">
        <v>5138</v>
      </c>
      <c r="B153" s="25">
        <v>912</v>
      </c>
      <c r="C153" s="25" t="s">
        <v>5561</v>
      </c>
      <c r="D153" s="25" t="s">
        <v>674</v>
      </c>
      <c r="E153" s="25" t="s">
        <v>5565</v>
      </c>
    </row>
    <row r="154" spans="1:5" ht="15">
      <c r="A154" s="22" t="s">
        <v>5116</v>
      </c>
      <c r="B154" s="23">
        <v>914</v>
      </c>
      <c r="C154" s="23" t="s">
        <v>5561</v>
      </c>
      <c r="D154" s="23" t="s">
        <v>679</v>
      </c>
      <c r="E154" s="23" t="s">
        <v>5563</v>
      </c>
    </row>
    <row r="155" spans="1:5" ht="15">
      <c r="A155" s="24" t="s">
        <v>5117</v>
      </c>
      <c r="B155" s="25">
        <v>914</v>
      </c>
      <c r="C155" s="25" t="s">
        <v>5561</v>
      </c>
      <c r="D155" s="25" t="s">
        <v>684</v>
      </c>
      <c r="E155" s="25" t="s">
        <v>5563</v>
      </c>
    </row>
    <row r="156" spans="1:5" ht="15">
      <c r="A156" s="22" t="s">
        <v>5061</v>
      </c>
      <c r="B156" s="23">
        <v>912</v>
      </c>
      <c r="C156" s="23" t="s">
        <v>5561</v>
      </c>
      <c r="D156" s="23" t="s">
        <v>689</v>
      </c>
      <c r="E156" s="23" t="s">
        <v>5565</v>
      </c>
    </row>
    <row r="157" spans="1:5" ht="15">
      <c r="A157" s="24" t="s">
        <v>4961</v>
      </c>
      <c r="B157" s="25">
        <v>910</v>
      </c>
      <c r="C157" s="25" t="s">
        <v>5561</v>
      </c>
      <c r="D157" s="25" t="s">
        <v>694</v>
      </c>
      <c r="E157" s="25" t="s">
        <v>5564</v>
      </c>
    </row>
    <row r="158" spans="1:5" ht="15">
      <c r="A158" s="22" t="s">
        <v>4990</v>
      </c>
      <c r="B158" s="23">
        <v>910</v>
      </c>
      <c r="C158" s="23" t="s">
        <v>5561</v>
      </c>
      <c r="D158" s="23" t="s">
        <v>699</v>
      </c>
      <c r="E158" s="23" t="s">
        <v>5564</v>
      </c>
    </row>
    <row r="159" spans="1:5" ht="15">
      <c r="A159" s="24" t="s">
        <v>4899</v>
      </c>
      <c r="B159" s="25">
        <v>911</v>
      </c>
      <c r="C159" s="25" t="s">
        <v>5561</v>
      </c>
      <c r="D159" s="25" t="s">
        <v>704</v>
      </c>
      <c r="E159" s="25" t="s">
        <v>5562</v>
      </c>
    </row>
    <row r="160" spans="1:5" ht="15">
      <c r="A160" s="22" t="s">
        <v>4935</v>
      </c>
      <c r="B160" s="23">
        <v>912</v>
      </c>
      <c r="C160" s="23" t="s">
        <v>5561</v>
      </c>
      <c r="D160" s="23" t="s">
        <v>709</v>
      </c>
      <c r="E160" s="23" t="s">
        <v>5565</v>
      </c>
    </row>
    <row r="161" spans="1:5" ht="15">
      <c r="A161" s="24" t="s">
        <v>5043</v>
      </c>
      <c r="B161" s="25">
        <v>910</v>
      </c>
      <c r="C161" s="25" t="s">
        <v>5561</v>
      </c>
      <c r="D161" s="25" t="s">
        <v>5045</v>
      </c>
      <c r="E161" s="25" t="s">
        <v>5564</v>
      </c>
    </row>
    <row r="162" spans="1:5" ht="15">
      <c r="A162" s="22" t="s">
        <v>4948</v>
      </c>
      <c r="B162" s="23">
        <v>910</v>
      </c>
      <c r="C162" s="23" t="s">
        <v>5561</v>
      </c>
      <c r="D162" s="23" t="s">
        <v>714</v>
      </c>
      <c r="E162" s="23" t="s">
        <v>5564</v>
      </c>
    </row>
    <row r="163" spans="1:5" ht="15">
      <c r="A163" s="24" t="s">
        <v>4963</v>
      </c>
      <c r="B163" s="25">
        <v>910</v>
      </c>
      <c r="C163" s="25" t="s">
        <v>5561</v>
      </c>
      <c r="D163" s="25" t="s">
        <v>719</v>
      </c>
      <c r="E163" s="25" t="s">
        <v>5564</v>
      </c>
    </row>
    <row r="164" spans="1:5" ht="15">
      <c r="A164" s="22" t="s">
        <v>4964</v>
      </c>
      <c r="B164" s="23">
        <v>910</v>
      </c>
      <c r="C164" s="23" t="s">
        <v>5561</v>
      </c>
      <c r="D164" s="23" t="s">
        <v>724</v>
      </c>
      <c r="E164" s="23" t="s">
        <v>5564</v>
      </c>
    </row>
    <row r="165" spans="1:5" ht="15">
      <c r="A165" s="24" t="s">
        <v>4860</v>
      </c>
      <c r="B165" s="25">
        <v>911</v>
      </c>
      <c r="C165" s="25" t="s">
        <v>5561</v>
      </c>
      <c r="D165" s="25" t="s">
        <v>729</v>
      </c>
      <c r="E165" s="25" t="s">
        <v>5562</v>
      </c>
    </row>
    <row r="166" spans="1:5" ht="15">
      <c r="A166" s="22" t="s">
        <v>5049</v>
      </c>
      <c r="B166" s="23">
        <v>910</v>
      </c>
      <c r="C166" s="23" t="s">
        <v>5561</v>
      </c>
      <c r="D166" s="23" t="s">
        <v>734</v>
      </c>
      <c r="E166" s="23" t="s">
        <v>5564</v>
      </c>
    </row>
    <row r="167" spans="1:5" ht="15">
      <c r="A167" s="24" t="s">
        <v>5080</v>
      </c>
      <c r="B167" s="25">
        <v>914</v>
      </c>
      <c r="C167" s="25" t="s">
        <v>5561</v>
      </c>
      <c r="D167" s="25" t="s">
        <v>739</v>
      </c>
      <c r="E167" s="25" t="s">
        <v>5563</v>
      </c>
    </row>
    <row r="168" spans="1:5" ht="15">
      <c r="A168" s="22" t="s">
        <v>5081</v>
      </c>
      <c r="B168" s="23">
        <v>910</v>
      </c>
      <c r="C168" s="23" t="s">
        <v>5561</v>
      </c>
      <c r="D168" s="23" t="s">
        <v>5083</v>
      </c>
      <c r="E168" s="23" t="s">
        <v>5564</v>
      </c>
    </row>
    <row r="169" spans="1:5" ht="15">
      <c r="A169" s="24" t="s">
        <v>5084</v>
      </c>
      <c r="B169" s="25">
        <v>914</v>
      </c>
      <c r="C169" s="25" t="s">
        <v>5561</v>
      </c>
      <c r="D169" s="25" t="s">
        <v>744</v>
      </c>
      <c r="E169" s="25" t="s">
        <v>5563</v>
      </c>
    </row>
    <row r="170" spans="1:5" ht="15">
      <c r="A170" s="22" t="s">
        <v>4991</v>
      </c>
      <c r="B170" s="23">
        <v>910</v>
      </c>
      <c r="C170" s="23" t="s">
        <v>5561</v>
      </c>
      <c r="D170" s="23" t="s">
        <v>749</v>
      </c>
      <c r="E170" s="23" t="s">
        <v>5564</v>
      </c>
    </row>
    <row r="171" spans="1:5" ht="15">
      <c r="A171" s="24" t="s">
        <v>4876</v>
      </c>
      <c r="B171" s="25">
        <v>912</v>
      </c>
      <c r="C171" s="25" t="s">
        <v>5561</v>
      </c>
      <c r="D171" s="25" t="s">
        <v>754</v>
      </c>
      <c r="E171" s="25" t="s">
        <v>5565</v>
      </c>
    </row>
    <row r="172" spans="1:5" ht="15">
      <c r="A172" s="22" t="s">
        <v>4949</v>
      </c>
      <c r="B172" s="23">
        <v>910</v>
      </c>
      <c r="C172" s="23" t="s">
        <v>5561</v>
      </c>
      <c r="D172" s="23" t="s">
        <v>759</v>
      </c>
      <c r="E172" s="23" t="s">
        <v>5564</v>
      </c>
    </row>
    <row r="173" spans="1:5" ht="15">
      <c r="A173" s="24" t="s">
        <v>4908</v>
      </c>
      <c r="B173" s="25">
        <v>912</v>
      </c>
      <c r="C173" s="25" t="s">
        <v>5561</v>
      </c>
      <c r="D173" s="25" t="s">
        <v>764</v>
      </c>
      <c r="E173" s="25" t="s">
        <v>5565</v>
      </c>
    </row>
    <row r="174" spans="1:5" ht="15">
      <c r="A174" s="22" t="s">
        <v>4992</v>
      </c>
      <c r="B174" s="23">
        <v>914</v>
      </c>
      <c r="C174" s="23" t="s">
        <v>5561</v>
      </c>
      <c r="D174" s="23" t="s">
        <v>769</v>
      </c>
      <c r="E174" s="23" t="s">
        <v>5563</v>
      </c>
    </row>
    <row r="175" spans="1:5" ht="15">
      <c r="A175" s="24" t="s">
        <v>4861</v>
      </c>
      <c r="B175" s="25">
        <v>910</v>
      </c>
      <c r="C175" s="25" t="s">
        <v>5561</v>
      </c>
      <c r="D175" s="25" t="s">
        <v>774</v>
      </c>
      <c r="E175" s="25" t="s">
        <v>5564</v>
      </c>
    </row>
    <row r="176" spans="1:5" ht="15">
      <c r="A176" s="22" t="s">
        <v>4909</v>
      </c>
      <c r="B176" s="23">
        <v>911</v>
      </c>
      <c r="C176" s="23" t="s">
        <v>5561</v>
      </c>
      <c r="D176" s="23" t="s">
        <v>779</v>
      </c>
      <c r="E176" s="23" t="s">
        <v>5562</v>
      </c>
    </row>
    <row r="177" spans="1:5" ht="15">
      <c r="A177" s="24" t="s">
        <v>5062</v>
      </c>
      <c r="B177" s="25">
        <v>910</v>
      </c>
      <c r="C177" s="25" t="s">
        <v>5561</v>
      </c>
      <c r="D177" s="25" t="s">
        <v>784</v>
      </c>
      <c r="E177" s="25" t="s">
        <v>5564</v>
      </c>
    </row>
    <row r="178" spans="1:5" ht="15">
      <c r="A178" s="22" t="s">
        <v>4965</v>
      </c>
      <c r="B178" s="23">
        <v>910</v>
      </c>
      <c r="C178" s="23" t="s">
        <v>5561</v>
      </c>
      <c r="D178" s="23" t="s">
        <v>789</v>
      </c>
      <c r="E178" s="23" t="s">
        <v>5564</v>
      </c>
    </row>
    <row r="179" spans="1:5" ht="15">
      <c r="A179" s="24" t="s">
        <v>4936</v>
      </c>
      <c r="B179" s="25">
        <v>912</v>
      </c>
      <c r="C179" s="25" t="s">
        <v>5561</v>
      </c>
      <c r="D179" s="25" t="s">
        <v>794</v>
      </c>
      <c r="E179" s="25" t="s">
        <v>5565</v>
      </c>
    </row>
    <row r="180" spans="1:5" ht="15">
      <c r="A180" s="22" t="s">
        <v>4993</v>
      </c>
      <c r="B180" s="23">
        <v>910</v>
      </c>
      <c r="C180" s="23" t="s">
        <v>5561</v>
      </c>
      <c r="D180" s="23" t="s">
        <v>799</v>
      </c>
      <c r="E180" s="23" t="s">
        <v>5564</v>
      </c>
    </row>
    <row r="181" spans="1:5" ht="15">
      <c r="A181" s="24" t="s">
        <v>4862</v>
      </c>
      <c r="B181" s="25">
        <v>911</v>
      </c>
      <c r="C181" s="25" t="s">
        <v>5561</v>
      </c>
      <c r="D181" s="25" t="s">
        <v>804</v>
      </c>
      <c r="E181" s="25" t="s">
        <v>5562</v>
      </c>
    </row>
    <row r="182" spans="1:5" ht="15">
      <c r="A182" s="22" t="s">
        <v>4890</v>
      </c>
      <c r="B182" s="23">
        <v>914</v>
      </c>
      <c r="C182" s="23" t="s">
        <v>5561</v>
      </c>
      <c r="D182" s="23" t="s">
        <v>809</v>
      </c>
      <c r="E182" s="23" t="s">
        <v>5563</v>
      </c>
    </row>
    <row r="183" spans="1:5" ht="15">
      <c r="A183" s="24" t="s">
        <v>4867</v>
      </c>
      <c r="B183" s="25">
        <v>912</v>
      </c>
      <c r="C183" s="25" t="s">
        <v>5561</v>
      </c>
      <c r="D183" s="25" t="s">
        <v>814</v>
      </c>
      <c r="E183" s="25" t="s">
        <v>5565</v>
      </c>
    </row>
    <row r="184" spans="1:5" ht="15">
      <c r="A184" s="22" t="s">
        <v>4994</v>
      </c>
      <c r="B184" s="23">
        <v>910</v>
      </c>
      <c r="C184" s="23" t="s">
        <v>5561</v>
      </c>
      <c r="D184" s="23" t="s">
        <v>819</v>
      </c>
      <c r="E184" s="23" t="s">
        <v>5564</v>
      </c>
    </row>
    <row r="185" spans="1:5" ht="15">
      <c r="A185" s="24" t="s">
        <v>4863</v>
      </c>
      <c r="B185" s="25">
        <v>911</v>
      </c>
      <c r="C185" s="25" t="s">
        <v>5561</v>
      </c>
      <c r="D185" s="25" t="s">
        <v>824</v>
      </c>
      <c r="E185" s="25" t="s">
        <v>5562</v>
      </c>
    </row>
    <row r="186" spans="1:5" ht="15">
      <c r="A186" s="22" t="s">
        <v>4881</v>
      </c>
      <c r="B186" s="23">
        <v>911</v>
      </c>
      <c r="C186" s="23" t="s">
        <v>5561</v>
      </c>
      <c r="D186" s="23" t="s">
        <v>829</v>
      </c>
      <c r="E186" s="23" t="s">
        <v>5562</v>
      </c>
    </row>
    <row r="187" spans="1:5" ht="15">
      <c r="A187" s="24" t="s">
        <v>5118</v>
      </c>
      <c r="B187" s="25">
        <v>914</v>
      </c>
      <c r="C187" s="25" t="s">
        <v>5561</v>
      </c>
      <c r="D187" s="25" t="s">
        <v>834</v>
      </c>
      <c r="E187" s="25" t="s">
        <v>5563</v>
      </c>
    </row>
    <row r="188" spans="1:5" ht="15">
      <c r="A188" s="22" t="s">
        <v>4887</v>
      </c>
      <c r="B188" s="23">
        <v>912</v>
      </c>
      <c r="C188" s="23" t="s">
        <v>5561</v>
      </c>
      <c r="D188" s="23" t="s">
        <v>838</v>
      </c>
      <c r="E188" s="23" t="s">
        <v>5565</v>
      </c>
    </row>
    <row r="189" spans="1:5" ht="15">
      <c r="A189" s="24" t="s">
        <v>5066</v>
      </c>
      <c r="B189" s="25">
        <v>910</v>
      </c>
      <c r="C189" s="25" t="s">
        <v>5561</v>
      </c>
      <c r="D189" s="25" t="s">
        <v>843</v>
      </c>
      <c r="E189" s="25" t="s">
        <v>5564</v>
      </c>
    </row>
    <row r="190" spans="1:5" ht="15">
      <c r="A190" s="22" t="s">
        <v>5006</v>
      </c>
      <c r="B190" s="23">
        <v>910</v>
      </c>
      <c r="C190" s="23" t="s">
        <v>5561</v>
      </c>
      <c r="D190" s="23" t="s">
        <v>848</v>
      </c>
      <c r="E190" s="23" t="s">
        <v>5564</v>
      </c>
    </row>
    <row r="191" spans="1:5" ht="15">
      <c r="A191" s="24" t="s">
        <v>4953</v>
      </c>
      <c r="B191" s="25">
        <v>911</v>
      </c>
      <c r="C191" s="25" t="s">
        <v>5561</v>
      </c>
      <c r="D191" s="25" t="s">
        <v>853</v>
      </c>
      <c r="E191" s="25" t="s">
        <v>5562</v>
      </c>
    </row>
    <row r="192" spans="1:5" ht="15">
      <c r="A192" s="22" t="s">
        <v>4913</v>
      </c>
      <c r="B192" s="23">
        <v>912</v>
      </c>
      <c r="C192" s="23" t="s">
        <v>5561</v>
      </c>
      <c r="D192" s="23" t="s">
        <v>857</v>
      </c>
      <c r="E192" s="23" t="s">
        <v>5565</v>
      </c>
    </row>
    <row r="193" spans="1:5" ht="15">
      <c r="A193" s="24" t="s">
        <v>4934</v>
      </c>
      <c r="B193" s="25">
        <v>914</v>
      </c>
      <c r="C193" s="25" t="s">
        <v>5561</v>
      </c>
      <c r="D193" s="25" t="s">
        <v>862</v>
      </c>
      <c r="E193" s="25" t="s">
        <v>5563</v>
      </c>
    </row>
    <row r="194" spans="1:5" ht="15">
      <c r="A194" s="22" t="s">
        <v>4910</v>
      </c>
      <c r="B194" s="23">
        <v>911</v>
      </c>
      <c r="C194" s="23" t="s">
        <v>5561</v>
      </c>
      <c r="D194" s="23" t="s">
        <v>867</v>
      </c>
      <c r="E194" s="23" t="s">
        <v>5562</v>
      </c>
    </row>
    <row r="195" spans="1:5" ht="15">
      <c r="A195" s="24" t="s">
        <v>5164</v>
      </c>
      <c r="B195" s="25">
        <v>914</v>
      </c>
      <c r="C195" s="25" t="s">
        <v>5561</v>
      </c>
      <c r="D195" s="25" t="s">
        <v>872</v>
      </c>
      <c r="E195" s="25" t="s">
        <v>5563</v>
      </c>
    </row>
    <row r="196" spans="1:5" ht="15">
      <c r="A196" s="22" t="s">
        <v>5088</v>
      </c>
      <c r="B196" s="23">
        <v>910</v>
      </c>
      <c r="C196" s="23" t="s">
        <v>5561</v>
      </c>
      <c r="D196" s="23" t="s">
        <v>877</v>
      </c>
      <c r="E196" s="23" t="s">
        <v>5564</v>
      </c>
    </row>
    <row r="197" spans="1:5" ht="15">
      <c r="A197" s="24" t="s">
        <v>4955</v>
      </c>
      <c r="B197" s="25">
        <v>910</v>
      </c>
      <c r="C197" s="25" t="s">
        <v>5561</v>
      </c>
      <c r="D197" s="25" t="s">
        <v>882</v>
      </c>
      <c r="E197" s="25" t="s">
        <v>5564</v>
      </c>
    </row>
    <row r="198" spans="1:5" ht="15">
      <c r="A198" s="22" t="s">
        <v>4882</v>
      </c>
      <c r="B198" s="23">
        <v>912</v>
      </c>
      <c r="C198" s="23" t="s">
        <v>5561</v>
      </c>
      <c r="D198" s="23" t="s">
        <v>887</v>
      </c>
      <c r="E198" s="23" t="s">
        <v>5565</v>
      </c>
    </row>
    <row r="199" spans="1:5" ht="15">
      <c r="A199" s="24" t="s">
        <v>4954</v>
      </c>
      <c r="B199" s="25">
        <v>914</v>
      </c>
      <c r="C199" s="25" t="s">
        <v>5561</v>
      </c>
      <c r="D199" s="25" t="s">
        <v>892</v>
      </c>
      <c r="E199" s="25" t="s">
        <v>5563</v>
      </c>
    </row>
    <row r="200" spans="1:5" ht="15">
      <c r="A200" s="22" t="s">
        <v>4914</v>
      </c>
      <c r="B200" s="23">
        <v>914</v>
      </c>
      <c r="C200" s="23" t="s">
        <v>5561</v>
      </c>
      <c r="D200" s="23" t="s">
        <v>897</v>
      </c>
      <c r="E200" s="23" t="s">
        <v>5563</v>
      </c>
    </row>
    <row r="201" spans="1:5" ht="15">
      <c r="A201" s="24" t="s">
        <v>5089</v>
      </c>
      <c r="B201" s="25">
        <v>910</v>
      </c>
      <c r="C201" s="25" t="s">
        <v>5561</v>
      </c>
      <c r="D201" s="25" t="s">
        <v>5091</v>
      </c>
      <c r="E201" s="25" t="s">
        <v>5564</v>
      </c>
    </row>
    <row r="202" spans="1:5" ht="15">
      <c r="A202" s="22" t="s">
        <v>5165</v>
      </c>
      <c r="B202" s="23">
        <v>914</v>
      </c>
      <c r="C202" s="23" t="s">
        <v>5561</v>
      </c>
      <c r="D202" s="23" t="s">
        <v>902</v>
      </c>
      <c r="E202" s="23" t="s">
        <v>5563</v>
      </c>
    </row>
    <row r="203" spans="1:5" ht="15">
      <c r="A203" s="24" t="s">
        <v>4864</v>
      </c>
      <c r="B203" s="25">
        <v>911</v>
      </c>
      <c r="C203" s="25" t="s">
        <v>5561</v>
      </c>
      <c r="D203" s="25" t="s">
        <v>907</v>
      </c>
      <c r="E203" s="25" t="s">
        <v>5562</v>
      </c>
    </row>
    <row r="204" spans="1:5" ht="15">
      <c r="A204" s="22" t="s">
        <v>4966</v>
      </c>
      <c r="B204" s="23">
        <v>914</v>
      </c>
      <c r="C204" s="23" t="s">
        <v>5561</v>
      </c>
      <c r="D204" s="23" t="s">
        <v>912</v>
      </c>
      <c r="E204" s="23" t="s">
        <v>5563</v>
      </c>
    </row>
    <row r="205" spans="1:5" ht="15">
      <c r="A205" s="24" t="s">
        <v>4989</v>
      </c>
      <c r="B205" s="25">
        <v>914</v>
      </c>
      <c r="C205" s="25" t="s">
        <v>5561</v>
      </c>
      <c r="D205" s="25" t="s">
        <v>917</v>
      </c>
      <c r="E205" s="25" t="s">
        <v>5563</v>
      </c>
    </row>
    <row r="206" spans="1:5" ht="15">
      <c r="A206" s="22" t="s">
        <v>4878</v>
      </c>
      <c r="B206" s="23">
        <v>912</v>
      </c>
      <c r="C206" s="23" t="s">
        <v>5561</v>
      </c>
      <c r="D206" s="23" t="s">
        <v>922</v>
      </c>
      <c r="E206" s="23" t="s">
        <v>5565</v>
      </c>
    </row>
    <row r="207" spans="1:5" ht="15">
      <c r="A207" s="24" t="s">
        <v>5067</v>
      </c>
      <c r="B207" s="25">
        <v>910</v>
      </c>
      <c r="C207" s="25" t="s">
        <v>5561</v>
      </c>
      <c r="D207" s="25" t="s">
        <v>927</v>
      </c>
      <c r="E207" s="25" t="s">
        <v>5564</v>
      </c>
    </row>
    <row r="208" spans="1:5" ht="15">
      <c r="A208" s="22" t="s">
        <v>4978</v>
      </c>
      <c r="B208" s="23">
        <v>910</v>
      </c>
      <c r="C208" s="23" t="s">
        <v>5561</v>
      </c>
      <c r="D208" s="23" t="s">
        <v>4980</v>
      </c>
      <c r="E208" s="23" t="s">
        <v>5564</v>
      </c>
    </row>
    <row r="209" spans="1:5" ht="15">
      <c r="A209" s="24" t="s">
        <v>4865</v>
      </c>
      <c r="B209" s="25">
        <v>912</v>
      </c>
      <c r="C209" s="25" t="s">
        <v>5561</v>
      </c>
      <c r="D209" s="25" t="s">
        <v>931</v>
      </c>
      <c r="E209" s="25" t="s">
        <v>5565</v>
      </c>
    </row>
    <row r="210" spans="1:5" ht="15">
      <c r="A210" s="22" t="s">
        <v>5131</v>
      </c>
      <c r="B210" s="23">
        <v>910</v>
      </c>
      <c r="C210" s="23" t="s">
        <v>5561</v>
      </c>
      <c r="D210" s="23" t="s">
        <v>936</v>
      </c>
      <c r="E210" s="23" t="s">
        <v>5564</v>
      </c>
    </row>
    <row r="211" spans="1:5" ht="15">
      <c r="A211" s="24" t="s">
        <v>5092</v>
      </c>
      <c r="B211" s="25">
        <v>910</v>
      </c>
      <c r="C211" s="25" t="s">
        <v>5561</v>
      </c>
      <c r="D211" s="25" t="s">
        <v>5094</v>
      </c>
      <c r="E211" s="25" t="s">
        <v>5564</v>
      </c>
    </row>
    <row r="212" spans="1:5" ht="15">
      <c r="A212" s="22" t="s">
        <v>4892</v>
      </c>
      <c r="B212" s="23">
        <v>911</v>
      </c>
      <c r="C212" s="23" t="s">
        <v>5561</v>
      </c>
      <c r="D212" s="23" t="s">
        <v>941</v>
      </c>
      <c r="E212" s="23" t="s">
        <v>5562</v>
      </c>
    </row>
    <row r="213" spans="1:5" ht="15">
      <c r="A213" s="24" t="s">
        <v>5119</v>
      </c>
      <c r="B213" s="25">
        <v>910</v>
      </c>
      <c r="C213" s="25" t="s">
        <v>5561</v>
      </c>
      <c r="D213" s="25" t="s">
        <v>946</v>
      </c>
      <c r="E213" s="25" t="s">
        <v>5564</v>
      </c>
    </row>
    <row r="214" spans="1:5" ht="15">
      <c r="A214" s="22" t="s">
        <v>4915</v>
      </c>
      <c r="B214" s="23">
        <v>912</v>
      </c>
      <c r="C214" s="23" t="s">
        <v>5561</v>
      </c>
      <c r="D214" s="23" t="s">
        <v>951</v>
      </c>
      <c r="E214" s="23" t="s">
        <v>5565</v>
      </c>
    </row>
    <row r="215" spans="1:5" ht="15">
      <c r="A215" s="24" t="s">
        <v>5120</v>
      </c>
      <c r="B215" s="25"/>
      <c r="C215" s="25" t="s">
        <v>5561</v>
      </c>
      <c r="D215" s="25" t="s">
        <v>955</v>
      </c>
      <c r="E215" s="25"/>
    </row>
    <row r="216" spans="1:5" ht="15">
      <c r="A216" s="22" t="s">
        <v>5160</v>
      </c>
      <c r="B216" s="23">
        <v>912</v>
      </c>
      <c r="C216" s="23" t="s">
        <v>5561</v>
      </c>
      <c r="D216" s="23" t="s">
        <v>960</v>
      </c>
      <c r="E216" s="23" t="s">
        <v>5565</v>
      </c>
    </row>
    <row r="217" spans="1:5" ht="15">
      <c r="A217" s="24" t="s">
        <v>4956</v>
      </c>
      <c r="B217" s="25">
        <v>911</v>
      </c>
      <c r="C217" s="25" t="s">
        <v>5561</v>
      </c>
      <c r="D217" s="25" t="s">
        <v>964</v>
      </c>
      <c r="E217" s="25" t="s">
        <v>5562</v>
      </c>
    </row>
    <row r="218" spans="1:5" ht="15">
      <c r="A218" s="26" t="s">
        <v>4866</v>
      </c>
      <c r="B218" s="27">
        <v>912</v>
      </c>
      <c r="C218" s="27" t="s">
        <v>5561</v>
      </c>
      <c r="D218" s="27" t="s">
        <v>969</v>
      </c>
      <c r="E218" s="27" t="s">
        <v>5565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FD6C9-040A-B64D-8B9F-A837349EC3E8}">
  <dimension ref="A1:O39"/>
  <sheetViews>
    <sheetView workbookViewId="0">
      <selection activeCell="C5" sqref="C5"/>
    </sheetView>
  </sheetViews>
  <sheetFormatPr baseColWidth="10" defaultRowHeight="13"/>
  <cols>
    <col min="1" max="1" width="29.1640625" customWidth="1"/>
    <col min="2" max="2" width="20" customWidth="1"/>
    <col min="3" max="3" width="24.1640625" customWidth="1"/>
    <col min="4" max="4" width="20" customWidth="1"/>
    <col min="5" max="5" width="20.5" customWidth="1"/>
    <col min="6" max="6" width="20.1640625" customWidth="1"/>
    <col min="7" max="7" width="22.6640625" customWidth="1"/>
  </cols>
  <sheetData>
    <row r="1" spans="1:13">
      <c r="A1" t="s">
        <v>5581</v>
      </c>
      <c r="B1" t="s">
        <v>5575</v>
      </c>
      <c r="C1" t="s">
        <v>5576</v>
      </c>
      <c r="D1" t="s">
        <v>5577</v>
      </c>
      <c r="E1" t="s">
        <v>5578</v>
      </c>
      <c r="F1" t="s">
        <v>5579</v>
      </c>
      <c r="G1" t="s">
        <v>5580</v>
      </c>
    </row>
    <row r="2" spans="1:13" ht="16">
      <c r="A2" s="28" t="s">
        <v>5574</v>
      </c>
      <c r="B2" s="28" t="s">
        <v>5566</v>
      </c>
      <c r="C2" s="28" t="s">
        <v>5567</v>
      </c>
      <c r="D2" s="28" t="s">
        <v>5568</v>
      </c>
      <c r="E2" s="28" t="s">
        <v>5569</v>
      </c>
      <c r="F2" s="28" t="s">
        <v>5570</v>
      </c>
      <c r="G2" s="28" t="s">
        <v>5571</v>
      </c>
    </row>
    <row r="3" spans="1:13" ht="15">
      <c r="A3" s="25" t="s">
        <v>5562</v>
      </c>
      <c r="B3" t="s">
        <v>5572</v>
      </c>
      <c r="C3" s="46" t="s">
        <v>7271</v>
      </c>
      <c r="D3" s="46" t="s">
        <v>7272</v>
      </c>
      <c r="E3" s="46" t="s">
        <v>7273</v>
      </c>
      <c r="F3" s="46" t="s">
        <v>7275</v>
      </c>
      <c r="G3" s="46" t="s">
        <v>7274</v>
      </c>
    </row>
    <row r="4" spans="1:13" ht="15">
      <c r="A4" s="23" t="s">
        <v>5564</v>
      </c>
      <c r="B4" t="s">
        <v>5573</v>
      </c>
      <c r="C4" s="46" t="s">
        <v>7286</v>
      </c>
      <c r="D4" s="46" t="s">
        <v>7287</v>
      </c>
      <c r="E4" s="46" t="s">
        <v>7288</v>
      </c>
      <c r="F4" s="46" t="s">
        <v>7290</v>
      </c>
      <c r="G4" s="46" t="s">
        <v>7289</v>
      </c>
    </row>
    <row r="5" spans="1:13" ht="16">
      <c r="A5" s="23" t="s">
        <v>5565</v>
      </c>
      <c r="B5" t="s">
        <v>5586</v>
      </c>
      <c r="C5" s="46" t="s">
        <v>7277</v>
      </c>
      <c r="D5" s="46" t="s">
        <v>7278</v>
      </c>
      <c r="E5" s="46" t="s">
        <v>7261</v>
      </c>
      <c r="F5" s="46" t="s">
        <v>7280</v>
      </c>
      <c r="G5" s="46" t="s">
        <v>7279</v>
      </c>
      <c r="K5" t="s">
        <v>7261</v>
      </c>
      <c r="M5" s="43" t="s">
        <v>7262</v>
      </c>
    </row>
    <row r="6" spans="1:13" ht="16">
      <c r="A6" s="25" t="s">
        <v>5563</v>
      </c>
      <c r="B6" t="s">
        <v>5587</v>
      </c>
      <c r="C6" s="46" t="s">
        <v>7282</v>
      </c>
      <c r="D6" s="46" t="s">
        <v>7283</v>
      </c>
      <c r="E6" s="43" t="s">
        <v>7262</v>
      </c>
      <c r="F6" s="46" t="s">
        <v>7285</v>
      </c>
      <c r="G6" s="46" t="s">
        <v>7284</v>
      </c>
    </row>
    <row r="7" spans="1:13" ht="14">
      <c r="C7" s="46"/>
    </row>
    <row r="11" spans="1:13">
      <c r="K11" t="str">
        <f>IF(E5=K5, "Oui", "non")</f>
        <v>Oui</v>
      </c>
      <c r="L11" t="str">
        <f>IF(E6=M5, "Oui", "non")</f>
        <v>Oui</v>
      </c>
    </row>
    <row r="19" spans="9:15" ht="18">
      <c r="J19" s="41"/>
    </row>
    <row r="20" spans="9:15" ht="18">
      <c r="I20" s="40"/>
      <c r="J20" s="41"/>
    </row>
    <row r="21" spans="9:15" ht="18">
      <c r="I21" s="41"/>
      <c r="J21" s="41"/>
    </row>
    <row r="22" spans="9:15" ht="18">
      <c r="I22" s="41"/>
      <c r="J22" s="41"/>
    </row>
    <row r="23" spans="9:15" ht="18">
      <c r="I23" s="41"/>
    </row>
    <row r="24" spans="9:15" ht="18">
      <c r="I24" s="41"/>
    </row>
    <row r="25" spans="9:15" ht="21">
      <c r="I25" s="44" t="s">
        <v>7263</v>
      </c>
    </row>
    <row r="27" spans="9:15" ht="14">
      <c r="I27" s="45" t="s">
        <v>7264</v>
      </c>
      <c r="J27" s="45" t="s">
        <v>5566</v>
      </c>
      <c r="K27" s="45" t="s">
        <v>7265</v>
      </c>
      <c r="L27" s="45" t="s">
        <v>7266</v>
      </c>
      <c r="M27" s="45" t="s">
        <v>7267</v>
      </c>
      <c r="N27" s="45" t="s">
        <v>7268</v>
      </c>
      <c r="O27" s="45" t="s">
        <v>7269</v>
      </c>
    </row>
    <row r="28" spans="9:15" ht="14">
      <c r="I28" s="46" t="s">
        <v>7270</v>
      </c>
      <c r="J28" s="46" t="s">
        <v>7270</v>
      </c>
      <c r="K28" s="46" t="s">
        <v>7271</v>
      </c>
      <c r="L28" s="46" t="s">
        <v>7272</v>
      </c>
      <c r="M28" s="46" t="s">
        <v>7273</v>
      </c>
      <c r="N28" s="46" t="s">
        <v>7274</v>
      </c>
      <c r="O28" s="46" t="s">
        <v>7275</v>
      </c>
    </row>
    <row r="29" spans="9:15" ht="14">
      <c r="I29" s="46" t="s">
        <v>5584</v>
      </c>
      <c r="J29" s="46" t="s">
        <v>5584</v>
      </c>
      <c r="K29" s="46" t="s">
        <v>7286</v>
      </c>
      <c r="L29" s="46" t="s">
        <v>7287</v>
      </c>
      <c r="M29" s="46" t="s">
        <v>7288</v>
      </c>
      <c r="N29" s="46" t="s">
        <v>7289</v>
      </c>
      <c r="O29" s="46" t="s">
        <v>7290</v>
      </c>
    </row>
    <row r="30" spans="9:15" ht="14">
      <c r="I30" s="46" t="s">
        <v>7276</v>
      </c>
      <c r="J30" s="46" t="s">
        <v>7276</v>
      </c>
      <c r="K30" s="46" t="s">
        <v>7277</v>
      </c>
      <c r="L30" s="46" t="s">
        <v>7278</v>
      </c>
      <c r="M30" s="46" t="s">
        <v>7261</v>
      </c>
      <c r="N30" s="46" t="s">
        <v>7279</v>
      </c>
      <c r="O30" s="46" t="s">
        <v>7280</v>
      </c>
    </row>
    <row r="31" spans="9:15" ht="14">
      <c r="I31" s="46" t="s">
        <v>7281</v>
      </c>
      <c r="J31" s="46" t="s">
        <v>7281</v>
      </c>
      <c r="K31" s="46" t="s">
        <v>7282</v>
      </c>
      <c r="L31" s="46" t="s">
        <v>7283</v>
      </c>
      <c r="M31" s="46" t="s">
        <v>7262</v>
      </c>
      <c r="N31" s="46" t="s">
        <v>7284</v>
      </c>
      <c r="O31" s="46" t="s">
        <v>7285</v>
      </c>
    </row>
    <row r="32" spans="9:15" ht="14">
      <c r="I32" s="46" t="s">
        <v>5584</v>
      </c>
      <c r="J32" s="46" t="s">
        <v>5584</v>
      </c>
      <c r="K32" s="46" t="s">
        <v>7286</v>
      </c>
      <c r="L32" s="46" t="s">
        <v>7287</v>
      </c>
      <c r="M32" s="46" t="s">
        <v>7288</v>
      </c>
      <c r="N32" s="46" t="s">
        <v>7289</v>
      </c>
      <c r="O32" s="46" t="s">
        <v>7290</v>
      </c>
    </row>
    <row r="34" spans="9:10" ht="21">
      <c r="I34" s="44" t="s">
        <v>7291</v>
      </c>
    </row>
    <row r="36" spans="9:10">
      <c r="J36" s="42"/>
    </row>
    <row r="37" spans="9:10">
      <c r="J37" s="42"/>
    </row>
    <row r="38" spans="9:10">
      <c r="J38" s="42"/>
    </row>
    <row r="39" spans="9:10">
      <c r="J39" s="42"/>
    </row>
  </sheetData>
  <sortState xmlns:xlrd2="http://schemas.microsoft.com/office/spreadsheetml/2017/richdata2" ref="A4:G6">
    <sortCondition ref="A4:A6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0B21E-FFD4-EF4C-BE32-05A2B712A339}">
  <dimension ref="A1:Z194"/>
  <sheetViews>
    <sheetView topLeftCell="I1" workbookViewId="0">
      <selection activeCell="Z1" sqref="Z1:Z194"/>
    </sheetView>
  </sheetViews>
  <sheetFormatPr baseColWidth="10" defaultRowHeight="13"/>
  <sheetData>
    <row r="1" spans="1:26" ht="14">
      <c r="A1" s="33" t="s">
        <v>4930</v>
      </c>
      <c r="B1" s="34" t="s">
        <v>1</v>
      </c>
      <c r="C1" s="31" t="s">
        <v>5588</v>
      </c>
      <c r="D1" s="31" t="s">
        <v>5589</v>
      </c>
      <c r="E1" s="31" t="s">
        <v>8</v>
      </c>
      <c r="F1" s="31" t="s">
        <v>5590</v>
      </c>
      <c r="G1" s="31" t="s">
        <v>5591</v>
      </c>
      <c r="H1" s="35" t="s">
        <v>5592</v>
      </c>
      <c r="I1" s="31">
        <v>2020</v>
      </c>
      <c r="J1" s="35" t="s">
        <v>5593</v>
      </c>
      <c r="K1" s="36">
        <v>2019</v>
      </c>
      <c r="L1" s="37">
        <v>13</v>
      </c>
      <c r="M1" s="31">
        <v>2019</v>
      </c>
      <c r="N1" s="31">
        <v>4</v>
      </c>
      <c r="O1" s="32"/>
      <c r="P1" s="38" t="s">
        <v>5594</v>
      </c>
      <c r="Q1" s="31" t="s">
        <v>8</v>
      </c>
      <c r="R1" s="31" t="s">
        <v>5595</v>
      </c>
      <c r="S1" s="31" t="s">
        <v>4040</v>
      </c>
      <c r="T1" s="33" t="s">
        <v>4930</v>
      </c>
      <c r="U1" s="31" t="s">
        <v>8</v>
      </c>
      <c r="V1" s="31" t="s">
        <v>5590</v>
      </c>
      <c r="W1" s="31" t="s">
        <v>5596</v>
      </c>
      <c r="X1" s="31" t="s">
        <v>5597</v>
      </c>
      <c r="Y1" s="31" t="s">
        <v>5598</v>
      </c>
      <c r="Z1" s="31" t="s">
        <v>5572</v>
      </c>
    </row>
    <row r="2" spans="1:26" ht="14">
      <c r="A2" s="33" t="s">
        <v>5068</v>
      </c>
      <c r="B2" s="34" t="s">
        <v>1</v>
      </c>
      <c r="C2" s="31" t="s">
        <v>5609</v>
      </c>
      <c r="D2" s="31" t="s">
        <v>5610</v>
      </c>
      <c r="E2" s="31" t="s">
        <v>18</v>
      </c>
      <c r="F2" s="31" t="s">
        <v>5611</v>
      </c>
      <c r="G2" s="31" t="s">
        <v>5612</v>
      </c>
      <c r="H2" s="35" t="s">
        <v>5613</v>
      </c>
      <c r="I2" s="31">
        <v>2020</v>
      </c>
      <c r="J2" s="32"/>
      <c r="K2" s="32"/>
      <c r="L2" s="32"/>
      <c r="M2" s="32"/>
      <c r="N2" s="31">
        <v>3</v>
      </c>
      <c r="O2" s="32"/>
      <c r="P2" s="38" t="s">
        <v>5614</v>
      </c>
      <c r="Q2" s="31" t="s">
        <v>5615</v>
      </c>
      <c r="R2" s="31" t="s">
        <v>5616</v>
      </c>
      <c r="S2" s="31" t="s">
        <v>4049</v>
      </c>
      <c r="T2" s="33" t="s">
        <v>5068</v>
      </c>
      <c r="U2" s="31" t="s">
        <v>18</v>
      </c>
      <c r="V2" s="31" t="s">
        <v>5611</v>
      </c>
      <c r="W2" s="31" t="s">
        <v>5596</v>
      </c>
      <c r="X2" s="31" t="s">
        <v>5617</v>
      </c>
      <c r="Y2" s="31" t="s">
        <v>5618</v>
      </c>
      <c r="Z2" s="31" t="s">
        <v>5587</v>
      </c>
    </row>
    <row r="3" spans="1:26" ht="14">
      <c r="A3" s="33" t="s">
        <v>4877</v>
      </c>
      <c r="B3" s="34" t="s">
        <v>1</v>
      </c>
      <c r="C3" s="31" t="s">
        <v>6038</v>
      </c>
      <c r="D3" s="31" t="s">
        <v>6039</v>
      </c>
      <c r="E3" s="31" t="s">
        <v>24</v>
      </c>
      <c r="F3" s="31" t="s">
        <v>6040</v>
      </c>
      <c r="G3" s="31" t="s">
        <v>6041</v>
      </c>
      <c r="H3" s="35" t="s">
        <v>6042</v>
      </c>
      <c r="I3" s="31">
        <v>2020</v>
      </c>
      <c r="J3" s="35" t="s">
        <v>6043</v>
      </c>
      <c r="K3" s="36">
        <v>2019</v>
      </c>
      <c r="L3" s="37">
        <v>6</v>
      </c>
      <c r="M3" s="31">
        <v>2019</v>
      </c>
      <c r="N3" s="31">
        <v>4</v>
      </c>
      <c r="O3" s="32"/>
      <c r="P3" s="38" t="s">
        <v>6044</v>
      </c>
      <c r="Q3" s="31" t="s">
        <v>6045</v>
      </c>
      <c r="R3" s="31" t="s">
        <v>6046</v>
      </c>
      <c r="S3" s="31" t="s">
        <v>4054</v>
      </c>
      <c r="T3" s="33" t="s">
        <v>4877</v>
      </c>
      <c r="U3" s="31" t="s">
        <v>24</v>
      </c>
      <c r="V3" s="31" t="s">
        <v>6040</v>
      </c>
      <c r="W3" s="31" t="s">
        <v>5596</v>
      </c>
      <c r="X3" s="31" t="s">
        <v>5607</v>
      </c>
      <c r="Y3" s="31" t="s">
        <v>6047</v>
      </c>
      <c r="Z3" s="31" t="s">
        <v>5586</v>
      </c>
    </row>
    <row r="4" spans="1:26" ht="14">
      <c r="A4" s="33" t="s">
        <v>5069</v>
      </c>
      <c r="B4" s="34" t="s">
        <v>1</v>
      </c>
      <c r="C4" s="31" t="s">
        <v>5619</v>
      </c>
      <c r="D4" s="31" t="s">
        <v>5620</v>
      </c>
      <c r="E4" s="31" t="s">
        <v>30</v>
      </c>
      <c r="F4" s="31" t="s">
        <v>5621</v>
      </c>
      <c r="G4" s="31" t="s">
        <v>5622</v>
      </c>
      <c r="H4" s="35" t="s">
        <v>5623</v>
      </c>
      <c r="I4" s="31">
        <v>2020</v>
      </c>
      <c r="J4" s="35" t="s">
        <v>5624</v>
      </c>
      <c r="K4" s="36">
        <v>2019</v>
      </c>
      <c r="L4" s="37">
        <v>7</v>
      </c>
      <c r="M4" s="31">
        <v>2019</v>
      </c>
      <c r="N4" s="32"/>
      <c r="O4" s="32"/>
      <c r="P4" s="38" t="s">
        <v>5625</v>
      </c>
      <c r="Q4" s="31" t="s">
        <v>5626</v>
      </c>
      <c r="R4" s="31" t="s">
        <v>5627</v>
      </c>
      <c r="S4" s="31" t="s">
        <v>4059</v>
      </c>
      <c r="T4" s="33" t="s">
        <v>5069</v>
      </c>
      <c r="U4" s="31" t="s">
        <v>30</v>
      </c>
      <c r="V4" s="31" t="s">
        <v>5621</v>
      </c>
      <c r="W4" s="31" t="s">
        <v>5596</v>
      </c>
      <c r="X4" s="31" t="s">
        <v>5617</v>
      </c>
      <c r="Y4" s="31" t="s">
        <v>5618</v>
      </c>
      <c r="Z4" s="31" t="s">
        <v>5573</v>
      </c>
    </row>
    <row r="5" spans="1:26" ht="14">
      <c r="A5" s="33" t="s">
        <v>4868</v>
      </c>
      <c r="B5" s="34" t="s">
        <v>1</v>
      </c>
      <c r="C5" s="31" t="s">
        <v>5599</v>
      </c>
      <c r="D5" s="31" t="s">
        <v>5600</v>
      </c>
      <c r="E5" s="31" t="s">
        <v>35</v>
      </c>
      <c r="F5" s="31" t="s">
        <v>5601</v>
      </c>
      <c r="G5" s="31" t="s">
        <v>5602</v>
      </c>
      <c r="H5" s="35" t="s">
        <v>5603</v>
      </c>
      <c r="I5" s="31">
        <v>2020</v>
      </c>
      <c r="J5" s="35" t="s">
        <v>5604</v>
      </c>
      <c r="K5" s="36">
        <v>2019</v>
      </c>
      <c r="L5" s="37">
        <v>3</v>
      </c>
      <c r="M5" s="31">
        <v>2019</v>
      </c>
      <c r="N5" s="31">
        <v>4</v>
      </c>
      <c r="O5" s="32"/>
      <c r="P5" s="38" t="s">
        <v>5605</v>
      </c>
      <c r="Q5" s="31" t="s">
        <v>35</v>
      </c>
      <c r="R5" s="31" t="s">
        <v>5606</v>
      </c>
      <c r="S5" s="31" t="s">
        <v>4063</v>
      </c>
      <c r="T5" s="33" t="s">
        <v>4868</v>
      </c>
      <c r="U5" s="31" t="s">
        <v>35</v>
      </c>
      <c r="V5" s="31" t="s">
        <v>5601</v>
      </c>
      <c r="W5" s="31" t="s">
        <v>5596</v>
      </c>
      <c r="X5" s="31" t="s">
        <v>5607</v>
      </c>
      <c r="Y5" s="31" t="s">
        <v>5608</v>
      </c>
      <c r="Z5" s="31" t="s">
        <v>5586</v>
      </c>
    </row>
    <row r="6" spans="1:26" ht="14">
      <c r="A6" s="33" t="s">
        <v>5010</v>
      </c>
      <c r="B6" s="34" t="s">
        <v>1</v>
      </c>
      <c r="C6" s="31" t="s">
        <v>5658</v>
      </c>
      <c r="D6" s="31" t="s">
        <v>5659</v>
      </c>
      <c r="E6" s="31" t="s">
        <v>40</v>
      </c>
      <c r="F6" s="31" t="s">
        <v>40</v>
      </c>
      <c r="G6" s="31" t="s">
        <v>5660</v>
      </c>
      <c r="H6" s="35" t="s">
        <v>5661</v>
      </c>
      <c r="I6" s="31">
        <v>2020</v>
      </c>
      <c r="J6" s="35" t="s">
        <v>5662</v>
      </c>
      <c r="K6" s="36">
        <v>2019</v>
      </c>
      <c r="L6" s="37">
        <v>4</v>
      </c>
      <c r="M6" s="31">
        <v>2019</v>
      </c>
      <c r="N6" s="31">
        <v>1</v>
      </c>
      <c r="O6" s="32"/>
      <c r="P6" s="31" t="s">
        <v>40</v>
      </c>
      <c r="Q6" s="31" t="s">
        <v>5663</v>
      </c>
      <c r="R6" s="31" t="s">
        <v>5664</v>
      </c>
      <c r="S6" s="31" t="s">
        <v>4067</v>
      </c>
      <c r="T6" s="33" t="s">
        <v>5010</v>
      </c>
      <c r="U6" s="31" t="s">
        <v>40</v>
      </c>
      <c r="V6" s="31" t="s">
        <v>40</v>
      </c>
      <c r="W6" s="31" t="s">
        <v>5596</v>
      </c>
      <c r="X6" s="31" t="s">
        <v>5647</v>
      </c>
      <c r="Y6" s="31" t="s">
        <v>5665</v>
      </c>
      <c r="Z6" s="31" t="s">
        <v>5573</v>
      </c>
    </row>
    <row r="7" spans="1:26" ht="14">
      <c r="A7" s="33" t="s">
        <v>4938</v>
      </c>
      <c r="B7" s="34" t="s">
        <v>1</v>
      </c>
      <c r="C7" s="31" t="s">
        <v>5686</v>
      </c>
      <c r="D7" s="31" t="s">
        <v>5687</v>
      </c>
      <c r="E7" s="31" t="s">
        <v>46</v>
      </c>
      <c r="F7" s="31" t="s">
        <v>5688</v>
      </c>
      <c r="G7" s="31" t="s">
        <v>5689</v>
      </c>
      <c r="H7" s="35" t="s">
        <v>5690</v>
      </c>
      <c r="I7" s="31">
        <v>2020</v>
      </c>
      <c r="J7" s="35" t="s">
        <v>5691</v>
      </c>
      <c r="K7" s="36">
        <v>2019</v>
      </c>
      <c r="L7" s="37">
        <v>4</v>
      </c>
      <c r="M7" s="31">
        <v>2019</v>
      </c>
      <c r="N7" s="31">
        <v>4</v>
      </c>
      <c r="O7" s="32"/>
      <c r="P7" s="38" t="s">
        <v>5692</v>
      </c>
      <c r="Q7" s="31" t="s">
        <v>5693</v>
      </c>
      <c r="R7" s="31" t="s">
        <v>5694</v>
      </c>
      <c r="S7" s="31" t="s">
        <v>4072</v>
      </c>
      <c r="T7" s="33" t="s">
        <v>4938</v>
      </c>
      <c r="U7" s="31" t="s">
        <v>46</v>
      </c>
      <c r="V7" s="31" t="s">
        <v>5688</v>
      </c>
      <c r="W7" s="31" t="s">
        <v>5596</v>
      </c>
      <c r="X7" s="31" t="s">
        <v>5617</v>
      </c>
      <c r="Y7" s="31" t="s">
        <v>5637</v>
      </c>
      <c r="Z7" s="31" t="s">
        <v>5587</v>
      </c>
    </row>
    <row r="8" spans="1:26" ht="14">
      <c r="A8" s="33" t="s">
        <v>5103</v>
      </c>
      <c r="B8" s="34" t="s">
        <v>1</v>
      </c>
      <c r="C8" s="31" t="s">
        <v>5638</v>
      </c>
      <c r="D8" s="31" t="s">
        <v>5639</v>
      </c>
      <c r="E8" s="31" t="s">
        <v>51</v>
      </c>
      <c r="F8" s="31" t="s">
        <v>5640</v>
      </c>
      <c r="G8" s="31" t="s">
        <v>5641</v>
      </c>
      <c r="H8" s="35" t="s">
        <v>5642</v>
      </c>
      <c r="I8" s="31">
        <v>2020</v>
      </c>
      <c r="J8" s="35" t="s">
        <v>5643</v>
      </c>
      <c r="K8" s="36">
        <v>2019</v>
      </c>
      <c r="L8" s="37">
        <v>10</v>
      </c>
      <c r="M8" s="31">
        <v>2019</v>
      </c>
      <c r="N8" s="31">
        <v>2</v>
      </c>
      <c r="O8" s="32"/>
      <c r="P8" s="38" t="s">
        <v>5644</v>
      </c>
      <c r="Q8" s="31" t="s">
        <v>5645</v>
      </c>
      <c r="R8" s="31" t="s">
        <v>5646</v>
      </c>
      <c r="S8" s="31" t="s">
        <v>4076</v>
      </c>
      <c r="T8" s="33" t="s">
        <v>5103</v>
      </c>
      <c r="U8" s="31" t="s">
        <v>51</v>
      </c>
      <c r="V8" s="31" t="s">
        <v>5640</v>
      </c>
      <c r="W8" s="31" t="s">
        <v>5596</v>
      </c>
      <c r="X8" s="31" t="s">
        <v>5647</v>
      </c>
      <c r="Y8" s="31" t="s">
        <v>5648</v>
      </c>
      <c r="Z8" s="31" t="s">
        <v>5587</v>
      </c>
    </row>
    <row r="9" spans="1:26" ht="14">
      <c r="A9" s="33" t="s">
        <v>5132</v>
      </c>
      <c r="B9" s="34" t="s">
        <v>1</v>
      </c>
      <c r="C9" s="31" t="s">
        <v>5666</v>
      </c>
      <c r="D9" s="31" t="s">
        <v>5667</v>
      </c>
      <c r="E9" s="31" t="s">
        <v>56</v>
      </c>
      <c r="F9" s="31" t="s">
        <v>56</v>
      </c>
      <c r="G9" s="31" t="s">
        <v>5668</v>
      </c>
      <c r="H9" s="35" t="s">
        <v>5669</v>
      </c>
      <c r="I9" s="31">
        <v>2020</v>
      </c>
      <c r="J9" s="35" t="s">
        <v>5670</v>
      </c>
      <c r="K9" s="36">
        <v>2019</v>
      </c>
      <c r="L9" s="37">
        <v>10</v>
      </c>
      <c r="M9" s="31">
        <v>2019</v>
      </c>
      <c r="N9" s="31">
        <v>1</v>
      </c>
      <c r="O9" s="32"/>
      <c r="P9" s="38" t="s">
        <v>5671</v>
      </c>
      <c r="Q9" s="31" t="s">
        <v>5672</v>
      </c>
      <c r="R9" s="31" t="s">
        <v>5673</v>
      </c>
      <c r="S9" s="31" t="s">
        <v>4080</v>
      </c>
      <c r="T9" s="33" t="s">
        <v>5132</v>
      </c>
      <c r="U9" s="31" t="s">
        <v>56</v>
      </c>
      <c r="V9" s="31" t="s">
        <v>56</v>
      </c>
      <c r="W9" s="31" t="s">
        <v>5596</v>
      </c>
      <c r="X9" s="31" t="s">
        <v>5674</v>
      </c>
      <c r="Y9" s="31" t="s">
        <v>5675</v>
      </c>
      <c r="Z9" s="31" t="s">
        <v>5573</v>
      </c>
    </row>
    <row r="10" spans="1:26" ht="14">
      <c r="A10" s="33" t="s">
        <v>4995</v>
      </c>
      <c r="B10" s="34" t="s">
        <v>1</v>
      </c>
      <c r="C10" s="31" t="s">
        <v>5676</v>
      </c>
      <c r="D10" s="31" t="s">
        <v>5677</v>
      </c>
      <c r="E10" s="31" t="s">
        <v>62</v>
      </c>
      <c r="F10" s="31" t="s">
        <v>5678</v>
      </c>
      <c r="G10" s="31" t="s">
        <v>5679</v>
      </c>
      <c r="H10" s="35" t="s">
        <v>5680</v>
      </c>
      <c r="I10" s="31">
        <v>2020</v>
      </c>
      <c r="J10" s="35" t="s">
        <v>5681</v>
      </c>
      <c r="K10" s="36">
        <v>2019</v>
      </c>
      <c r="L10" s="37">
        <v>10</v>
      </c>
      <c r="M10" s="31">
        <v>2019</v>
      </c>
      <c r="N10" s="31">
        <v>1</v>
      </c>
      <c r="O10" s="32"/>
      <c r="P10" s="38" t="s">
        <v>5682</v>
      </c>
      <c r="Q10" s="31" t="s">
        <v>5683</v>
      </c>
      <c r="R10" s="31" t="s">
        <v>5684</v>
      </c>
      <c r="S10" s="31" t="s">
        <v>4085</v>
      </c>
      <c r="T10" s="33" t="s">
        <v>4995</v>
      </c>
      <c r="U10" s="31" t="s">
        <v>62</v>
      </c>
      <c r="V10" s="31" t="s">
        <v>5678</v>
      </c>
      <c r="W10" s="31" t="s">
        <v>5596</v>
      </c>
      <c r="X10" s="31" t="s">
        <v>5617</v>
      </c>
      <c r="Y10" s="31" t="s">
        <v>5685</v>
      </c>
      <c r="Z10" s="31" t="s">
        <v>5573</v>
      </c>
    </row>
    <row r="11" spans="1:26" ht="14">
      <c r="A11" s="33" t="s">
        <v>5014</v>
      </c>
      <c r="B11" s="34" t="s">
        <v>1</v>
      </c>
      <c r="C11" s="31" t="s">
        <v>5758</v>
      </c>
      <c r="D11" s="31" t="s">
        <v>5759</v>
      </c>
      <c r="E11" s="31" t="s">
        <v>67</v>
      </c>
      <c r="F11" s="31" t="s">
        <v>5760</v>
      </c>
      <c r="G11" s="31" t="s">
        <v>5761</v>
      </c>
      <c r="H11" s="35" t="s">
        <v>5762</v>
      </c>
      <c r="I11" s="31">
        <v>2020</v>
      </c>
      <c r="J11" s="35" t="s">
        <v>5763</v>
      </c>
      <c r="K11" s="36">
        <v>2019</v>
      </c>
      <c r="L11" s="37">
        <v>6</v>
      </c>
      <c r="M11" s="31">
        <v>2019</v>
      </c>
      <c r="N11" s="31">
        <v>2</v>
      </c>
      <c r="O11" s="32"/>
      <c r="P11" s="31" t="s">
        <v>67</v>
      </c>
      <c r="Q11" s="31" t="s">
        <v>5764</v>
      </c>
      <c r="R11" s="31" t="s">
        <v>5765</v>
      </c>
      <c r="S11" s="31" t="s">
        <v>4089</v>
      </c>
      <c r="T11" s="33" t="s">
        <v>5014</v>
      </c>
      <c r="U11" s="31" t="s">
        <v>67</v>
      </c>
      <c r="V11" s="31" t="s">
        <v>5760</v>
      </c>
      <c r="W11" s="31" t="s">
        <v>5596</v>
      </c>
      <c r="X11" s="31" t="s">
        <v>5647</v>
      </c>
      <c r="Y11" s="39" t="s">
        <v>5766</v>
      </c>
      <c r="Z11" s="31" t="s">
        <v>5573</v>
      </c>
    </row>
    <row r="12" spans="1:26" ht="14">
      <c r="A12" s="33" t="s">
        <v>4939</v>
      </c>
      <c r="B12" s="34" t="s">
        <v>1</v>
      </c>
      <c r="C12" s="31" t="s">
        <v>5749</v>
      </c>
      <c r="D12" s="31" t="s">
        <v>5750</v>
      </c>
      <c r="E12" s="31" t="s">
        <v>72</v>
      </c>
      <c r="F12" s="31" t="s">
        <v>5751</v>
      </c>
      <c r="G12" s="31" t="s">
        <v>5752</v>
      </c>
      <c r="H12" s="35" t="s">
        <v>5753</v>
      </c>
      <c r="I12" s="31">
        <v>2020</v>
      </c>
      <c r="J12" s="35" t="s">
        <v>5754</v>
      </c>
      <c r="K12" s="36">
        <v>2019</v>
      </c>
      <c r="L12" s="37">
        <v>4</v>
      </c>
      <c r="M12" s="31">
        <v>2019</v>
      </c>
      <c r="N12" s="31">
        <v>3</v>
      </c>
      <c r="O12" s="32"/>
      <c r="P12" s="38" t="s">
        <v>5755</v>
      </c>
      <c r="Q12" s="31" t="s">
        <v>5756</v>
      </c>
      <c r="R12" s="31" t="s">
        <v>5757</v>
      </c>
      <c r="S12" s="31" t="s">
        <v>4093</v>
      </c>
      <c r="T12" s="33" t="s">
        <v>4939</v>
      </c>
      <c r="U12" s="31" t="s">
        <v>72</v>
      </c>
      <c r="V12" s="31" t="s">
        <v>5751</v>
      </c>
      <c r="W12" s="31" t="s">
        <v>5596</v>
      </c>
      <c r="X12" s="31" t="s">
        <v>5597</v>
      </c>
      <c r="Y12" s="31" t="s">
        <v>5637</v>
      </c>
      <c r="Z12" s="31" t="s">
        <v>5573</v>
      </c>
    </row>
    <row r="13" spans="1:26" ht="14">
      <c r="A13" s="33" t="s">
        <v>4931</v>
      </c>
      <c r="B13" s="34" t="s">
        <v>1</v>
      </c>
      <c r="C13" s="31" t="s">
        <v>5729</v>
      </c>
      <c r="D13" s="31" t="s">
        <v>5730</v>
      </c>
      <c r="E13" s="31" t="s">
        <v>77</v>
      </c>
      <c r="F13" s="31" t="s">
        <v>5731</v>
      </c>
      <c r="G13" s="31" t="s">
        <v>5732</v>
      </c>
      <c r="H13" s="35" t="s">
        <v>5733</v>
      </c>
      <c r="I13" s="31">
        <v>2020</v>
      </c>
      <c r="J13" s="35" t="s">
        <v>5734</v>
      </c>
      <c r="K13" s="36">
        <v>2019</v>
      </c>
      <c r="L13" s="37">
        <v>2</v>
      </c>
      <c r="M13" s="31">
        <v>2019</v>
      </c>
      <c r="N13" s="31">
        <v>4</v>
      </c>
      <c r="O13" s="32"/>
      <c r="P13" s="38" t="s">
        <v>5735</v>
      </c>
      <c r="Q13" s="31" t="s">
        <v>5736</v>
      </c>
      <c r="R13" s="31" t="s">
        <v>5737</v>
      </c>
      <c r="S13" s="31" t="s">
        <v>4097</v>
      </c>
      <c r="T13" s="33" t="s">
        <v>4931</v>
      </c>
      <c r="U13" s="31" t="s">
        <v>77</v>
      </c>
      <c r="V13" s="31" t="s">
        <v>5731</v>
      </c>
      <c r="W13" s="31" t="s">
        <v>5596</v>
      </c>
      <c r="X13" s="31" t="s">
        <v>5738</v>
      </c>
      <c r="Y13" s="31" t="s">
        <v>5598</v>
      </c>
      <c r="Z13" s="31" t="s">
        <v>5586</v>
      </c>
    </row>
    <row r="14" spans="1:26" ht="14">
      <c r="A14" s="33" t="s">
        <v>4937</v>
      </c>
      <c r="B14" s="34" t="s">
        <v>1</v>
      </c>
      <c r="C14" s="31" t="s">
        <v>5649</v>
      </c>
      <c r="D14" s="31" t="s">
        <v>5650</v>
      </c>
      <c r="E14" s="31" t="s">
        <v>82</v>
      </c>
      <c r="F14" s="31" t="s">
        <v>5651</v>
      </c>
      <c r="G14" s="31" t="s">
        <v>5652</v>
      </c>
      <c r="H14" s="35" t="s">
        <v>5653</v>
      </c>
      <c r="I14" s="31">
        <v>2020</v>
      </c>
      <c r="J14" s="35" t="s">
        <v>5654</v>
      </c>
      <c r="K14" s="36">
        <v>2019</v>
      </c>
      <c r="L14" s="37">
        <v>11</v>
      </c>
      <c r="M14" s="31">
        <v>2019</v>
      </c>
      <c r="N14" s="31">
        <v>1</v>
      </c>
      <c r="O14" s="32"/>
      <c r="P14" s="38" t="s">
        <v>5655</v>
      </c>
      <c r="Q14" s="31" t="s">
        <v>5656</v>
      </c>
      <c r="R14" s="31" t="s">
        <v>5657</v>
      </c>
      <c r="S14" s="31" t="s">
        <v>4102</v>
      </c>
      <c r="T14" s="33" t="s">
        <v>4937</v>
      </c>
      <c r="U14" s="31" t="s">
        <v>82</v>
      </c>
      <c r="V14" s="31" t="s">
        <v>5651</v>
      </c>
      <c r="W14" s="31" t="s">
        <v>5596</v>
      </c>
      <c r="X14" s="31" t="s">
        <v>5617</v>
      </c>
      <c r="Y14" s="31" t="s">
        <v>5637</v>
      </c>
      <c r="Z14" s="31" t="s">
        <v>5587</v>
      </c>
    </row>
    <row r="15" spans="1:26" ht="14">
      <c r="A15" s="33" t="s">
        <v>5015</v>
      </c>
      <c r="B15" s="34" t="s">
        <v>1</v>
      </c>
      <c r="C15" s="31" t="s">
        <v>5811</v>
      </c>
      <c r="D15" s="31" t="s">
        <v>5812</v>
      </c>
      <c r="E15" s="31" t="s">
        <v>88</v>
      </c>
      <c r="F15" s="31" t="s">
        <v>88</v>
      </c>
      <c r="G15" s="31" t="s">
        <v>5813</v>
      </c>
      <c r="H15" s="35" t="s">
        <v>5814</v>
      </c>
      <c r="I15" s="31">
        <v>2020</v>
      </c>
      <c r="J15" s="35" t="s">
        <v>5815</v>
      </c>
      <c r="K15" s="36">
        <v>2019</v>
      </c>
      <c r="L15" s="37">
        <v>6</v>
      </c>
      <c r="M15" s="31">
        <v>2019</v>
      </c>
      <c r="N15" s="31">
        <v>1</v>
      </c>
      <c r="O15" s="32"/>
      <c r="P15" s="38" t="s">
        <v>5816</v>
      </c>
      <c r="Q15" s="31" t="s">
        <v>5817</v>
      </c>
      <c r="R15" s="31" t="s">
        <v>5818</v>
      </c>
      <c r="S15" s="31" t="s">
        <v>4106</v>
      </c>
      <c r="T15" s="33" t="s">
        <v>5015</v>
      </c>
      <c r="U15" s="31" t="s">
        <v>88</v>
      </c>
      <c r="V15" s="31" t="s">
        <v>88</v>
      </c>
      <c r="W15" s="31" t="s">
        <v>5596</v>
      </c>
      <c r="X15" s="31" t="s">
        <v>5647</v>
      </c>
      <c r="Y15" s="39" t="s">
        <v>5766</v>
      </c>
      <c r="Z15" s="31" t="s">
        <v>5573</v>
      </c>
    </row>
    <row r="16" spans="1:26" ht="14">
      <c r="A16" s="33" t="s">
        <v>4996</v>
      </c>
      <c r="B16" s="34" t="s">
        <v>1</v>
      </c>
      <c r="C16" s="31" t="s">
        <v>5704</v>
      </c>
      <c r="D16" s="31" t="s">
        <v>5705</v>
      </c>
      <c r="E16" s="31" t="s">
        <v>93</v>
      </c>
      <c r="F16" s="31" t="s">
        <v>5706</v>
      </c>
      <c r="G16" s="31" t="s">
        <v>5707</v>
      </c>
      <c r="H16" s="35" t="s">
        <v>5708</v>
      </c>
      <c r="I16" s="31">
        <v>2020</v>
      </c>
      <c r="J16" s="35" t="s">
        <v>5709</v>
      </c>
      <c r="K16" s="36">
        <v>2019</v>
      </c>
      <c r="L16" s="37">
        <v>11</v>
      </c>
      <c r="M16" s="31">
        <v>2019</v>
      </c>
      <c r="N16" s="31">
        <v>1</v>
      </c>
      <c r="O16" s="32"/>
      <c r="P16" s="38" t="s">
        <v>5710</v>
      </c>
      <c r="Q16" s="31" t="s">
        <v>5711</v>
      </c>
      <c r="R16" s="31" t="s">
        <v>5712</v>
      </c>
      <c r="S16" s="31" t="s">
        <v>4110</v>
      </c>
      <c r="T16" s="33" t="s">
        <v>4996</v>
      </c>
      <c r="U16" s="31" t="s">
        <v>93</v>
      </c>
      <c r="V16" s="31" t="s">
        <v>5706</v>
      </c>
      <c r="W16" s="31" t="s">
        <v>5596</v>
      </c>
      <c r="X16" s="31" t="s">
        <v>5617</v>
      </c>
      <c r="Y16" s="31" t="s">
        <v>5685</v>
      </c>
      <c r="Z16" s="31" t="s">
        <v>5573</v>
      </c>
    </row>
    <row r="17" spans="1:26" ht="14">
      <c r="A17" s="33" t="s">
        <v>4932</v>
      </c>
      <c r="B17" s="34" t="s">
        <v>1</v>
      </c>
      <c r="C17" s="31" t="s">
        <v>5828</v>
      </c>
      <c r="D17" s="31" t="s">
        <v>5829</v>
      </c>
      <c r="E17" s="31" t="s">
        <v>98</v>
      </c>
      <c r="F17" s="31" t="s">
        <v>5830</v>
      </c>
      <c r="G17" s="31" t="s">
        <v>5831</v>
      </c>
      <c r="H17" s="35" t="s">
        <v>5832</v>
      </c>
      <c r="I17" s="31">
        <v>2020</v>
      </c>
      <c r="J17" s="35" t="s">
        <v>5833</v>
      </c>
      <c r="K17" s="36">
        <v>2019</v>
      </c>
      <c r="L17" s="37">
        <v>4</v>
      </c>
      <c r="M17" s="31">
        <v>2019</v>
      </c>
      <c r="N17" s="31">
        <v>4</v>
      </c>
      <c r="O17" s="32"/>
      <c r="P17" s="38" t="s">
        <v>5834</v>
      </c>
      <c r="Q17" s="31" t="s">
        <v>98</v>
      </c>
      <c r="R17" s="31" t="s">
        <v>5835</v>
      </c>
      <c r="S17" s="31" t="s">
        <v>4114</v>
      </c>
      <c r="T17" s="33" t="s">
        <v>4932</v>
      </c>
      <c r="U17" s="31" t="s">
        <v>98</v>
      </c>
      <c r="V17" s="31" t="s">
        <v>5830</v>
      </c>
      <c r="W17" s="31" t="s">
        <v>5596</v>
      </c>
      <c r="X17" s="31" t="s">
        <v>5738</v>
      </c>
      <c r="Y17" s="31" t="s">
        <v>5598</v>
      </c>
      <c r="Z17" s="31" t="s">
        <v>5586</v>
      </c>
    </row>
    <row r="18" spans="1:26" ht="14">
      <c r="A18" s="33" t="s">
        <v>5104</v>
      </c>
      <c r="B18" s="34" t="s">
        <v>1</v>
      </c>
      <c r="C18" s="31" t="s">
        <v>5793</v>
      </c>
      <c r="D18" s="31" t="s">
        <v>5794</v>
      </c>
      <c r="E18" s="31" t="s">
        <v>103</v>
      </c>
      <c r="F18" s="31" t="s">
        <v>5795</v>
      </c>
      <c r="G18" s="31" t="s">
        <v>5796</v>
      </c>
      <c r="H18" s="35" t="s">
        <v>5797</v>
      </c>
      <c r="I18" s="31">
        <v>2020</v>
      </c>
      <c r="J18" s="35" t="s">
        <v>5798</v>
      </c>
      <c r="K18" s="36">
        <v>2019</v>
      </c>
      <c r="L18" s="37">
        <v>7</v>
      </c>
      <c r="M18" s="31">
        <v>2019</v>
      </c>
      <c r="N18" s="31">
        <v>4</v>
      </c>
      <c r="O18" s="32"/>
      <c r="P18" s="38" t="s">
        <v>5799</v>
      </c>
      <c r="Q18" s="31" t="s">
        <v>5800</v>
      </c>
      <c r="R18" s="31" t="s">
        <v>5801</v>
      </c>
      <c r="S18" s="31" t="s">
        <v>4118</v>
      </c>
      <c r="T18" s="33" t="s">
        <v>5104</v>
      </c>
      <c r="U18" s="31" t="s">
        <v>103</v>
      </c>
      <c r="V18" s="31" t="s">
        <v>5795</v>
      </c>
      <c r="W18" s="31" t="s">
        <v>5596</v>
      </c>
      <c r="X18" s="31" t="s">
        <v>5647</v>
      </c>
      <c r="Y18" s="31" t="s">
        <v>5648</v>
      </c>
      <c r="Z18" s="31" t="s">
        <v>5586</v>
      </c>
    </row>
    <row r="19" spans="1:26" ht="14">
      <c r="A19" s="33" t="s">
        <v>5070</v>
      </c>
      <c r="B19" s="34" t="s">
        <v>1</v>
      </c>
      <c r="C19" s="31" t="s">
        <v>5767</v>
      </c>
      <c r="D19" s="31" t="s">
        <v>5768</v>
      </c>
      <c r="E19" s="31" t="s">
        <v>108</v>
      </c>
      <c r="F19" s="31" t="s">
        <v>108</v>
      </c>
      <c r="G19" s="31" t="s">
        <v>5769</v>
      </c>
      <c r="H19" s="35" t="s">
        <v>5770</v>
      </c>
      <c r="I19" s="31">
        <v>2020</v>
      </c>
      <c r="J19" s="35" t="s">
        <v>5771</v>
      </c>
      <c r="K19" s="36">
        <v>2019</v>
      </c>
      <c r="L19" s="37">
        <v>9</v>
      </c>
      <c r="M19" s="31">
        <v>2019</v>
      </c>
      <c r="N19" s="31">
        <v>3</v>
      </c>
      <c r="O19" s="32"/>
      <c r="P19" s="38" t="s">
        <v>5772</v>
      </c>
      <c r="Q19" s="31" t="s">
        <v>5773</v>
      </c>
      <c r="R19" s="31" t="s">
        <v>5774</v>
      </c>
      <c r="S19" s="31" t="s">
        <v>4122</v>
      </c>
      <c r="T19" s="33" t="s">
        <v>5070</v>
      </c>
      <c r="U19" s="31" t="s">
        <v>108</v>
      </c>
      <c r="V19" s="31" t="s">
        <v>108</v>
      </c>
      <c r="W19" s="31" t="s">
        <v>5596</v>
      </c>
      <c r="X19" s="31" t="s">
        <v>5617</v>
      </c>
      <c r="Y19" s="31" t="s">
        <v>5618</v>
      </c>
      <c r="Z19" s="31" t="s">
        <v>5587</v>
      </c>
    </row>
    <row r="20" spans="1:26" ht="14">
      <c r="A20" s="33" t="s">
        <v>4886</v>
      </c>
      <c r="B20" s="34" t="s">
        <v>1</v>
      </c>
      <c r="C20" s="31" t="s">
        <v>5836</v>
      </c>
      <c r="D20" s="31" t="s">
        <v>5837</v>
      </c>
      <c r="E20" s="31" t="s">
        <v>113</v>
      </c>
      <c r="F20" s="31" t="s">
        <v>5838</v>
      </c>
      <c r="G20" s="31" t="s">
        <v>5839</v>
      </c>
      <c r="H20" s="35" t="s">
        <v>5840</v>
      </c>
      <c r="I20" s="31">
        <v>2020</v>
      </c>
      <c r="J20" s="35" t="s">
        <v>5841</v>
      </c>
      <c r="K20" s="36">
        <v>2019</v>
      </c>
      <c r="L20" s="37">
        <v>6</v>
      </c>
      <c r="M20" s="31">
        <v>2019</v>
      </c>
      <c r="N20" s="31">
        <v>4</v>
      </c>
      <c r="O20" s="32"/>
      <c r="P20" s="38" t="s">
        <v>5842</v>
      </c>
      <c r="Q20" s="31" t="s">
        <v>5843</v>
      </c>
      <c r="R20" s="31" t="s">
        <v>5844</v>
      </c>
      <c r="S20" s="31" t="s">
        <v>4126</v>
      </c>
      <c r="T20" s="33" t="s">
        <v>4886</v>
      </c>
      <c r="U20" s="31" t="s">
        <v>113</v>
      </c>
      <c r="V20" s="31" t="s">
        <v>5838</v>
      </c>
      <c r="W20" s="31" t="s">
        <v>5596</v>
      </c>
      <c r="X20" s="31" t="s">
        <v>5607</v>
      </c>
      <c r="Y20" s="31" t="s">
        <v>5845</v>
      </c>
      <c r="Z20" s="31" t="s">
        <v>5587</v>
      </c>
    </row>
    <row r="21" spans="1:26" ht="14">
      <c r="A21" s="33" t="s">
        <v>5105</v>
      </c>
      <c r="B21" s="34" t="s">
        <v>1</v>
      </c>
      <c r="C21" s="31" t="s">
        <v>5802</v>
      </c>
      <c r="D21" s="31" t="s">
        <v>5803</v>
      </c>
      <c r="E21" s="31" t="s">
        <v>118</v>
      </c>
      <c r="F21" s="31" t="s">
        <v>5804</v>
      </c>
      <c r="G21" s="31" t="s">
        <v>5805</v>
      </c>
      <c r="H21" s="35" t="s">
        <v>5806</v>
      </c>
      <c r="I21" s="31">
        <v>2020</v>
      </c>
      <c r="J21" s="35" t="s">
        <v>5807</v>
      </c>
      <c r="K21" s="36">
        <v>2019</v>
      </c>
      <c r="L21" s="37">
        <v>10</v>
      </c>
      <c r="M21" s="31">
        <v>2019</v>
      </c>
      <c r="N21" s="31">
        <v>1</v>
      </c>
      <c r="O21" s="32"/>
      <c r="P21" s="38" t="s">
        <v>5808</v>
      </c>
      <c r="Q21" s="31" t="s">
        <v>5809</v>
      </c>
      <c r="R21" s="31" t="s">
        <v>5810</v>
      </c>
      <c r="S21" s="31" t="s">
        <v>4130</v>
      </c>
      <c r="T21" s="33" t="s">
        <v>5105</v>
      </c>
      <c r="U21" s="31" t="s">
        <v>118</v>
      </c>
      <c r="V21" s="31" t="s">
        <v>5804</v>
      </c>
      <c r="W21" s="31" t="s">
        <v>5596</v>
      </c>
      <c r="X21" s="31" t="s">
        <v>5647</v>
      </c>
      <c r="Y21" s="31" t="s">
        <v>5648</v>
      </c>
      <c r="Z21" s="31" t="s">
        <v>5587</v>
      </c>
    </row>
    <row r="22" spans="1:26" ht="14">
      <c r="A22" s="33" t="s">
        <v>5095</v>
      </c>
      <c r="B22" s="34" t="s">
        <v>1</v>
      </c>
      <c r="C22" s="31" t="s">
        <v>5784</v>
      </c>
      <c r="D22" s="31" t="s">
        <v>5785</v>
      </c>
      <c r="E22" s="31" t="s">
        <v>123</v>
      </c>
      <c r="F22" s="31" t="s">
        <v>123</v>
      </c>
      <c r="G22" s="31" t="s">
        <v>5786</v>
      </c>
      <c r="H22" s="35" t="s">
        <v>5787</v>
      </c>
      <c r="I22" s="31">
        <v>2020</v>
      </c>
      <c r="J22" s="35" t="s">
        <v>5788</v>
      </c>
      <c r="K22" s="36">
        <v>2019</v>
      </c>
      <c r="L22" s="37">
        <v>6</v>
      </c>
      <c r="M22" s="31">
        <v>2019</v>
      </c>
      <c r="N22" s="31">
        <v>1</v>
      </c>
      <c r="O22" s="32"/>
      <c r="P22" s="38" t="s">
        <v>5789</v>
      </c>
      <c r="Q22" s="31" t="s">
        <v>5790</v>
      </c>
      <c r="R22" s="31" t="s">
        <v>5791</v>
      </c>
      <c r="S22" s="31" t="s">
        <v>4134</v>
      </c>
      <c r="T22" s="33" t="s">
        <v>5095</v>
      </c>
      <c r="U22" s="31" t="s">
        <v>123</v>
      </c>
      <c r="V22" s="31" t="s">
        <v>123</v>
      </c>
      <c r="W22" s="31" t="s">
        <v>5596</v>
      </c>
      <c r="X22" s="31" t="s">
        <v>5647</v>
      </c>
      <c r="Y22" s="31" t="s">
        <v>5792</v>
      </c>
      <c r="Z22" s="31" t="s">
        <v>5587</v>
      </c>
    </row>
    <row r="23" spans="1:26" ht="14">
      <c r="A23" s="33" t="s">
        <v>5139</v>
      </c>
      <c r="B23" s="34" t="s">
        <v>1</v>
      </c>
      <c r="C23" s="31" t="s">
        <v>6915</v>
      </c>
      <c r="D23" s="31" t="s">
        <v>6916</v>
      </c>
      <c r="E23" s="31" t="s">
        <v>128</v>
      </c>
      <c r="F23" s="31" t="s">
        <v>128</v>
      </c>
      <c r="G23" s="31" t="s">
        <v>6917</v>
      </c>
      <c r="H23" s="35" t="s">
        <v>6918</v>
      </c>
      <c r="I23" s="31">
        <v>2020</v>
      </c>
      <c r="J23" s="35" t="s">
        <v>6919</v>
      </c>
      <c r="K23" s="36">
        <v>2019</v>
      </c>
      <c r="L23" s="37">
        <v>5</v>
      </c>
      <c r="M23" s="31">
        <v>2019</v>
      </c>
      <c r="N23" s="31">
        <v>4</v>
      </c>
      <c r="O23" s="32"/>
      <c r="P23" s="38" t="s">
        <v>6920</v>
      </c>
      <c r="Q23" s="31" t="s">
        <v>128</v>
      </c>
      <c r="R23" s="31" t="s">
        <v>6921</v>
      </c>
      <c r="S23" s="31" t="s">
        <v>4138</v>
      </c>
      <c r="T23" s="33" t="s">
        <v>5139</v>
      </c>
      <c r="U23" s="31" t="s">
        <v>128</v>
      </c>
      <c r="V23" s="31" t="s">
        <v>128</v>
      </c>
      <c r="W23" s="31" t="s">
        <v>5596</v>
      </c>
      <c r="X23" s="31" t="s">
        <v>5674</v>
      </c>
      <c r="Y23" s="31" t="s">
        <v>6115</v>
      </c>
      <c r="Z23" s="31" t="s">
        <v>5586</v>
      </c>
    </row>
    <row r="24" spans="1:26" ht="14">
      <c r="A24" s="33" t="s">
        <v>5055</v>
      </c>
      <c r="B24" s="34" t="s">
        <v>1</v>
      </c>
      <c r="C24" s="31" t="s">
        <v>5819</v>
      </c>
      <c r="D24" s="31" t="s">
        <v>5820</v>
      </c>
      <c r="E24" s="31" t="s">
        <v>133</v>
      </c>
      <c r="F24" s="31" t="s">
        <v>133</v>
      </c>
      <c r="G24" s="31" t="s">
        <v>5821</v>
      </c>
      <c r="H24" s="35" t="s">
        <v>5822</v>
      </c>
      <c r="I24" s="31">
        <v>2020</v>
      </c>
      <c r="J24" s="35" t="s">
        <v>5823</v>
      </c>
      <c r="K24" s="36">
        <v>2019</v>
      </c>
      <c r="L24" s="37">
        <v>2</v>
      </c>
      <c r="M24" s="31">
        <v>2019</v>
      </c>
      <c r="N24" s="31">
        <v>2</v>
      </c>
      <c r="O24" s="32"/>
      <c r="P24" s="38" t="s">
        <v>5824</v>
      </c>
      <c r="Q24" s="31" t="s">
        <v>5825</v>
      </c>
      <c r="R24" s="31" t="s">
        <v>5826</v>
      </c>
      <c r="S24" s="31" t="s">
        <v>4142</v>
      </c>
      <c r="T24" s="33" t="s">
        <v>5055</v>
      </c>
      <c r="U24" s="31" t="s">
        <v>133</v>
      </c>
      <c r="V24" s="31" t="s">
        <v>133</v>
      </c>
      <c r="W24" s="31" t="s">
        <v>5596</v>
      </c>
      <c r="X24" s="31" t="s">
        <v>5674</v>
      </c>
      <c r="Y24" s="31" t="s">
        <v>5827</v>
      </c>
      <c r="Z24" s="31" t="s">
        <v>5573</v>
      </c>
    </row>
    <row r="25" spans="1:26" ht="14">
      <c r="A25" s="33" t="s">
        <v>4958</v>
      </c>
      <c r="B25" s="34" t="s">
        <v>1</v>
      </c>
      <c r="C25" s="31" t="s">
        <v>5739</v>
      </c>
      <c r="D25" s="31" t="s">
        <v>5740</v>
      </c>
      <c r="E25" s="31" t="s">
        <v>138</v>
      </c>
      <c r="F25" s="31" t="s">
        <v>5741</v>
      </c>
      <c r="G25" s="31" t="s">
        <v>5742</v>
      </c>
      <c r="H25" s="35" t="s">
        <v>5743</v>
      </c>
      <c r="I25" s="31">
        <v>2020</v>
      </c>
      <c r="J25" s="35" t="s">
        <v>5744</v>
      </c>
      <c r="K25" s="36">
        <v>2019</v>
      </c>
      <c r="L25" s="37">
        <v>7</v>
      </c>
      <c r="M25" s="31">
        <v>2019</v>
      </c>
      <c r="N25" s="31">
        <v>2</v>
      </c>
      <c r="O25" s="32"/>
      <c r="P25" s="38" t="s">
        <v>5745</v>
      </c>
      <c r="Q25" s="31" t="s">
        <v>5746</v>
      </c>
      <c r="R25" s="31" t="s">
        <v>5747</v>
      </c>
      <c r="S25" s="31" t="s">
        <v>4146</v>
      </c>
      <c r="T25" s="33" t="s">
        <v>4958</v>
      </c>
      <c r="U25" s="31" t="s">
        <v>138</v>
      </c>
      <c r="V25" s="31" t="s">
        <v>5741</v>
      </c>
      <c r="W25" s="31" t="s">
        <v>5596</v>
      </c>
      <c r="X25" s="31" t="s">
        <v>5617</v>
      </c>
      <c r="Y25" s="31" t="s">
        <v>5748</v>
      </c>
      <c r="Z25" s="31" t="s">
        <v>5587</v>
      </c>
    </row>
    <row r="26" spans="1:26" ht="14">
      <c r="A26" s="33" t="s">
        <v>5060</v>
      </c>
      <c r="B26" s="34" t="s">
        <v>1</v>
      </c>
      <c r="C26" s="31" t="s">
        <v>6601</v>
      </c>
      <c r="D26" s="31" t="s">
        <v>6602</v>
      </c>
      <c r="E26" s="31" t="s">
        <v>143</v>
      </c>
      <c r="F26" s="31" t="s">
        <v>6603</v>
      </c>
      <c r="G26" s="31" t="s">
        <v>6604</v>
      </c>
      <c r="H26" s="35" t="s">
        <v>6605</v>
      </c>
      <c r="I26" s="31">
        <v>2020</v>
      </c>
      <c r="J26" s="35" t="s">
        <v>6606</v>
      </c>
      <c r="K26" s="36">
        <v>2019</v>
      </c>
      <c r="L26" s="37">
        <v>5</v>
      </c>
      <c r="M26" s="31">
        <v>2019</v>
      </c>
      <c r="N26" s="31">
        <v>4</v>
      </c>
      <c r="O26" s="32"/>
      <c r="P26" s="38" t="s">
        <v>6607</v>
      </c>
      <c r="Q26" s="31" t="s">
        <v>6608</v>
      </c>
      <c r="R26" s="31" t="s">
        <v>6609</v>
      </c>
      <c r="S26" s="31" t="s">
        <v>4150</v>
      </c>
      <c r="T26" s="33" t="s">
        <v>5060</v>
      </c>
      <c r="U26" s="31" t="s">
        <v>143</v>
      </c>
      <c r="V26" s="31" t="s">
        <v>6603</v>
      </c>
      <c r="W26" s="31" t="s">
        <v>5596</v>
      </c>
      <c r="X26" s="31" t="s">
        <v>5738</v>
      </c>
      <c r="Y26" s="31" t="s">
        <v>5827</v>
      </c>
      <c r="Z26" s="31" t="s">
        <v>5586</v>
      </c>
    </row>
    <row r="27" spans="1:26" ht="14">
      <c r="A27" s="33" t="s">
        <v>4841</v>
      </c>
      <c r="B27" s="34" t="s">
        <v>1</v>
      </c>
      <c r="C27" s="31" t="s">
        <v>5695</v>
      </c>
      <c r="D27" s="31" t="s">
        <v>5696</v>
      </c>
      <c r="E27" s="31" t="s">
        <v>148</v>
      </c>
      <c r="F27" s="31" t="s">
        <v>5697</v>
      </c>
      <c r="G27" s="31" t="s">
        <v>5698</v>
      </c>
      <c r="H27" s="35" t="s">
        <v>5699</v>
      </c>
      <c r="I27" s="31">
        <v>2020</v>
      </c>
      <c r="J27" s="35" t="s">
        <v>5700</v>
      </c>
      <c r="K27" s="36">
        <v>2019</v>
      </c>
      <c r="L27" s="37">
        <v>8</v>
      </c>
      <c r="M27" s="31">
        <v>2019</v>
      </c>
      <c r="N27" s="31">
        <v>4</v>
      </c>
      <c r="O27" s="32"/>
      <c r="P27" s="38" t="s">
        <v>5701</v>
      </c>
      <c r="Q27" s="31" t="s">
        <v>148</v>
      </c>
      <c r="R27" s="31" t="s">
        <v>5702</v>
      </c>
      <c r="S27" s="31" t="s">
        <v>4154</v>
      </c>
      <c r="T27" s="33" t="s">
        <v>4841</v>
      </c>
      <c r="U27" s="31" t="s">
        <v>148</v>
      </c>
      <c r="V27" s="31" t="s">
        <v>5697</v>
      </c>
      <c r="W27" s="31" t="s">
        <v>5596</v>
      </c>
      <c r="X27" s="31" t="s">
        <v>5607</v>
      </c>
      <c r="Y27" s="31" t="s">
        <v>5703</v>
      </c>
      <c r="Z27" s="31" t="s">
        <v>5572</v>
      </c>
    </row>
    <row r="28" spans="1:26" ht="14">
      <c r="A28" s="33" t="s">
        <v>4957</v>
      </c>
      <c r="B28" s="34" t="s">
        <v>1</v>
      </c>
      <c r="C28" s="31" t="s">
        <v>5775</v>
      </c>
      <c r="D28" s="31" t="s">
        <v>5776</v>
      </c>
      <c r="E28" s="31" t="s">
        <v>153</v>
      </c>
      <c r="F28" s="31" t="s">
        <v>5777</v>
      </c>
      <c r="G28" s="31" t="s">
        <v>5778</v>
      </c>
      <c r="H28" s="35" t="s">
        <v>5779</v>
      </c>
      <c r="I28" s="31">
        <v>2020</v>
      </c>
      <c r="J28" s="35" t="s">
        <v>5780</v>
      </c>
      <c r="K28" s="36">
        <v>2019</v>
      </c>
      <c r="L28" s="37">
        <v>6</v>
      </c>
      <c r="M28" s="31">
        <v>2019</v>
      </c>
      <c r="N28" s="31">
        <v>1</v>
      </c>
      <c r="O28" s="32"/>
      <c r="P28" s="38" t="s">
        <v>5781</v>
      </c>
      <c r="Q28" s="31" t="s">
        <v>5782</v>
      </c>
      <c r="R28" s="31" t="s">
        <v>5783</v>
      </c>
      <c r="S28" s="31" t="s">
        <v>4157</v>
      </c>
      <c r="T28" s="33" t="s">
        <v>4957</v>
      </c>
      <c r="U28" s="31" t="s">
        <v>153</v>
      </c>
      <c r="V28" s="31" t="s">
        <v>5777</v>
      </c>
      <c r="W28" s="31" t="s">
        <v>5596</v>
      </c>
      <c r="X28" s="31" t="s">
        <v>5617</v>
      </c>
      <c r="Y28" s="31" t="s">
        <v>5748</v>
      </c>
      <c r="Z28" s="31" t="s">
        <v>5587</v>
      </c>
    </row>
    <row r="29" spans="1:26" ht="14">
      <c r="A29" s="33" t="s">
        <v>5056</v>
      </c>
      <c r="B29" s="34" t="s">
        <v>1</v>
      </c>
      <c r="C29" s="31" t="s">
        <v>6389</v>
      </c>
      <c r="D29" s="31" t="s">
        <v>6390</v>
      </c>
      <c r="E29" s="31" t="s">
        <v>157</v>
      </c>
      <c r="F29" s="31" t="s">
        <v>6391</v>
      </c>
      <c r="G29" s="31" t="s">
        <v>6392</v>
      </c>
      <c r="H29" s="35" t="s">
        <v>6393</v>
      </c>
      <c r="I29" s="31">
        <v>2020</v>
      </c>
      <c r="J29" s="35" t="s">
        <v>6394</v>
      </c>
      <c r="K29" s="36">
        <v>2019</v>
      </c>
      <c r="L29" s="37">
        <v>7</v>
      </c>
      <c r="M29" s="31">
        <v>2019</v>
      </c>
      <c r="N29" s="31">
        <v>4</v>
      </c>
      <c r="O29" s="32"/>
      <c r="P29" s="38" t="s">
        <v>6395</v>
      </c>
      <c r="Q29" s="31" t="s">
        <v>157</v>
      </c>
      <c r="R29" s="31" t="s">
        <v>6396</v>
      </c>
      <c r="S29" s="31" t="s">
        <v>4161</v>
      </c>
      <c r="T29" s="33" t="s">
        <v>5056</v>
      </c>
      <c r="U29" s="31" t="s">
        <v>157</v>
      </c>
      <c r="V29" s="31" t="s">
        <v>6391</v>
      </c>
      <c r="W29" s="31" t="s">
        <v>5596</v>
      </c>
      <c r="X29" s="31" t="s">
        <v>5674</v>
      </c>
      <c r="Y29" s="31" t="s">
        <v>5827</v>
      </c>
      <c r="Z29" s="31" t="s">
        <v>5586</v>
      </c>
    </row>
    <row r="30" spans="1:26" ht="14">
      <c r="A30" s="33" t="s">
        <v>4869</v>
      </c>
      <c r="B30" s="34" t="s">
        <v>1</v>
      </c>
      <c r="C30" s="31" t="s">
        <v>5898</v>
      </c>
      <c r="D30" s="31" t="s">
        <v>5899</v>
      </c>
      <c r="E30" s="31" t="s">
        <v>162</v>
      </c>
      <c r="F30" s="31" t="s">
        <v>5900</v>
      </c>
      <c r="G30" s="31" t="s">
        <v>5901</v>
      </c>
      <c r="H30" s="35" t="s">
        <v>5902</v>
      </c>
      <c r="I30" s="31">
        <v>2020</v>
      </c>
      <c r="J30" s="35" t="s">
        <v>5903</v>
      </c>
      <c r="K30" s="36">
        <v>2019</v>
      </c>
      <c r="L30" s="37">
        <v>4</v>
      </c>
      <c r="M30" s="31">
        <v>2019</v>
      </c>
      <c r="N30" s="31">
        <v>4</v>
      </c>
      <c r="O30" s="32"/>
      <c r="P30" s="38" t="s">
        <v>5904</v>
      </c>
      <c r="Q30" s="31" t="s">
        <v>162</v>
      </c>
      <c r="R30" s="31" t="s">
        <v>5905</v>
      </c>
      <c r="S30" s="31" t="s">
        <v>4165</v>
      </c>
      <c r="T30" s="33" t="s">
        <v>4869</v>
      </c>
      <c r="U30" s="31" t="s">
        <v>162</v>
      </c>
      <c r="V30" s="31" t="s">
        <v>5900</v>
      </c>
      <c r="W30" s="31" t="s">
        <v>5596</v>
      </c>
      <c r="X30" s="31" t="s">
        <v>5607</v>
      </c>
      <c r="Y30" s="31" t="s">
        <v>5608</v>
      </c>
      <c r="Z30" s="31" t="s">
        <v>5586</v>
      </c>
    </row>
    <row r="31" spans="1:26" ht="14">
      <c r="A31" s="33" t="s">
        <v>5124</v>
      </c>
      <c r="B31" s="34" t="s">
        <v>1</v>
      </c>
      <c r="C31" s="31" t="s">
        <v>5854</v>
      </c>
      <c r="D31" s="31" t="s">
        <v>5855</v>
      </c>
      <c r="E31" s="31" t="s">
        <v>167</v>
      </c>
      <c r="F31" s="31" t="s">
        <v>167</v>
      </c>
      <c r="G31" s="31" t="s">
        <v>5856</v>
      </c>
      <c r="H31" s="35" t="s">
        <v>5857</v>
      </c>
      <c r="I31" s="31">
        <v>2020</v>
      </c>
      <c r="J31" s="35" t="s">
        <v>5858</v>
      </c>
      <c r="K31" s="36">
        <v>2019</v>
      </c>
      <c r="L31" s="37">
        <v>11</v>
      </c>
      <c r="M31" s="31">
        <v>2019</v>
      </c>
      <c r="N31" s="31">
        <v>1</v>
      </c>
      <c r="O31" s="32"/>
      <c r="P31" s="38" t="s">
        <v>5859</v>
      </c>
      <c r="Q31" s="31" t="s">
        <v>5860</v>
      </c>
      <c r="R31" s="31" t="s">
        <v>5861</v>
      </c>
      <c r="S31" s="31" t="s">
        <v>4169</v>
      </c>
      <c r="T31" s="33" t="s">
        <v>5124</v>
      </c>
      <c r="U31" s="31" t="s">
        <v>167</v>
      </c>
      <c r="V31" s="31" t="s">
        <v>167</v>
      </c>
      <c r="W31" s="31" t="s">
        <v>5596</v>
      </c>
      <c r="X31" s="31" t="s">
        <v>5647</v>
      </c>
      <c r="Y31" s="31" t="s">
        <v>5862</v>
      </c>
      <c r="Z31" s="31" t="s">
        <v>5573</v>
      </c>
    </row>
    <row r="32" spans="1:26" ht="14">
      <c r="A32" s="33" t="s">
        <v>4893</v>
      </c>
      <c r="B32" s="34" t="s">
        <v>1</v>
      </c>
      <c r="C32" s="31" t="s">
        <v>5950</v>
      </c>
      <c r="D32" s="31" t="s">
        <v>5951</v>
      </c>
      <c r="E32" s="31" t="s">
        <v>172</v>
      </c>
      <c r="F32" s="31" t="s">
        <v>5952</v>
      </c>
      <c r="G32" s="31" t="s">
        <v>5953</v>
      </c>
      <c r="H32" s="35" t="s">
        <v>5954</v>
      </c>
      <c r="I32" s="31">
        <v>2020</v>
      </c>
      <c r="J32" s="35" t="s">
        <v>5955</v>
      </c>
      <c r="K32" s="36">
        <v>2019</v>
      </c>
      <c r="L32" s="37">
        <v>5</v>
      </c>
      <c r="M32" s="31">
        <v>2019</v>
      </c>
      <c r="N32" s="31">
        <v>3</v>
      </c>
      <c r="O32" s="32"/>
      <c r="P32" s="38" t="s">
        <v>5956</v>
      </c>
      <c r="Q32" s="31" t="s">
        <v>5957</v>
      </c>
      <c r="R32" s="31" t="s">
        <v>5958</v>
      </c>
      <c r="S32" s="31" t="s">
        <v>4173</v>
      </c>
      <c r="T32" s="33" t="s">
        <v>4893</v>
      </c>
      <c r="U32" s="31" t="s">
        <v>172</v>
      </c>
      <c r="V32" s="31" t="s">
        <v>5952</v>
      </c>
      <c r="W32" s="31" t="s">
        <v>5596</v>
      </c>
      <c r="X32" s="31" t="s">
        <v>5607</v>
      </c>
      <c r="Y32" s="31" t="s">
        <v>5721</v>
      </c>
      <c r="Z32" s="31" t="s">
        <v>5586</v>
      </c>
    </row>
    <row r="33" spans="1:26" ht="14">
      <c r="A33" s="33" t="s">
        <v>4870</v>
      </c>
      <c r="B33" s="34" t="s">
        <v>1</v>
      </c>
      <c r="C33" s="31" t="s">
        <v>5846</v>
      </c>
      <c r="D33" s="31" t="s">
        <v>5847</v>
      </c>
      <c r="E33" s="31" t="s">
        <v>177</v>
      </c>
      <c r="F33" s="31" t="s">
        <v>5848</v>
      </c>
      <c r="G33" s="31" t="s">
        <v>5849</v>
      </c>
      <c r="H33" s="35" t="s">
        <v>5850</v>
      </c>
      <c r="I33" s="31">
        <v>2020</v>
      </c>
      <c r="J33" s="35" t="s">
        <v>5851</v>
      </c>
      <c r="K33" s="36">
        <v>2019</v>
      </c>
      <c r="L33" s="37">
        <v>8</v>
      </c>
      <c r="M33" s="31">
        <v>2019</v>
      </c>
      <c r="N33" s="31">
        <v>4</v>
      </c>
      <c r="O33" s="32"/>
      <c r="P33" s="38" t="s">
        <v>5852</v>
      </c>
      <c r="Q33" s="31" t="s">
        <v>177</v>
      </c>
      <c r="R33" s="31" t="s">
        <v>5853</v>
      </c>
      <c r="S33" s="31" t="s">
        <v>4177</v>
      </c>
      <c r="T33" s="33" t="s">
        <v>4870</v>
      </c>
      <c r="U33" s="31" t="s">
        <v>177</v>
      </c>
      <c r="V33" s="31" t="s">
        <v>5848</v>
      </c>
      <c r="W33" s="31" t="s">
        <v>5596</v>
      </c>
      <c r="X33" s="31" t="s">
        <v>5607</v>
      </c>
      <c r="Y33" s="31" t="s">
        <v>5608</v>
      </c>
      <c r="Z33" s="31" t="s">
        <v>5572</v>
      </c>
    </row>
    <row r="34" spans="1:26" ht="14">
      <c r="A34" s="33" t="s">
        <v>5054</v>
      </c>
      <c r="B34" s="34" t="s">
        <v>1</v>
      </c>
      <c r="C34" s="31" t="s">
        <v>6469</v>
      </c>
      <c r="D34" s="31" t="s">
        <v>6470</v>
      </c>
      <c r="E34" s="31" t="s">
        <v>182</v>
      </c>
      <c r="F34" s="31" t="s">
        <v>6471</v>
      </c>
      <c r="G34" s="31" t="s">
        <v>6472</v>
      </c>
      <c r="H34" s="35" t="s">
        <v>6473</v>
      </c>
      <c r="I34" s="31">
        <v>2020</v>
      </c>
      <c r="J34" s="35" t="s">
        <v>6474</v>
      </c>
      <c r="K34" s="36">
        <v>2019</v>
      </c>
      <c r="L34" s="37">
        <v>4</v>
      </c>
      <c r="M34" s="31">
        <v>2019</v>
      </c>
      <c r="N34" s="31">
        <v>2</v>
      </c>
      <c r="O34" s="32"/>
      <c r="P34" s="38" t="s">
        <v>6475</v>
      </c>
      <c r="Q34" s="31" t="s">
        <v>6476</v>
      </c>
      <c r="R34" s="31" t="s">
        <v>6477</v>
      </c>
      <c r="S34" s="31" t="s">
        <v>4181</v>
      </c>
      <c r="T34" s="33" t="s">
        <v>5054</v>
      </c>
      <c r="U34" s="31" t="s">
        <v>182</v>
      </c>
      <c r="V34" s="31" t="s">
        <v>6471</v>
      </c>
      <c r="W34" s="31" t="s">
        <v>5596</v>
      </c>
      <c r="X34" s="31" t="s">
        <v>5738</v>
      </c>
      <c r="Y34" s="31" t="s">
        <v>5598</v>
      </c>
      <c r="Z34" s="31" t="s">
        <v>5586</v>
      </c>
    </row>
    <row r="35" spans="1:26" ht="14">
      <c r="A35" s="33" t="s">
        <v>4871</v>
      </c>
      <c r="B35" s="34" t="s">
        <v>1</v>
      </c>
      <c r="C35" s="31" t="s">
        <v>7041</v>
      </c>
      <c r="D35" s="31" t="s">
        <v>7042</v>
      </c>
      <c r="E35" s="31" t="s">
        <v>186</v>
      </c>
      <c r="F35" s="31" t="s">
        <v>7043</v>
      </c>
      <c r="G35" s="31" t="s">
        <v>7044</v>
      </c>
      <c r="H35" s="35" t="s">
        <v>7045</v>
      </c>
      <c r="I35" s="31">
        <v>2020</v>
      </c>
      <c r="J35" s="35" t="s">
        <v>7046</v>
      </c>
      <c r="K35" s="36">
        <v>2019</v>
      </c>
      <c r="L35" s="37">
        <v>4</v>
      </c>
      <c r="M35" s="31">
        <v>2019</v>
      </c>
      <c r="N35" s="31">
        <v>4</v>
      </c>
      <c r="O35" s="32"/>
      <c r="P35" s="38" t="s">
        <v>7047</v>
      </c>
      <c r="Q35" s="31" t="s">
        <v>186</v>
      </c>
      <c r="R35" s="31" t="s">
        <v>7048</v>
      </c>
      <c r="S35" s="31" t="s">
        <v>4185</v>
      </c>
      <c r="T35" s="33" t="s">
        <v>4871</v>
      </c>
      <c r="U35" s="31" t="s">
        <v>186</v>
      </c>
      <c r="V35" s="31" t="s">
        <v>7043</v>
      </c>
      <c r="W35" s="31" t="s">
        <v>5596</v>
      </c>
      <c r="X35" s="31" t="s">
        <v>5607</v>
      </c>
      <c r="Y35" s="31" t="s">
        <v>5608</v>
      </c>
      <c r="Z35" s="31" t="s">
        <v>5572</v>
      </c>
    </row>
    <row r="36" spans="1:26" ht="14">
      <c r="A36" s="33" t="s">
        <v>5106</v>
      </c>
      <c r="B36" s="34" t="s">
        <v>1</v>
      </c>
      <c r="C36" s="31" t="s">
        <v>5872</v>
      </c>
      <c r="D36" s="31" t="s">
        <v>5873</v>
      </c>
      <c r="E36" s="31" t="s">
        <v>191</v>
      </c>
      <c r="F36" s="31" t="s">
        <v>5874</v>
      </c>
      <c r="G36" s="31" t="s">
        <v>5875</v>
      </c>
      <c r="H36" s="35" t="s">
        <v>5876</v>
      </c>
      <c r="I36" s="31">
        <v>2020</v>
      </c>
      <c r="J36" s="35" t="s">
        <v>5877</v>
      </c>
      <c r="K36" s="36">
        <v>2019</v>
      </c>
      <c r="L36" s="37">
        <v>9</v>
      </c>
      <c r="M36" s="31">
        <v>2019</v>
      </c>
      <c r="N36" s="31">
        <v>1</v>
      </c>
      <c r="O36" s="32"/>
      <c r="P36" s="38" t="s">
        <v>5878</v>
      </c>
      <c r="Q36" s="31" t="s">
        <v>5879</v>
      </c>
      <c r="R36" s="31" t="s">
        <v>5880</v>
      </c>
      <c r="S36" s="31" t="s">
        <v>4188</v>
      </c>
      <c r="T36" s="33" t="s">
        <v>5106</v>
      </c>
      <c r="U36" s="31" t="s">
        <v>191</v>
      </c>
      <c r="V36" s="31" t="s">
        <v>5874</v>
      </c>
      <c r="W36" s="31" t="s">
        <v>5596</v>
      </c>
      <c r="X36" s="31" t="s">
        <v>5647</v>
      </c>
      <c r="Y36" s="31" t="s">
        <v>5648</v>
      </c>
      <c r="Z36" s="31" t="s">
        <v>5573</v>
      </c>
    </row>
    <row r="37" spans="1:26" ht="14">
      <c r="A37" s="33" t="s">
        <v>4916</v>
      </c>
      <c r="B37" s="34" t="s">
        <v>1</v>
      </c>
      <c r="C37" s="31" t="s">
        <v>5881</v>
      </c>
      <c r="D37" s="31" t="s">
        <v>5882</v>
      </c>
      <c r="E37" s="31" t="s">
        <v>196</v>
      </c>
      <c r="F37" s="31" t="s">
        <v>5883</v>
      </c>
      <c r="G37" s="31" t="s">
        <v>5884</v>
      </c>
      <c r="H37" s="35" t="s">
        <v>5885</v>
      </c>
      <c r="I37" s="31">
        <v>2020</v>
      </c>
      <c r="J37" s="35" t="s">
        <v>5886</v>
      </c>
      <c r="K37" s="36">
        <v>2019</v>
      </c>
      <c r="L37" s="37">
        <v>5</v>
      </c>
      <c r="M37" s="31">
        <v>2019</v>
      </c>
      <c r="N37" s="31">
        <v>4</v>
      </c>
      <c r="O37" s="32"/>
      <c r="P37" s="31" t="s">
        <v>196</v>
      </c>
      <c r="Q37" s="31" t="s">
        <v>5887</v>
      </c>
      <c r="R37" s="31" t="s">
        <v>5888</v>
      </c>
      <c r="S37" s="31" t="s">
        <v>4192</v>
      </c>
      <c r="T37" s="33" t="s">
        <v>4916</v>
      </c>
      <c r="U37" s="31" t="s">
        <v>196</v>
      </c>
      <c r="V37" s="31" t="s">
        <v>5883</v>
      </c>
      <c r="W37" s="31" t="s">
        <v>5596</v>
      </c>
      <c r="X37" s="31" t="s">
        <v>5674</v>
      </c>
      <c r="Y37" s="31" t="s">
        <v>5889</v>
      </c>
      <c r="Z37" s="31" t="s">
        <v>5587</v>
      </c>
    </row>
    <row r="38" spans="1:26" ht="14">
      <c r="A38" s="33" t="s">
        <v>5107</v>
      </c>
      <c r="B38" s="34" t="s">
        <v>1</v>
      </c>
      <c r="C38" s="31" t="s">
        <v>5933</v>
      </c>
      <c r="D38" s="31" t="s">
        <v>5934</v>
      </c>
      <c r="E38" s="31" t="s">
        <v>201</v>
      </c>
      <c r="F38" s="31" t="s">
        <v>5935</v>
      </c>
      <c r="G38" s="31" t="s">
        <v>5936</v>
      </c>
      <c r="H38" s="35" t="s">
        <v>5937</v>
      </c>
      <c r="I38" s="31">
        <v>2020</v>
      </c>
      <c r="J38" s="35" t="s">
        <v>5938</v>
      </c>
      <c r="K38" s="36">
        <v>2019</v>
      </c>
      <c r="L38" s="37">
        <v>8</v>
      </c>
      <c r="M38" s="31">
        <v>2019</v>
      </c>
      <c r="N38" s="31">
        <v>1</v>
      </c>
      <c r="O38" s="32"/>
      <c r="P38" s="38" t="s">
        <v>5939</v>
      </c>
      <c r="Q38" s="31" t="s">
        <v>5940</v>
      </c>
      <c r="R38" s="31" t="s">
        <v>5941</v>
      </c>
      <c r="S38" s="31" t="s">
        <v>4196</v>
      </c>
      <c r="T38" s="33" t="s">
        <v>5107</v>
      </c>
      <c r="U38" s="31" t="s">
        <v>201</v>
      </c>
      <c r="V38" s="31" t="s">
        <v>5935</v>
      </c>
      <c r="W38" s="31" t="s">
        <v>5596</v>
      </c>
      <c r="X38" s="31" t="s">
        <v>5647</v>
      </c>
      <c r="Y38" s="31" t="s">
        <v>5648</v>
      </c>
      <c r="Z38" s="31" t="s">
        <v>5587</v>
      </c>
    </row>
    <row r="39" spans="1:26" ht="14">
      <c r="A39" s="33" t="s">
        <v>4845</v>
      </c>
      <c r="B39" s="34" t="s">
        <v>1</v>
      </c>
      <c r="C39" s="31" t="s">
        <v>5942</v>
      </c>
      <c r="D39" s="31" t="s">
        <v>5943</v>
      </c>
      <c r="E39" s="31" t="s">
        <v>206</v>
      </c>
      <c r="F39" s="31" t="s">
        <v>5944</v>
      </c>
      <c r="G39" s="31" t="s">
        <v>5945</v>
      </c>
      <c r="H39" s="35" t="s">
        <v>5946</v>
      </c>
      <c r="I39" s="31">
        <v>2020</v>
      </c>
      <c r="J39" s="35" t="s">
        <v>5947</v>
      </c>
      <c r="K39" s="36">
        <v>2019</v>
      </c>
      <c r="L39" s="37">
        <v>5</v>
      </c>
      <c r="M39" s="31">
        <v>2019</v>
      </c>
      <c r="N39" s="31">
        <v>4</v>
      </c>
      <c r="O39" s="32"/>
      <c r="P39" s="38" t="s">
        <v>5948</v>
      </c>
      <c r="Q39" s="31" t="s">
        <v>206</v>
      </c>
      <c r="R39" s="31" t="s">
        <v>5949</v>
      </c>
      <c r="S39" s="31" t="s">
        <v>4200</v>
      </c>
      <c r="T39" s="33" t="s">
        <v>4845</v>
      </c>
      <c r="U39" s="31" t="s">
        <v>206</v>
      </c>
      <c r="V39" s="31" t="s">
        <v>5944</v>
      </c>
      <c r="W39" s="31" t="s">
        <v>5596</v>
      </c>
      <c r="X39" s="31" t="s">
        <v>5607</v>
      </c>
      <c r="Y39" s="31" t="s">
        <v>5703</v>
      </c>
      <c r="Z39" s="31" t="s">
        <v>5586</v>
      </c>
    </row>
    <row r="40" spans="1:26" ht="14">
      <c r="A40" s="33" t="s">
        <v>4872</v>
      </c>
      <c r="B40" s="34" t="s">
        <v>1</v>
      </c>
      <c r="C40" s="31" t="s">
        <v>5914</v>
      </c>
      <c r="D40" s="31" t="s">
        <v>5915</v>
      </c>
      <c r="E40" s="31" t="s">
        <v>210</v>
      </c>
      <c r="F40" s="31" t="s">
        <v>5916</v>
      </c>
      <c r="G40" s="31" t="s">
        <v>5917</v>
      </c>
      <c r="H40" s="35" t="s">
        <v>5918</v>
      </c>
      <c r="I40" s="31">
        <v>2020</v>
      </c>
      <c r="J40" s="35" t="s">
        <v>5919</v>
      </c>
      <c r="K40" s="36">
        <v>2019</v>
      </c>
      <c r="L40" s="37">
        <v>2</v>
      </c>
      <c r="M40" s="31">
        <v>2019</v>
      </c>
      <c r="N40" s="31">
        <v>4</v>
      </c>
      <c r="O40" s="32"/>
      <c r="P40" s="38" t="s">
        <v>5920</v>
      </c>
      <c r="Q40" s="31" t="s">
        <v>5921</v>
      </c>
      <c r="R40" s="31" t="s">
        <v>5922</v>
      </c>
      <c r="S40" s="31" t="s">
        <v>4204</v>
      </c>
      <c r="T40" s="33" t="s">
        <v>4872</v>
      </c>
      <c r="U40" s="31" t="s">
        <v>210</v>
      </c>
      <c r="V40" s="31" t="s">
        <v>5916</v>
      </c>
      <c r="W40" s="31" t="s">
        <v>5596</v>
      </c>
      <c r="X40" s="31" t="s">
        <v>5607</v>
      </c>
      <c r="Y40" s="31" t="s">
        <v>5608</v>
      </c>
      <c r="Z40" s="31" t="s">
        <v>5586</v>
      </c>
    </row>
    <row r="41" spans="1:26" ht="14">
      <c r="A41" s="33" t="s">
        <v>4873</v>
      </c>
      <c r="B41" s="34" t="s">
        <v>1</v>
      </c>
      <c r="C41" s="31" t="s">
        <v>5906</v>
      </c>
      <c r="D41" s="31" t="s">
        <v>5907</v>
      </c>
      <c r="E41" s="31" t="s">
        <v>215</v>
      </c>
      <c r="F41" s="31" t="s">
        <v>5908</v>
      </c>
      <c r="G41" s="31" t="s">
        <v>5909</v>
      </c>
      <c r="H41" s="35" t="s">
        <v>5910</v>
      </c>
      <c r="I41" s="31">
        <v>2020</v>
      </c>
      <c r="J41" s="35" t="s">
        <v>5911</v>
      </c>
      <c r="K41" s="36">
        <v>2019</v>
      </c>
      <c r="L41" s="37">
        <v>4</v>
      </c>
      <c r="M41" s="31">
        <v>2019</v>
      </c>
      <c r="N41" s="31">
        <v>4</v>
      </c>
      <c r="O41" s="32"/>
      <c r="P41" s="38" t="s">
        <v>5912</v>
      </c>
      <c r="Q41" s="31"/>
      <c r="R41" s="31" t="s">
        <v>5913</v>
      </c>
      <c r="S41" s="31" t="s">
        <v>4207</v>
      </c>
      <c r="T41" s="33" t="s">
        <v>4873</v>
      </c>
      <c r="U41" s="31" t="s">
        <v>215</v>
      </c>
      <c r="V41" s="31" t="s">
        <v>5908</v>
      </c>
      <c r="W41" s="31" t="s">
        <v>5596</v>
      </c>
      <c r="X41" s="31" t="s">
        <v>5607</v>
      </c>
      <c r="Y41" s="31" t="s">
        <v>5608</v>
      </c>
      <c r="Z41" s="31" t="s">
        <v>5572</v>
      </c>
    </row>
    <row r="42" spans="1:26" ht="14">
      <c r="A42" s="33" t="s">
        <v>5155</v>
      </c>
      <c r="B42" s="34" t="s">
        <v>1</v>
      </c>
      <c r="C42" s="31" t="s">
        <v>5923</v>
      </c>
      <c r="D42" s="31" t="s">
        <v>5924</v>
      </c>
      <c r="E42" s="31" t="s">
        <v>220</v>
      </c>
      <c r="F42" s="31" t="s">
        <v>5925</v>
      </c>
      <c r="G42" s="31" t="s">
        <v>5926</v>
      </c>
      <c r="H42" s="35" t="s">
        <v>5927</v>
      </c>
      <c r="I42" s="31">
        <v>2020</v>
      </c>
      <c r="J42" s="35" t="s">
        <v>5928</v>
      </c>
      <c r="K42" s="36">
        <v>2019</v>
      </c>
      <c r="L42" s="37">
        <v>3</v>
      </c>
      <c r="M42" s="31">
        <v>2019</v>
      </c>
      <c r="N42" s="32"/>
      <c r="O42" s="32"/>
      <c r="P42" s="38" t="s">
        <v>5929</v>
      </c>
      <c r="Q42" s="31" t="s">
        <v>5930</v>
      </c>
      <c r="R42" s="31" t="s">
        <v>5931</v>
      </c>
      <c r="S42" s="31" t="s">
        <v>4210</v>
      </c>
      <c r="T42" s="33" t="s">
        <v>5155</v>
      </c>
      <c r="U42" s="31" t="s">
        <v>220</v>
      </c>
      <c r="V42" s="31" t="s">
        <v>5925</v>
      </c>
      <c r="W42" s="31" t="s">
        <v>5596</v>
      </c>
      <c r="X42" s="31" t="s">
        <v>5674</v>
      </c>
      <c r="Y42" s="31" t="s">
        <v>5932</v>
      </c>
      <c r="Z42" s="32"/>
    </row>
    <row r="43" spans="1:26" ht="14">
      <c r="A43" s="33" t="s">
        <v>5096</v>
      </c>
      <c r="B43" s="34" t="s">
        <v>1</v>
      </c>
      <c r="C43" s="31" t="s">
        <v>5959</v>
      </c>
      <c r="D43" s="31" t="s">
        <v>5960</v>
      </c>
      <c r="E43" s="31" t="s">
        <v>225</v>
      </c>
      <c r="F43" s="31" t="s">
        <v>5961</v>
      </c>
      <c r="G43" s="31" t="s">
        <v>5962</v>
      </c>
      <c r="H43" s="35" t="s">
        <v>5963</v>
      </c>
      <c r="I43" s="31">
        <v>2020</v>
      </c>
      <c r="J43" s="35" t="s">
        <v>5964</v>
      </c>
      <c r="K43" s="36">
        <v>2019</v>
      </c>
      <c r="L43" s="37">
        <v>7</v>
      </c>
      <c r="M43" s="31">
        <v>2019</v>
      </c>
      <c r="N43" s="31">
        <v>1</v>
      </c>
      <c r="O43" s="32"/>
      <c r="P43" s="38" t="s">
        <v>5965</v>
      </c>
      <c r="Q43" s="31" t="s">
        <v>5966</v>
      </c>
      <c r="R43" s="31" t="s">
        <v>5967</v>
      </c>
      <c r="S43" s="31" t="s">
        <v>4214</v>
      </c>
      <c r="T43" s="33" t="s">
        <v>5096</v>
      </c>
      <c r="U43" s="31" t="s">
        <v>225</v>
      </c>
      <c r="V43" s="31" t="s">
        <v>5961</v>
      </c>
      <c r="W43" s="31" t="s">
        <v>5596</v>
      </c>
      <c r="X43" s="31" t="s">
        <v>5647</v>
      </c>
      <c r="Y43" s="31" t="s">
        <v>5792</v>
      </c>
      <c r="Z43" s="31" t="s">
        <v>5587</v>
      </c>
    </row>
    <row r="44" spans="1:26" ht="14">
      <c r="A44" s="33" t="s">
        <v>5071</v>
      </c>
      <c r="B44" s="34" t="s">
        <v>1</v>
      </c>
      <c r="C44" s="31" t="s">
        <v>6242</v>
      </c>
      <c r="D44" s="31" t="s">
        <v>6243</v>
      </c>
      <c r="E44" s="31" t="s">
        <v>230</v>
      </c>
      <c r="F44" s="31" t="s">
        <v>6244</v>
      </c>
      <c r="G44" s="31" t="s">
        <v>6245</v>
      </c>
      <c r="H44" s="35" t="s">
        <v>6246</v>
      </c>
      <c r="I44" s="31">
        <v>2020</v>
      </c>
      <c r="J44" s="35" t="s">
        <v>6247</v>
      </c>
      <c r="K44" s="36">
        <v>2019</v>
      </c>
      <c r="L44" s="37">
        <v>7</v>
      </c>
      <c r="M44" s="31">
        <v>2019</v>
      </c>
      <c r="N44" s="31">
        <v>1</v>
      </c>
      <c r="O44" s="32"/>
      <c r="P44" s="31" t="s">
        <v>6248</v>
      </c>
      <c r="Q44" s="31" t="s">
        <v>6249</v>
      </c>
      <c r="R44" s="31" t="s">
        <v>6250</v>
      </c>
      <c r="S44" s="31" t="s">
        <v>4218</v>
      </c>
      <c r="T44" s="33" t="s">
        <v>5071</v>
      </c>
      <c r="U44" s="31" t="s">
        <v>230</v>
      </c>
      <c r="V44" s="31" t="s">
        <v>6244</v>
      </c>
      <c r="W44" s="31" t="s">
        <v>5596</v>
      </c>
      <c r="X44" s="31" t="s">
        <v>5617</v>
      </c>
      <c r="Y44" s="31" t="s">
        <v>5618</v>
      </c>
      <c r="Z44" s="31" t="s">
        <v>5573</v>
      </c>
    </row>
    <row r="45" spans="1:26" ht="14">
      <c r="A45" s="33" t="s">
        <v>5025</v>
      </c>
      <c r="B45" s="34" t="s">
        <v>1</v>
      </c>
      <c r="C45" s="31" t="s">
        <v>5968</v>
      </c>
      <c r="D45" s="31" t="s">
        <v>5969</v>
      </c>
      <c r="E45" s="31" t="s">
        <v>235</v>
      </c>
      <c r="F45" s="31" t="s">
        <v>5970</v>
      </c>
      <c r="G45" s="31" t="s">
        <v>5971</v>
      </c>
      <c r="H45" s="35" t="s">
        <v>5972</v>
      </c>
      <c r="I45" s="31">
        <v>2020</v>
      </c>
      <c r="J45" s="35" t="s">
        <v>5973</v>
      </c>
      <c r="K45" s="36">
        <v>2019</v>
      </c>
      <c r="L45" s="37">
        <v>11</v>
      </c>
      <c r="M45" s="31">
        <v>2019</v>
      </c>
      <c r="N45" s="31">
        <v>1</v>
      </c>
      <c r="O45" s="32"/>
      <c r="P45" s="38" t="s">
        <v>5974</v>
      </c>
      <c r="Q45" s="31" t="s">
        <v>5975</v>
      </c>
      <c r="R45" s="31" t="s">
        <v>5976</v>
      </c>
      <c r="S45" s="31" t="s">
        <v>4222</v>
      </c>
      <c r="T45" s="33" t="s">
        <v>5025</v>
      </c>
      <c r="U45" s="31" t="s">
        <v>235</v>
      </c>
      <c r="V45" s="31" t="s">
        <v>5970</v>
      </c>
      <c r="W45" s="31" t="s">
        <v>5596</v>
      </c>
      <c r="X45" s="31" t="s">
        <v>5647</v>
      </c>
      <c r="Y45" s="39" t="s">
        <v>5766</v>
      </c>
      <c r="Z45" s="31" t="s">
        <v>5587</v>
      </c>
    </row>
    <row r="46" spans="1:26" ht="14">
      <c r="A46" s="33" t="s">
        <v>4940</v>
      </c>
      <c r="B46" s="34" t="s">
        <v>1</v>
      </c>
      <c r="C46" s="31" t="s">
        <v>5977</v>
      </c>
      <c r="D46" s="31" t="s">
        <v>5978</v>
      </c>
      <c r="E46" s="31" t="s">
        <v>240</v>
      </c>
      <c r="F46" s="31" t="s">
        <v>5979</v>
      </c>
      <c r="G46" s="31" t="s">
        <v>5980</v>
      </c>
      <c r="H46" s="35" t="s">
        <v>5981</v>
      </c>
      <c r="I46" s="31">
        <v>2020</v>
      </c>
      <c r="J46" s="35" t="s">
        <v>5982</v>
      </c>
      <c r="K46" s="36">
        <v>2019</v>
      </c>
      <c r="L46" s="37">
        <v>7</v>
      </c>
      <c r="M46" s="31">
        <v>2019</v>
      </c>
      <c r="N46" s="31">
        <v>2</v>
      </c>
      <c r="O46" s="32"/>
      <c r="P46" s="38" t="s">
        <v>5983</v>
      </c>
      <c r="Q46" s="31" t="s">
        <v>5984</v>
      </c>
      <c r="R46" s="31" t="s">
        <v>5985</v>
      </c>
      <c r="S46" s="31" t="s">
        <v>4226</v>
      </c>
      <c r="T46" s="33" t="s">
        <v>4940</v>
      </c>
      <c r="U46" s="31" t="s">
        <v>240</v>
      </c>
      <c r="V46" s="31" t="s">
        <v>5979</v>
      </c>
      <c r="W46" s="31" t="s">
        <v>5596</v>
      </c>
      <c r="X46" s="31" t="s">
        <v>5617</v>
      </c>
      <c r="Y46" s="31" t="s">
        <v>5637</v>
      </c>
      <c r="Z46" s="31" t="s">
        <v>5573</v>
      </c>
    </row>
    <row r="47" spans="1:26" ht="14">
      <c r="A47" s="33" t="s">
        <v>4959</v>
      </c>
      <c r="B47" s="34" t="s">
        <v>1</v>
      </c>
      <c r="C47" s="31" t="s">
        <v>5986</v>
      </c>
      <c r="D47" s="31" t="s">
        <v>5987</v>
      </c>
      <c r="E47" s="31" t="s">
        <v>245</v>
      </c>
      <c r="F47" s="31" t="s">
        <v>5988</v>
      </c>
      <c r="G47" s="31" t="s">
        <v>5989</v>
      </c>
      <c r="H47" s="35" t="s">
        <v>5990</v>
      </c>
      <c r="I47" s="31">
        <v>2020</v>
      </c>
      <c r="J47" s="35" t="s">
        <v>5991</v>
      </c>
      <c r="K47" s="36">
        <v>2019</v>
      </c>
      <c r="L47" s="37">
        <v>8</v>
      </c>
      <c r="M47" s="31">
        <v>2019</v>
      </c>
      <c r="N47" s="31">
        <v>1</v>
      </c>
      <c r="O47" s="32"/>
      <c r="P47" s="38" t="s">
        <v>5992</v>
      </c>
      <c r="Q47" s="31" t="s">
        <v>5993</v>
      </c>
      <c r="R47" s="31" t="s">
        <v>5994</v>
      </c>
      <c r="S47" s="31" t="s">
        <v>4230</v>
      </c>
      <c r="T47" s="33" t="s">
        <v>4959</v>
      </c>
      <c r="U47" s="31" t="s">
        <v>245</v>
      </c>
      <c r="V47" s="31" t="s">
        <v>5988</v>
      </c>
      <c r="W47" s="31" t="s">
        <v>5596</v>
      </c>
      <c r="X47" s="31" t="s">
        <v>5617</v>
      </c>
      <c r="Y47" s="31" t="s">
        <v>5748</v>
      </c>
      <c r="Z47" s="31" t="s">
        <v>5573</v>
      </c>
    </row>
    <row r="48" spans="1:26" ht="14">
      <c r="A48" s="33" t="s">
        <v>4891</v>
      </c>
      <c r="B48" s="34" t="s">
        <v>1</v>
      </c>
      <c r="C48" s="31" t="s">
        <v>5713</v>
      </c>
      <c r="D48" s="31" t="s">
        <v>5714</v>
      </c>
      <c r="E48" s="31" t="s">
        <v>249</v>
      </c>
      <c r="F48" s="31" t="s">
        <v>5715</v>
      </c>
      <c r="G48" s="31" t="s">
        <v>5716</v>
      </c>
      <c r="H48" s="35" t="s">
        <v>5717</v>
      </c>
      <c r="I48" s="31">
        <v>2020</v>
      </c>
      <c r="J48" s="35" t="s">
        <v>5718</v>
      </c>
      <c r="K48" s="36">
        <v>2019</v>
      </c>
      <c r="L48" s="37">
        <v>2</v>
      </c>
      <c r="M48" s="31">
        <v>2019</v>
      </c>
      <c r="N48" s="31">
        <v>4</v>
      </c>
      <c r="O48" s="32"/>
      <c r="P48" s="38" t="s">
        <v>5719</v>
      </c>
      <c r="Q48" s="31" t="s">
        <v>249</v>
      </c>
      <c r="R48" s="31" t="s">
        <v>5720</v>
      </c>
      <c r="S48" s="31" t="s">
        <v>4234</v>
      </c>
      <c r="T48" s="33" t="s">
        <v>4891</v>
      </c>
      <c r="U48" s="31" t="s">
        <v>249</v>
      </c>
      <c r="V48" s="31" t="s">
        <v>5715</v>
      </c>
      <c r="W48" s="31" t="s">
        <v>5596</v>
      </c>
      <c r="X48" s="31" t="s">
        <v>5607</v>
      </c>
      <c r="Y48" s="31" t="s">
        <v>5721</v>
      </c>
      <c r="Z48" s="31" t="s">
        <v>5586</v>
      </c>
    </row>
    <row r="49" spans="1:26" ht="14">
      <c r="A49" s="33" t="s">
        <v>4967</v>
      </c>
      <c r="B49" s="34" t="s">
        <v>1</v>
      </c>
      <c r="C49" s="31" t="s">
        <v>6020</v>
      </c>
      <c r="D49" s="31" t="s">
        <v>6021</v>
      </c>
      <c r="E49" s="31" t="s">
        <v>253</v>
      </c>
      <c r="F49" s="31" t="s">
        <v>6022</v>
      </c>
      <c r="G49" s="31" t="s">
        <v>6023</v>
      </c>
      <c r="H49" s="35" t="s">
        <v>6024</v>
      </c>
      <c r="I49" s="31">
        <v>2020</v>
      </c>
      <c r="J49" s="35" t="s">
        <v>6025</v>
      </c>
      <c r="K49" s="36">
        <v>2019</v>
      </c>
      <c r="L49" s="37">
        <v>10</v>
      </c>
      <c r="M49" s="31">
        <v>2019</v>
      </c>
      <c r="N49" s="31">
        <v>1</v>
      </c>
      <c r="O49" s="32"/>
      <c r="P49" s="38" t="s">
        <v>6026</v>
      </c>
      <c r="Q49" s="31" t="s">
        <v>6027</v>
      </c>
      <c r="R49" s="31" t="s">
        <v>6028</v>
      </c>
      <c r="S49" s="31" t="s">
        <v>4238</v>
      </c>
      <c r="T49" s="33" t="s">
        <v>4967</v>
      </c>
      <c r="U49" s="31" t="s">
        <v>253</v>
      </c>
      <c r="V49" s="31" t="s">
        <v>6022</v>
      </c>
      <c r="W49" s="31" t="s">
        <v>5596</v>
      </c>
      <c r="X49" s="31" t="s">
        <v>5617</v>
      </c>
      <c r="Y49" s="31" t="s">
        <v>6029</v>
      </c>
      <c r="Z49" s="31" t="s">
        <v>5573</v>
      </c>
    </row>
    <row r="50" spans="1:26" ht="14">
      <c r="A50" s="33" t="s">
        <v>5029</v>
      </c>
      <c r="B50" s="34" t="s">
        <v>1</v>
      </c>
      <c r="C50" s="31" t="s">
        <v>6012</v>
      </c>
      <c r="D50" s="31" t="s">
        <v>6013</v>
      </c>
      <c r="E50" s="31" t="s">
        <v>258</v>
      </c>
      <c r="F50" s="31" t="s">
        <v>6014</v>
      </c>
      <c r="G50" s="31" t="s">
        <v>6015</v>
      </c>
      <c r="H50" s="35" t="s">
        <v>6016</v>
      </c>
      <c r="I50" s="31">
        <v>2020</v>
      </c>
      <c r="J50" s="35" t="s">
        <v>6017</v>
      </c>
      <c r="K50" s="36">
        <v>2019</v>
      </c>
      <c r="L50" s="37">
        <v>5</v>
      </c>
      <c r="M50" s="31">
        <v>2019</v>
      </c>
      <c r="N50" s="32"/>
      <c r="O50" s="32"/>
      <c r="P50" s="31" t="s">
        <v>258</v>
      </c>
      <c r="Q50" s="31" t="s">
        <v>6018</v>
      </c>
      <c r="R50" s="31" t="s">
        <v>6019</v>
      </c>
      <c r="S50" s="31" t="s">
        <v>4242</v>
      </c>
      <c r="T50" s="33" t="s">
        <v>5029</v>
      </c>
      <c r="U50" s="31" t="s">
        <v>258</v>
      </c>
      <c r="V50" s="31" t="s">
        <v>6014</v>
      </c>
      <c r="W50" s="31" t="s">
        <v>5596</v>
      </c>
      <c r="X50" s="31" t="s">
        <v>5647</v>
      </c>
      <c r="Y50" s="39" t="s">
        <v>5766</v>
      </c>
      <c r="Z50" s="31" t="s">
        <v>5587</v>
      </c>
    </row>
    <row r="51" spans="1:26" ht="14">
      <c r="A51" s="33" t="s">
        <v>5030</v>
      </c>
      <c r="B51" s="34" t="s">
        <v>1</v>
      </c>
      <c r="C51" s="31" t="s">
        <v>6030</v>
      </c>
      <c r="D51" s="31" t="s">
        <v>6031</v>
      </c>
      <c r="E51" s="31" t="s">
        <v>262</v>
      </c>
      <c r="F51" s="31" t="s">
        <v>6032</v>
      </c>
      <c r="G51" s="31" t="s">
        <v>6033</v>
      </c>
      <c r="H51" s="35" t="s">
        <v>6034</v>
      </c>
      <c r="I51" s="31">
        <v>2020</v>
      </c>
      <c r="J51" s="35" t="s">
        <v>6035</v>
      </c>
      <c r="K51" s="36">
        <v>2019</v>
      </c>
      <c r="L51" s="37">
        <v>6</v>
      </c>
      <c r="M51" s="31">
        <v>2019</v>
      </c>
      <c r="N51" s="31">
        <v>3</v>
      </c>
      <c r="O51" s="32"/>
      <c r="P51" s="38" t="s">
        <v>6036</v>
      </c>
      <c r="Q51" s="31" t="s">
        <v>6036</v>
      </c>
      <c r="R51" s="31" t="s">
        <v>6037</v>
      </c>
      <c r="S51" s="31" t="s">
        <v>4246</v>
      </c>
      <c r="T51" s="33" t="s">
        <v>5030</v>
      </c>
      <c r="U51" s="31" t="s">
        <v>262</v>
      </c>
      <c r="V51" s="31" t="s">
        <v>6032</v>
      </c>
      <c r="W51" s="31" t="s">
        <v>5596</v>
      </c>
      <c r="X51" s="31" t="s">
        <v>5647</v>
      </c>
      <c r="Y51" s="39" t="s">
        <v>5766</v>
      </c>
      <c r="Z51" s="31" t="s">
        <v>5587</v>
      </c>
    </row>
    <row r="52" spans="1:26" ht="14">
      <c r="A52" s="33" t="s">
        <v>5108</v>
      </c>
      <c r="B52" s="34" t="s">
        <v>1</v>
      </c>
      <c r="C52" s="31" t="s">
        <v>6048</v>
      </c>
      <c r="D52" s="31" t="s">
        <v>6049</v>
      </c>
      <c r="E52" s="31" t="s">
        <v>267</v>
      </c>
      <c r="F52" s="31" t="s">
        <v>6050</v>
      </c>
      <c r="G52" s="31" t="s">
        <v>6051</v>
      </c>
      <c r="H52" s="35" t="s">
        <v>6052</v>
      </c>
      <c r="I52" s="31">
        <v>2020</v>
      </c>
      <c r="J52" s="35" t="s">
        <v>6053</v>
      </c>
      <c r="K52" s="36">
        <v>2019</v>
      </c>
      <c r="L52" s="37">
        <v>8</v>
      </c>
      <c r="M52" s="31">
        <v>2019</v>
      </c>
      <c r="N52" s="31">
        <v>3</v>
      </c>
      <c r="O52" s="32"/>
      <c r="P52" s="38" t="s">
        <v>6054</v>
      </c>
      <c r="Q52" s="31" t="s">
        <v>6054</v>
      </c>
      <c r="R52" s="31" t="s">
        <v>6055</v>
      </c>
      <c r="S52" s="31" t="s">
        <v>4250</v>
      </c>
      <c r="T52" s="33" t="s">
        <v>5108</v>
      </c>
      <c r="U52" s="31" t="s">
        <v>267</v>
      </c>
      <c r="V52" s="31" t="s">
        <v>6050</v>
      </c>
      <c r="W52" s="31" t="s">
        <v>5596</v>
      </c>
      <c r="X52" s="31" t="s">
        <v>5647</v>
      </c>
      <c r="Y52" s="31" t="s">
        <v>5648</v>
      </c>
      <c r="Z52" s="31" t="s">
        <v>5587</v>
      </c>
    </row>
    <row r="53" spans="1:26" ht="14">
      <c r="A53" s="33" t="s">
        <v>5097</v>
      </c>
      <c r="B53" s="34" t="s">
        <v>1</v>
      </c>
      <c r="C53" s="31" t="s">
        <v>6931</v>
      </c>
      <c r="D53" s="31" t="s">
        <v>6932</v>
      </c>
      <c r="E53" s="31" t="s">
        <v>272</v>
      </c>
      <c r="F53" s="31" t="s">
        <v>6933</v>
      </c>
      <c r="G53" s="31" t="s">
        <v>6934</v>
      </c>
      <c r="H53" s="35" t="s">
        <v>6935</v>
      </c>
      <c r="I53" s="31">
        <v>2020</v>
      </c>
      <c r="J53" s="35" t="s">
        <v>6936</v>
      </c>
      <c r="K53" s="36">
        <v>2019</v>
      </c>
      <c r="L53" s="37">
        <v>9</v>
      </c>
      <c r="M53" s="31">
        <v>2019</v>
      </c>
      <c r="N53" s="31">
        <v>2</v>
      </c>
      <c r="O53" s="32"/>
      <c r="P53" s="38" t="s">
        <v>6937</v>
      </c>
      <c r="Q53" s="31" t="s">
        <v>6938</v>
      </c>
      <c r="R53" s="31" t="s">
        <v>6939</v>
      </c>
      <c r="S53" s="31" t="s">
        <v>4254</v>
      </c>
      <c r="T53" s="33" t="s">
        <v>5097</v>
      </c>
      <c r="U53" s="31" t="s">
        <v>272</v>
      </c>
      <c r="V53" s="31" t="s">
        <v>6933</v>
      </c>
      <c r="W53" s="31" t="s">
        <v>5596</v>
      </c>
      <c r="X53" s="31" t="s">
        <v>5647</v>
      </c>
      <c r="Y53" s="31" t="s">
        <v>5792</v>
      </c>
      <c r="Z53" s="31" t="s">
        <v>5586</v>
      </c>
    </row>
    <row r="54" spans="1:26" ht="14">
      <c r="A54" s="33" t="s">
        <v>4874</v>
      </c>
      <c r="B54" s="34" t="s">
        <v>1</v>
      </c>
      <c r="C54" s="31" t="s">
        <v>6191</v>
      </c>
      <c r="D54" s="31" t="s">
        <v>6192</v>
      </c>
      <c r="E54" s="31" t="s">
        <v>277</v>
      </c>
      <c r="F54" s="31" t="s">
        <v>6193</v>
      </c>
      <c r="G54" s="31" t="s">
        <v>6194</v>
      </c>
      <c r="H54" s="35" t="s">
        <v>6195</v>
      </c>
      <c r="I54" s="31">
        <v>2020</v>
      </c>
      <c r="J54" s="35" t="s">
        <v>6196</v>
      </c>
      <c r="K54" s="36">
        <v>2019</v>
      </c>
      <c r="L54" s="37">
        <v>3</v>
      </c>
      <c r="M54" s="31">
        <v>2019</v>
      </c>
      <c r="N54" s="31">
        <v>4</v>
      </c>
      <c r="O54" s="32"/>
      <c r="P54" s="38" t="s">
        <v>6197</v>
      </c>
      <c r="Q54" s="31" t="s">
        <v>277</v>
      </c>
      <c r="R54" s="31" t="s">
        <v>6198</v>
      </c>
      <c r="S54" s="31" t="s">
        <v>4257</v>
      </c>
      <c r="T54" s="33" t="s">
        <v>4874</v>
      </c>
      <c r="U54" s="31" t="s">
        <v>277</v>
      </c>
      <c r="V54" s="31" t="s">
        <v>6193</v>
      </c>
      <c r="W54" s="31" t="s">
        <v>5596</v>
      </c>
      <c r="X54" s="31" t="s">
        <v>5607</v>
      </c>
      <c r="Y54" s="31" t="s">
        <v>5608</v>
      </c>
      <c r="Z54" s="31" t="s">
        <v>5587</v>
      </c>
    </row>
    <row r="55" spans="1:26" ht="14">
      <c r="A55" s="33" t="s">
        <v>4848</v>
      </c>
      <c r="B55" s="34" t="s">
        <v>1</v>
      </c>
      <c r="C55" s="31" t="s">
        <v>6089</v>
      </c>
      <c r="D55" s="31" t="s">
        <v>6090</v>
      </c>
      <c r="E55" s="31" t="s">
        <v>282</v>
      </c>
      <c r="F55" s="31" t="s">
        <v>6091</v>
      </c>
      <c r="G55" s="31" t="s">
        <v>6092</v>
      </c>
      <c r="H55" s="35" t="s">
        <v>6093</v>
      </c>
      <c r="I55" s="31">
        <v>2020</v>
      </c>
      <c r="J55" s="35" t="s">
        <v>6094</v>
      </c>
      <c r="K55" s="36">
        <v>2019</v>
      </c>
      <c r="L55" s="37">
        <v>3</v>
      </c>
      <c r="M55" s="31">
        <v>2019</v>
      </c>
      <c r="N55" s="31">
        <v>4</v>
      </c>
      <c r="O55" s="32"/>
      <c r="P55" s="38" t="s">
        <v>6095</v>
      </c>
      <c r="Q55" s="31" t="s">
        <v>282</v>
      </c>
      <c r="R55" s="31" t="s">
        <v>6096</v>
      </c>
      <c r="S55" s="31" t="s">
        <v>4260</v>
      </c>
      <c r="T55" s="33" t="s">
        <v>4848</v>
      </c>
      <c r="U55" s="31" t="s">
        <v>282</v>
      </c>
      <c r="V55" s="31" t="s">
        <v>6091</v>
      </c>
      <c r="W55" s="31" t="s">
        <v>5596</v>
      </c>
      <c r="X55" s="31" t="s">
        <v>5607</v>
      </c>
      <c r="Y55" s="31" t="s">
        <v>5703</v>
      </c>
      <c r="Z55" s="31" t="s">
        <v>5572</v>
      </c>
    </row>
    <row r="56" spans="1:26" ht="14">
      <c r="A56" s="33" t="s">
        <v>4847</v>
      </c>
      <c r="B56" s="34" t="s">
        <v>1</v>
      </c>
      <c r="C56" s="31" t="s">
        <v>6065</v>
      </c>
      <c r="D56" s="31" t="s">
        <v>6066</v>
      </c>
      <c r="E56" s="31" t="s">
        <v>286</v>
      </c>
      <c r="F56" s="31" t="s">
        <v>286</v>
      </c>
      <c r="G56" s="31" t="s">
        <v>6067</v>
      </c>
      <c r="H56" s="35" t="s">
        <v>6068</v>
      </c>
      <c r="I56" s="31">
        <v>2020</v>
      </c>
      <c r="J56" s="35" t="s">
        <v>6069</v>
      </c>
      <c r="K56" s="36">
        <v>2019</v>
      </c>
      <c r="L56" s="37">
        <v>4</v>
      </c>
      <c r="M56" s="31">
        <v>2019</v>
      </c>
      <c r="N56" s="31">
        <v>4</v>
      </c>
      <c r="O56" s="32"/>
      <c r="P56" s="32"/>
      <c r="Q56" s="32"/>
      <c r="R56" s="31" t="s">
        <v>6070</v>
      </c>
      <c r="S56" s="31" t="s">
        <v>4264</v>
      </c>
      <c r="T56" s="33" t="s">
        <v>4847</v>
      </c>
      <c r="U56" s="31" t="s">
        <v>286</v>
      </c>
      <c r="V56" s="31" t="s">
        <v>286</v>
      </c>
      <c r="W56" s="31" t="s">
        <v>5596</v>
      </c>
      <c r="X56" s="31" t="s">
        <v>5607</v>
      </c>
      <c r="Y56" s="31" t="s">
        <v>5703</v>
      </c>
      <c r="Z56" s="31" t="s">
        <v>5572</v>
      </c>
    </row>
    <row r="57" spans="1:26" ht="14">
      <c r="A57" s="33" t="s">
        <v>4968</v>
      </c>
      <c r="B57" s="34" t="s">
        <v>1</v>
      </c>
      <c r="C57" s="31" t="s">
        <v>6080</v>
      </c>
      <c r="D57" s="31" t="s">
        <v>6081</v>
      </c>
      <c r="E57" s="31" t="s">
        <v>290</v>
      </c>
      <c r="F57" s="31" t="s">
        <v>6082</v>
      </c>
      <c r="G57" s="31" t="s">
        <v>6083</v>
      </c>
      <c r="H57" s="35" t="s">
        <v>6084</v>
      </c>
      <c r="I57" s="31">
        <v>2020</v>
      </c>
      <c r="J57" s="35" t="s">
        <v>6085</v>
      </c>
      <c r="K57" s="36">
        <v>2019</v>
      </c>
      <c r="L57" s="37">
        <v>7</v>
      </c>
      <c r="M57" s="31">
        <v>2019</v>
      </c>
      <c r="N57" s="31">
        <v>1</v>
      </c>
      <c r="O57" s="32"/>
      <c r="P57" s="38" t="s">
        <v>6086</v>
      </c>
      <c r="Q57" s="31" t="s">
        <v>6087</v>
      </c>
      <c r="R57" s="31" t="s">
        <v>6088</v>
      </c>
      <c r="S57" s="31" t="s">
        <v>4267</v>
      </c>
      <c r="T57" s="33" t="s">
        <v>4968</v>
      </c>
      <c r="U57" s="31" t="s">
        <v>290</v>
      </c>
      <c r="V57" s="31" t="s">
        <v>6082</v>
      </c>
      <c r="W57" s="31" t="s">
        <v>5596</v>
      </c>
      <c r="X57" s="31" t="s">
        <v>5617</v>
      </c>
      <c r="Y57" s="31" t="s">
        <v>6029</v>
      </c>
      <c r="Z57" s="31" t="s">
        <v>5573</v>
      </c>
    </row>
    <row r="58" spans="1:26" ht="14">
      <c r="A58" s="33" t="s">
        <v>5134</v>
      </c>
      <c r="B58" s="34" t="s">
        <v>1</v>
      </c>
      <c r="C58" s="31" t="s">
        <v>6106</v>
      </c>
      <c r="D58" s="31" t="s">
        <v>6107</v>
      </c>
      <c r="E58" s="31" t="s">
        <v>294</v>
      </c>
      <c r="F58" s="31" t="s">
        <v>6108</v>
      </c>
      <c r="G58" s="31" t="s">
        <v>6109</v>
      </c>
      <c r="H58" s="35" t="s">
        <v>6110</v>
      </c>
      <c r="I58" s="31">
        <v>2020</v>
      </c>
      <c r="J58" s="35" t="s">
        <v>6111</v>
      </c>
      <c r="K58" s="36">
        <v>2019</v>
      </c>
      <c r="L58" s="37">
        <v>4</v>
      </c>
      <c r="M58" s="31">
        <v>2019</v>
      </c>
      <c r="N58" s="31">
        <v>3</v>
      </c>
      <c r="O58" s="32"/>
      <c r="P58" s="38" t="s">
        <v>6112</v>
      </c>
      <c r="Q58" s="31" t="s">
        <v>6113</v>
      </c>
      <c r="R58" s="31" t="s">
        <v>6114</v>
      </c>
      <c r="S58" s="31" t="s">
        <v>4271</v>
      </c>
      <c r="T58" s="33" t="s">
        <v>5134</v>
      </c>
      <c r="U58" s="31" t="s">
        <v>294</v>
      </c>
      <c r="V58" s="31" t="s">
        <v>6108</v>
      </c>
      <c r="W58" s="31" t="s">
        <v>5596</v>
      </c>
      <c r="X58" s="31" t="s">
        <v>5674</v>
      </c>
      <c r="Y58" s="31" t="s">
        <v>6115</v>
      </c>
      <c r="Z58" s="31" t="s">
        <v>5587</v>
      </c>
    </row>
    <row r="59" spans="1:26" ht="14">
      <c r="A59" s="33" t="s">
        <v>4972</v>
      </c>
      <c r="B59" s="34" t="s">
        <v>1</v>
      </c>
      <c r="C59" s="31" t="s">
        <v>6097</v>
      </c>
      <c r="D59" s="31" t="s">
        <v>6098</v>
      </c>
      <c r="E59" s="31" t="s">
        <v>299</v>
      </c>
      <c r="F59" s="31" t="s">
        <v>6099</v>
      </c>
      <c r="G59" s="31" t="s">
        <v>6100</v>
      </c>
      <c r="H59" s="35" t="s">
        <v>6101</v>
      </c>
      <c r="I59" s="31">
        <v>2020</v>
      </c>
      <c r="J59" s="35" t="s">
        <v>6102</v>
      </c>
      <c r="K59" s="36">
        <v>2019</v>
      </c>
      <c r="L59" s="37">
        <v>9</v>
      </c>
      <c r="M59" s="31">
        <v>2019</v>
      </c>
      <c r="N59" s="31">
        <v>1</v>
      </c>
      <c r="O59" s="32"/>
      <c r="P59" s="38" t="s">
        <v>6103</v>
      </c>
      <c r="Q59" s="31" t="s">
        <v>6104</v>
      </c>
      <c r="R59" s="31" t="s">
        <v>6105</v>
      </c>
      <c r="S59" s="31" t="s">
        <v>4275</v>
      </c>
      <c r="T59" s="33" t="s">
        <v>4972</v>
      </c>
      <c r="U59" s="31" t="s">
        <v>299</v>
      </c>
      <c r="V59" s="31" t="s">
        <v>6099</v>
      </c>
      <c r="W59" s="31" t="s">
        <v>5596</v>
      </c>
      <c r="X59" s="31" t="s">
        <v>5617</v>
      </c>
      <c r="Y59" s="31" t="s">
        <v>6029</v>
      </c>
      <c r="Z59" s="31" t="s">
        <v>5573</v>
      </c>
    </row>
    <row r="60" spans="1:26" ht="14">
      <c r="A60" s="33" t="s">
        <v>4997</v>
      </c>
      <c r="B60" s="34" t="s">
        <v>1</v>
      </c>
      <c r="C60" s="31" t="s">
        <v>6116</v>
      </c>
      <c r="D60" s="31" t="s">
        <v>6117</v>
      </c>
      <c r="E60" s="31" t="s">
        <v>304</v>
      </c>
      <c r="F60" s="31" t="s">
        <v>6118</v>
      </c>
      <c r="G60" s="31" t="s">
        <v>6119</v>
      </c>
      <c r="H60" s="35" t="s">
        <v>6120</v>
      </c>
      <c r="I60" s="31">
        <v>2020</v>
      </c>
      <c r="J60" s="35" t="s">
        <v>6121</v>
      </c>
      <c r="K60" s="36">
        <v>2019</v>
      </c>
      <c r="L60" s="37">
        <v>11</v>
      </c>
      <c r="M60" s="31">
        <v>2019</v>
      </c>
      <c r="N60" s="31">
        <v>1</v>
      </c>
      <c r="O60" s="32"/>
      <c r="P60" s="38" t="s">
        <v>6122</v>
      </c>
      <c r="Q60" s="31" t="s">
        <v>6123</v>
      </c>
      <c r="R60" s="31" t="s">
        <v>6124</v>
      </c>
      <c r="S60" s="31" t="s">
        <v>4279</v>
      </c>
      <c r="T60" s="33" t="s">
        <v>4997</v>
      </c>
      <c r="U60" s="31" t="s">
        <v>304</v>
      </c>
      <c r="V60" s="31" t="s">
        <v>6118</v>
      </c>
      <c r="W60" s="31" t="s">
        <v>5596</v>
      </c>
      <c r="X60" s="31" t="s">
        <v>5617</v>
      </c>
      <c r="Y60" s="31" t="s">
        <v>5685</v>
      </c>
      <c r="Z60" s="31" t="s">
        <v>5573</v>
      </c>
    </row>
    <row r="61" spans="1:26" ht="14">
      <c r="A61" s="33" t="s">
        <v>4846</v>
      </c>
      <c r="B61" s="34" t="s">
        <v>1</v>
      </c>
      <c r="C61" s="31" t="s">
        <v>6004</v>
      </c>
      <c r="D61" s="31" t="s">
        <v>6005</v>
      </c>
      <c r="E61" s="31" t="s">
        <v>309</v>
      </c>
      <c r="F61" s="31" t="s">
        <v>6006</v>
      </c>
      <c r="G61" s="31" t="s">
        <v>309</v>
      </c>
      <c r="H61" s="35" t="s">
        <v>6007</v>
      </c>
      <c r="I61" s="31">
        <v>2020</v>
      </c>
      <c r="J61" s="35" t="s">
        <v>6008</v>
      </c>
      <c r="K61" s="36">
        <v>2019</v>
      </c>
      <c r="L61" s="37">
        <v>2</v>
      </c>
      <c r="M61" s="31">
        <v>2019</v>
      </c>
      <c r="N61" s="31">
        <v>4</v>
      </c>
      <c r="O61" s="32"/>
      <c r="P61" s="38" t="s">
        <v>6009</v>
      </c>
      <c r="Q61" s="31" t="s">
        <v>6010</v>
      </c>
      <c r="R61" s="31" t="s">
        <v>6011</v>
      </c>
      <c r="S61" s="31" t="s">
        <v>4283</v>
      </c>
      <c r="T61" s="33" t="s">
        <v>4846</v>
      </c>
      <c r="U61" s="31" t="s">
        <v>309</v>
      </c>
      <c r="V61" s="31" t="s">
        <v>6006</v>
      </c>
      <c r="W61" s="31" t="s">
        <v>5596</v>
      </c>
      <c r="X61" s="31" t="s">
        <v>5597</v>
      </c>
      <c r="Y61" s="31" t="s">
        <v>5703</v>
      </c>
      <c r="Z61" s="31" t="s">
        <v>5586</v>
      </c>
    </row>
    <row r="62" spans="1:26" ht="14">
      <c r="A62" s="33" t="s">
        <v>4875</v>
      </c>
      <c r="B62" s="34" t="s">
        <v>1</v>
      </c>
      <c r="C62" s="31" t="s">
        <v>6133</v>
      </c>
      <c r="D62" s="31" t="s">
        <v>6134</v>
      </c>
      <c r="E62" s="31" t="s">
        <v>314</v>
      </c>
      <c r="F62" s="31" t="s">
        <v>6135</v>
      </c>
      <c r="G62" s="31" t="s">
        <v>6136</v>
      </c>
      <c r="H62" s="35" t="s">
        <v>6137</v>
      </c>
      <c r="I62" s="31">
        <v>2020</v>
      </c>
      <c r="J62" s="35" t="s">
        <v>6138</v>
      </c>
      <c r="K62" s="36">
        <v>2019</v>
      </c>
      <c r="L62" s="37">
        <v>3</v>
      </c>
      <c r="M62" s="31">
        <v>2019</v>
      </c>
      <c r="N62" s="31">
        <v>4</v>
      </c>
      <c r="O62" s="32"/>
      <c r="P62" s="38" t="s">
        <v>6139</v>
      </c>
      <c r="Q62" s="31" t="s">
        <v>314</v>
      </c>
      <c r="R62" s="31" t="s">
        <v>6140</v>
      </c>
      <c r="S62" s="31" t="s">
        <v>4286</v>
      </c>
      <c r="T62" s="33" t="s">
        <v>4875</v>
      </c>
      <c r="U62" s="31" t="s">
        <v>314</v>
      </c>
      <c r="V62" s="31" t="s">
        <v>6135</v>
      </c>
      <c r="W62" s="31" t="s">
        <v>5596</v>
      </c>
      <c r="X62" s="31" t="s">
        <v>5607</v>
      </c>
      <c r="Y62" s="31" t="s">
        <v>5608</v>
      </c>
      <c r="Z62" s="31" t="s">
        <v>5587</v>
      </c>
    </row>
    <row r="63" spans="1:26" ht="14">
      <c r="A63" s="33" t="s">
        <v>4941</v>
      </c>
      <c r="B63" s="34" t="s">
        <v>1</v>
      </c>
      <c r="C63" s="31" t="s">
        <v>6150</v>
      </c>
      <c r="D63" s="31" t="s">
        <v>6151</v>
      </c>
      <c r="E63" s="31" t="s">
        <v>319</v>
      </c>
      <c r="F63" s="31" t="s">
        <v>319</v>
      </c>
      <c r="G63" s="31" t="s">
        <v>6152</v>
      </c>
      <c r="H63" s="35" t="s">
        <v>6153</v>
      </c>
      <c r="I63" s="31">
        <v>2020</v>
      </c>
      <c r="J63" s="35" t="s">
        <v>6154</v>
      </c>
      <c r="K63" s="36">
        <v>2019</v>
      </c>
      <c r="L63" s="37">
        <v>7</v>
      </c>
      <c r="M63" s="31">
        <v>2019</v>
      </c>
      <c r="N63" s="31">
        <v>3</v>
      </c>
      <c r="O63" s="32"/>
      <c r="P63" s="38" t="s">
        <v>6155</v>
      </c>
      <c r="Q63" s="31" t="s">
        <v>6156</v>
      </c>
      <c r="R63" s="31" t="s">
        <v>6157</v>
      </c>
      <c r="S63" s="31" t="s">
        <v>4290</v>
      </c>
      <c r="T63" s="33" t="s">
        <v>4941</v>
      </c>
      <c r="U63" s="31" t="s">
        <v>319</v>
      </c>
      <c r="V63" s="31" t="s">
        <v>319</v>
      </c>
      <c r="W63" s="31" t="s">
        <v>5596</v>
      </c>
      <c r="X63" s="31" t="s">
        <v>5617</v>
      </c>
      <c r="Y63" s="31" t="s">
        <v>5637</v>
      </c>
      <c r="Z63" s="31" t="s">
        <v>5587</v>
      </c>
    </row>
    <row r="64" spans="1:26" ht="14">
      <c r="A64" s="33" t="s">
        <v>4896</v>
      </c>
      <c r="B64" s="34" t="s">
        <v>1</v>
      </c>
      <c r="C64" s="31" t="s">
        <v>6175</v>
      </c>
      <c r="D64" s="31" t="s">
        <v>6176</v>
      </c>
      <c r="E64" s="31" t="s">
        <v>324</v>
      </c>
      <c r="F64" s="31" t="s">
        <v>6177</v>
      </c>
      <c r="G64" s="31" t="s">
        <v>6178</v>
      </c>
      <c r="H64" s="35" t="s">
        <v>6179</v>
      </c>
      <c r="I64" s="31">
        <v>2020</v>
      </c>
      <c r="J64" s="35" t="s">
        <v>6180</v>
      </c>
      <c r="K64" s="36">
        <v>2019</v>
      </c>
      <c r="L64" s="37">
        <v>4</v>
      </c>
      <c r="M64" s="31">
        <v>2019</v>
      </c>
      <c r="N64" s="31">
        <v>4</v>
      </c>
      <c r="O64" s="32"/>
      <c r="P64" s="38" t="s">
        <v>6181</v>
      </c>
      <c r="Q64" s="31" t="s">
        <v>324</v>
      </c>
      <c r="R64" s="31" t="s">
        <v>6182</v>
      </c>
      <c r="S64" s="31" t="s">
        <v>4294</v>
      </c>
      <c r="T64" s="33" t="s">
        <v>4896</v>
      </c>
      <c r="U64" s="31" t="s">
        <v>324</v>
      </c>
      <c r="V64" s="31" t="s">
        <v>6177</v>
      </c>
      <c r="W64" s="31" t="s">
        <v>5596</v>
      </c>
      <c r="X64" s="31" t="s">
        <v>5607</v>
      </c>
      <c r="Y64" s="31" t="s">
        <v>5721</v>
      </c>
      <c r="Z64" s="31" t="s">
        <v>5572</v>
      </c>
    </row>
    <row r="65" spans="1:26" ht="14">
      <c r="A65" s="33" t="s">
        <v>4998</v>
      </c>
      <c r="B65" s="34" t="s">
        <v>1</v>
      </c>
      <c r="C65" s="31" t="s">
        <v>5995</v>
      </c>
      <c r="D65" s="31" t="s">
        <v>5996</v>
      </c>
      <c r="E65" s="31" t="s">
        <v>329</v>
      </c>
      <c r="F65" s="31" t="s">
        <v>5997</v>
      </c>
      <c r="G65" s="31" t="s">
        <v>5998</v>
      </c>
      <c r="H65" s="35" t="s">
        <v>5999</v>
      </c>
      <c r="I65" s="31">
        <v>2020</v>
      </c>
      <c r="J65" s="35" t="s">
        <v>6000</v>
      </c>
      <c r="K65" s="36">
        <v>2019</v>
      </c>
      <c r="L65" s="37">
        <v>12</v>
      </c>
      <c r="M65" s="31">
        <v>2019</v>
      </c>
      <c r="N65" s="31">
        <v>1</v>
      </c>
      <c r="O65" s="32"/>
      <c r="P65" s="38" t="s">
        <v>6001</v>
      </c>
      <c r="Q65" s="31" t="s">
        <v>6002</v>
      </c>
      <c r="R65" s="31" t="s">
        <v>6003</v>
      </c>
      <c r="S65" s="31" t="s">
        <v>4298</v>
      </c>
      <c r="T65" s="33" t="s">
        <v>4998</v>
      </c>
      <c r="U65" s="31" t="s">
        <v>329</v>
      </c>
      <c r="V65" s="31" t="s">
        <v>5997</v>
      </c>
      <c r="W65" s="31" t="s">
        <v>5596</v>
      </c>
      <c r="X65" s="31" t="s">
        <v>5617</v>
      </c>
      <c r="Y65" s="31" t="s">
        <v>5685</v>
      </c>
      <c r="Z65" s="31" t="s">
        <v>5573</v>
      </c>
    </row>
    <row r="66" spans="1:26" ht="14">
      <c r="A66" s="33" t="s">
        <v>4897</v>
      </c>
      <c r="B66" s="34" t="s">
        <v>1</v>
      </c>
      <c r="C66" s="31" t="s">
        <v>6158</v>
      </c>
      <c r="D66" s="31" t="s">
        <v>6159</v>
      </c>
      <c r="E66" s="31" t="s">
        <v>334</v>
      </c>
      <c r="F66" s="31" t="s">
        <v>6160</v>
      </c>
      <c r="G66" s="31" t="s">
        <v>6161</v>
      </c>
      <c r="H66" s="35" t="s">
        <v>6162</v>
      </c>
      <c r="I66" s="31">
        <v>2020</v>
      </c>
      <c r="J66" s="35" t="s">
        <v>6163</v>
      </c>
      <c r="K66" s="36">
        <v>2019</v>
      </c>
      <c r="L66" s="37">
        <v>3</v>
      </c>
      <c r="M66" s="31">
        <v>2019</v>
      </c>
      <c r="N66" s="31">
        <v>4</v>
      </c>
      <c r="O66" s="32"/>
      <c r="P66" s="38" t="s">
        <v>6164</v>
      </c>
      <c r="Q66" s="31" t="s">
        <v>6165</v>
      </c>
      <c r="R66" s="31" t="s">
        <v>6166</v>
      </c>
      <c r="S66" s="31" t="s">
        <v>4302</v>
      </c>
      <c r="T66" s="33" t="s">
        <v>4897</v>
      </c>
      <c r="U66" s="31" t="s">
        <v>334</v>
      </c>
      <c r="V66" s="31" t="s">
        <v>6160</v>
      </c>
      <c r="W66" s="31" t="s">
        <v>5596</v>
      </c>
      <c r="X66" s="31" t="s">
        <v>5607</v>
      </c>
      <c r="Y66" s="31" t="s">
        <v>5721</v>
      </c>
      <c r="Z66" s="31" t="s">
        <v>5586</v>
      </c>
    </row>
    <row r="67" spans="1:26" ht="14">
      <c r="A67" s="33" t="s">
        <v>5144</v>
      </c>
      <c r="B67" s="34" t="s">
        <v>1</v>
      </c>
      <c r="C67" s="31" t="s">
        <v>6397</v>
      </c>
      <c r="D67" s="31" t="s">
        <v>6398</v>
      </c>
      <c r="E67" s="31" t="s">
        <v>339</v>
      </c>
      <c r="F67" s="31" t="s">
        <v>6399</v>
      </c>
      <c r="G67" s="31" t="s">
        <v>6400</v>
      </c>
      <c r="H67" s="35" t="s">
        <v>6401</v>
      </c>
      <c r="I67" s="31">
        <v>2020</v>
      </c>
      <c r="J67" s="35" t="s">
        <v>6402</v>
      </c>
      <c r="K67" s="36">
        <v>2019</v>
      </c>
      <c r="L67" s="37">
        <v>10</v>
      </c>
      <c r="M67" s="31">
        <v>2019</v>
      </c>
      <c r="N67" s="31">
        <v>4</v>
      </c>
      <c r="O67" s="32"/>
      <c r="P67" s="38" t="s">
        <v>6403</v>
      </c>
      <c r="Q67" s="31" t="s">
        <v>6404</v>
      </c>
      <c r="R67" s="31" t="s">
        <v>6405</v>
      </c>
      <c r="S67" s="31" t="s">
        <v>4306</v>
      </c>
      <c r="T67" s="33" t="s">
        <v>5144</v>
      </c>
      <c r="U67" s="31" t="s">
        <v>339</v>
      </c>
      <c r="V67" s="31" t="s">
        <v>6399</v>
      </c>
      <c r="W67" s="31" t="s">
        <v>5596</v>
      </c>
      <c r="X67" s="31" t="s">
        <v>5674</v>
      </c>
      <c r="Y67" s="31" t="s">
        <v>6132</v>
      </c>
      <c r="Z67" s="31" t="s">
        <v>5586</v>
      </c>
    </row>
    <row r="68" spans="1:26" ht="14">
      <c r="A68" s="33" t="s">
        <v>5075</v>
      </c>
      <c r="B68" s="34" t="s">
        <v>1</v>
      </c>
      <c r="C68" s="31" t="s">
        <v>6199</v>
      </c>
      <c r="D68" s="31" t="s">
        <v>6200</v>
      </c>
      <c r="E68" s="31" t="s">
        <v>345</v>
      </c>
      <c r="F68" s="31" t="s">
        <v>6201</v>
      </c>
      <c r="G68" s="31" t="s">
        <v>6202</v>
      </c>
      <c r="H68" s="35" t="s">
        <v>6203</v>
      </c>
      <c r="I68" s="31">
        <v>2020</v>
      </c>
      <c r="J68" s="35" t="s">
        <v>6204</v>
      </c>
      <c r="K68" s="36">
        <v>2019</v>
      </c>
      <c r="L68" s="37">
        <v>8</v>
      </c>
      <c r="M68" s="31">
        <v>2019</v>
      </c>
      <c r="N68" s="31">
        <v>2</v>
      </c>
      <c r="O68" s="32"/>
      <c r="P68" s="38" t="s">
        <v>6205</v>
      </c>
      <c r="Q68" s="31" t="s">
        <v>6206</v>
      </c>
      <c r="R68" s="31" t="s">
        <v>6207</v>
      </c>
      <c r="S68" s="31" t="s">
        <v>4310</v>
      </c>
      <c r="T68" s="33" t="s">
        <v>5075</v>
      </c>
      <c r="U68" s="31" t="s">
        <v>345</v>
      </c>
      <c r="V68" s="31" t="s">
        <v>6201</v>
      </c>
      <c r="W68" s="31" t="s">
        <v>5596</v>
      </c>
      <c r="X68" s="31" t="s">
        <v>5617</v>
      </c>
      <c r="Y68" s="31" t="s">
        <v>5618</v>
      </c>
      <c r="Z68" s="31" t="s">
        <v>5573</v>
      </c>
    </row>
    <row r="69" spans="1:26" ht="14">
      <c r="A69" s="33" t="s">
        <v>5031</v>
      </c>
      <c r="B69" s="34" t="s">
        <v>1</v>
      </c>
      <c r="C69" s="31" t="s">
        <v>6208</v>
      </c>
      <c r="D69" s="31" t="s">
        <v>6209</v>
      </c>
      <c r="E69" s="31" t="s">
        <v>350</v>
      </c>
      <c r="F69" s="31" t="s">
        <v>350</v>
      </c>
      <c r="G69" s="31" t="s">
        <v>6210</v>
      </c>
      <c r="H69" s="35" t="s">
        <v>6211</v>
      </c>
      <c r="I69" s="31">
        <v>2020</v>
      </c>
      <c r="J69" s="35" t="s">
        <v>6212</v>
      </c>
      <c r="K69" s="36">
        <v>2019</v>
      </c>
      <c r="L69" s="37">
        <v>5</v>
      </c>
      <c r="M69" s="31">
        <v>2019</v>
      </c>
      <c r="N69" s="31">
        <v>1</v>
      </c>
      <c r="O69" s="32"/>
      <c r="P69" s="31" t="s">
        <v>350</v>
      </c>
      <c r="Q69" s="31" t="s">
        <v>6213</v>
      </c>
      <c r="R69" s="31" t="s">
        <v>6214</v>
      </c>
      <c r="S69" s="31" t="s">
        <v>4314</v>
      </c>
      <c r="T69" s="33" t="s">
        <v>5031</v>
      </c>
      <c r="U69" s="31" t="s">
        <v>350</v>
      </c>
      <c r="V69" s="31" t="s">
        <v>350</v>
      </c>
      <c r="W69" s="31" t="s">
        <v>5596</v>
      </c>
      <c r="X69" s="31" t="s">
        <v>5647</v>
      </c>
      <c r="Y69" s="39" t="s">
        <v>5766</v>
      </c>
      <c r="Z69" s="31" t="s">
        <v>5587</v>
      </c>
    </row>
    <row r="70" spans="1:26" ht="14">
      <c r="A70" s="33" t="s">
        <v>5098</v>
      </c>
      <c r="B70" s="34" t="s">
        <v>1</v>
      </c>
      <c r="C70" s="31" t="s">
        <v>6215</v>
      </c>
      <c r="D70" s="31" t="s">
        <v>6216</v>
      </c>
      <c r="E70" s="31" t="s">
        <v>355</v>
      </c>
      <c r="F70" s="31" t="s">
        <v>6217</v>
      </c>
      <c r="G70" s="31" t="s">
        <v>6218</v>
      </c>
      <c r="H70" s="35" t="s">
        <v>6219</v>
      </c>
      <c r="I70" s="31">
        <v>2020</v>
      </c>
      <c r="J70" s="35" t="s">
        <v>6220</v>
      </c>
      <c r="K70" s="36">
        <v>2019</v>
      </c>
      <c r="L70" s="37">
        <v>6</v>
      </c>
      <c r="M70" s="31">
        <v>2019</v>
      </c>
      <c r="N70" s="31">
        <v>2</v>
      </c>
      <c r="O70" s="32"/>
      <c r="P70" s="38" t="s">
        <v>6221</v>
      </c>
      <c r="Q70" s="31" t="s">
        <v>6222</v>
      </c>
      <c r="R70" s="31" t="s">
        <v>6223</v>
      </c>
      <c r="S70" s="31" t="s">
        <v>4318</v>
      </c>
      <c r="T70" s="33" t="s">
        <v>5098</v>
      </c>
      <c r="U70" s="31" t="s">
        <v>355</v>
      </c>
      <c r="V70" s="31" t="s">
        <v>6217</v>
      </c>
      <c r="W70" s="31" t="s">
        <v>5596</v>
      </c>
      <c r="X70" s="31" t="s">
        <v>5647</v>
      </c>
      <c r="Y70" s="31" t="s">
        <v>5792</v>
      </c>
      <c r="Z70" s="31" t="s">
        <v>5587</v>
      </c>
    </row>
    <row r="71" spans="1:26" ht="14">
      <c r="A71" s="33" t="s">
        <v>4898</v>
      </c>
      <c r="B71" s="34" t="s">
        <v>1</v>
      </c>
      <c r="C71" s="31" t="s">
        <v>6167</v>
      </c>
      <c r="D71" s="31" t="s">
        <v>6168</v>
      </c>
      <c r="E71" s="31" t="s">
        <v>360</v>
      </c>
      <c r="F71" s="31" t="s">
        <v>6169</v>
      </c>
      <c r="G71" s="31" t="s">
        <v>6170</v>
      </c>
      <c r="H71" s="35" t="s">
        <v>6171</v>
      </c>
      <c r="I71" s="31">
        <v>2020</v>
      </c>
      <c r="J71" s="35" t="s">
        <v>6172</v>
      </c>
      <c r="K71" s="36">
        <v>2019</v>
      </c>
      <c r="L71" s="37">
        <v>4</v>
      </c>
      <c r="M71" s="31">
        <v>2019</v>
      </c>
      <c r="N71" s="31">
        <v>4</v>
      </c>
      <c r="O71" s="32"/>
      <c r="P71" s="38" t="s">
        <v>6173</v>
      </c>
      <c r="Q71" s="31" t="s">
        <v>6173</v>
      </c>
      <c r="R71" s="31" t="s">
        <v>6174</v>
      </c>
      <c r="S71" s="31" t="s">
        <v>4322</v>
      </c>
      <c r="T71" s="33" t="s">
        <v>4898</v>
      </c>
      <c r="U71" s="31" t="s">
        <v>360</v>
      </c>
      <c r="V71" s="31" t="s">
        <v>6169</v>
      </c>
      <c r="W71" s="31" t="s">
        <v>5596</v>
      </c>
      <c r="X71" s="31" t="s">
        <v>5607</v>
      </c>
      <c r="Y71" s="31" t="s">
        <v>5721</v>
      </c>
      <c r="Z71" s="31" t="s">
        <v>5572</v>
      </c>
    </row>
    <row r="72" spans="1:26" ht="14">
      <c r="A72" s="33" t="s">
        <v>5115</v>
      </c>
      <c r="B72" s="34" t="s">
        <v>1</v>
      </c>
      <c r="C72" s="31" t="s">
        <v>6224</v>
      </c>
      <c r="D72" s="31" t="s">
        <v>6225</v>
      </c>
      <c r="E72" s="31" t="s">
        <v>365</v>
      </c>
      <c r="F72" s="31" t="s">
        <v>6226</v>
      </c>
      <c r="G72" s="31" t="s">
        <v>6227</v>
      </c>
      <c r="H72" s="35" t="s">
        <v>6228</v>
      </c>
      <c r="I72" s="31">
        <v>2020</v>
      </c>
      <c r="J72" s="35" t="s">
        <v>6229</v>
      </c>
      <c r="K72" s="36">
        <v>2019</v>
      </c>
      <c r="L72" s="37">
        <v>5</v>
      </c>
      <c r="M72" s="31">
        <v>2019</v>
      </c>
      <c r="N72" s="31">
        <v>2</v>
      </c>
      <c r="O72" s="32"/>
      <c r="P72" s="38" t="s">
        <v>6230</v>
      </c>
      <c r="Q72" s="31" t="s">
        <v>6231</v>
      </c>
      <c r="R72" s="31" t="s">
        <v>6232</v>
      </c>
      <c r="S72" s="31" t="s">
        <v>4326</v>
      </c>
      <c r="T72" s="33" t="s">
        <v>5115</v>
      </c>
      <c r="U72" s="31" t="s">
        <v>365</v>
      </c>
      <c r="V72" s="31" t="s">
        <v>6226</v>
      </c>
      <c r="W72" s="31" t="s">
        <v>5596</v>
      </c>
      <c r="X72" s="31" t="s">
        <v>5647</v>
      </c>
      <c r="Y72" s="31" t="s">
        <v>5648</v>
      </c>
      <c r="Z72" s="31" t="s">
        <v>5587</v>
      </c>
    </row>
    <row r="73" spans="1:26" ht="14">
      <c r="A73" s="33" t="s">
        <v>5035</v>
      </c>
      <c r="B73" s="34" t="s">
        <v>1</v>
      </c>
      <c r="C73" s="31" t="s">
        <v>6251</v>
      </c>
      <c r="D73" s="31" t="s">
        <v>6252</v>
      </c>
      <c r="E73" s="31" t="s">
        <v>370</v>
      </c>
      <c r="F73" s="31" t="s">
        <v>6253</v>
      </c>
      <c r="G73" s="31" t="s">
        <v>6254</v>
      </c>
      <c r="H73" s="35" t="s">
        <v>6255</v>
      </c>
      <c r="I73" s="31">
        <v>2020</v>
      </c>
      <c r="J73" s="35" t="s">
        <v>6256</v>
      </c>
      <c r="K73" s="36">
        <v>2019</v>
      </c>
      <c r="L73" s="37">
        <v>5</v>
      </c>
      <c r="M73" s="31">
        <v>2019</v>
      </c>
      <c r="N73" s="31">
        <v>4</v>
      </c>
      <c r="O73" s="32"/>
      <c r="P73" s="38" t="s">
        <v>6257</v>
      </c>
      <c r="Q73" s="31" t="s">
        <v>370</v>
      </c>
      <c r="R73" s="31" t="s">
        <v>6258</v>
      </c>
      <c r="S73" s="31" t="s">
        <v>4330</v>
      </c>
      <c r="T73" s="33" t="s">
        <v>5035</v>
      </c>
      <c r="U73" s="31" t="s">
        <v>370</v>
      </c>
      <c r="V73" s="31" t="s">
        <v>6253</v>
      </c>
      <c r="W73" s="31" t="s">
        <v>5596</v>
      </c>
      <c r="X73" s="31" t="s">
        <v>5647</v>
      </c>
      <c r="Y73" s="39" t="s">
        <v>5766</v>
      </c>
      <c r="Z73" s="31" t="s">
        <v>5586</v>
      </c>
    </row>
    <row r="74" spans="1:26" ht="14">
      <c r="A74" s="33" t="s">
        <v>5099</v>
      </c>
      <c r="B74" s="34" t="s">
        <v>1</v>
      </c>
      <c r="C74" s="31" t="s">
        <v>6233</v>
      </c>
      <c r="D74" s="31" t="s">
        <v>6234</v>
      </c>
      <c r="E74" s="31" t="s">
        <v>375</v>
      </c>
      <c r="F74" s="31" t="s">
        <v>6235</v>
      </c>
      <c r="G74" s="31" t="s">
        <v>6236</v>
      </c>
      <c r="H74" s="35" t="s">
        <v>6237</v>
      </c>
      <c r="I74" s="31">
        <v>2020</v>
      </c>
      <c r="J74" s="35" t="s">
        <v>6238</v>
      </c>
      <c r="K74" s="36">
        <v>2019</v>
      </c>
      <c r="L74" s="37">
        <v>7</v>
      </c>
      <c r="M74" s="31">
        <v>2019</v>
      </c>
      <c r="N74" s="31">
        <v>4</v>
      </c>
      <c r="O74" s="32"/>
      <c r="P74" s="38" t="s">
        <v>6239</v>
      </c>
      <c r="Q74" s="31" t="s">
        <v>6240</v>
      </c>
      <c r="R74" s="31" t="s">
        <v>6241</v>
      </c>
      <c r="S74" s="31" t="s">
        <v>4334</v>
      </c>
      <c r="T74" s="33" t="s">
        <v>5099</v>
      </c>
      <c r="U74" s="31" t="s">
        <v>375</v>
      </c>
      <c r="V74" s="31" t="s">
        <v>6235</v>
      </c>
      <c r="W74" s="31" t="s">
        <v>5596</v>
      </c>
      <c r="X74" s="31" t="s">
        <v>5647</v>
      </c>
      <c r="Y74" s="31" t="s">
        <v>5792</v>
      </c>
      <c r="Z74" s="31" t="s">
        <v>5586</v>
      </c>
    </row>
    <row r="75" spans="1:26" ht="14">
      <c r="A75" s="33" t="s">
        <v>4960</v>
      </c>
      <c r="B75" s="34" t="s">
        <v>1</v>
      </c>
      <c r="C75" s="31" t="s">
        <v>6259</v>
      </c>
      <c r="D75" s="31" t="s">
        <v>6260</v>
      </c>
      <c r="E75" s="31" t="s">
        <v>380</v>
      </c>
      <c r="F75" s="31" t="s">
        <v>380</v>
      </c>
      <c r="G75" s="31" t="s">
        <v>6261</v>
      </c>
      <c r="H75" s="35" t="s">
        <v>6262</v>
      </c>
      <c r="I75" s="31">
        <v>2020</v>
      </c>
      <c r="J75" s="35" t="s">
        <v>6263</v>
      </c>
      <c r="K75" s="36">
        <v>2019</v>
      </c>
      <c r="L75" s="37">
        <v>6</v>
      </c>
      <c r="M75" s="31">
        <v>2019</v>
      </c>
      <c r="N75" s="31">
        <v>1</v>
      </c>
      <c r="O75" s="32"/>
      <c r="P75" s="38" t="s">
        <v>6264</v>
      </c>
      <c r="Q75" s="31" t="s">
        <v>6265</v>
      </c>
      <c r="R75" s="31" t="s">
        <v>6266</v>
      </c>
      <c r="S75" s="31" t="s">
        <v>4338</v>
      </c>
      <c r="T75" s="33" t="s">
        <v>4960</v>
      </c>
      <c r="U75" s="31" t="s">
        <v>380</v>
      </c>
      <c r="V75" s="31" t="s">
        <v>380</v>
      </c>
      <c r="W75" s="31" t="s">
        <v>5596</v>
      </c>
      <c r="X75" s="31" t="s">
        <v>5617</v>
      </c>
      <c r="Y75" s="31" t="s">
        <v>5748</v>
      </c>
      <c r="Z75" s="31" t="s">
        <v>5573</v>
      </c>
    </row>
    <row r="76" spans="1:26" ht="14">
      <c r="A76" s="33" t="s">
        <v>4976</v>
      </c>
      <c r="B76" s="34" t="s">
        <v>1</v>
      </c>
      <c r="C76" s="31" t="s">
        <v>6310</v>
      </c>
      <c r="D76" s="31" t="s">
        <v>6311</v>
      </c>
      <c r="E76" s="31" t="s">
        <v>385</v>
      </c>
      <c r="F76" s="31" t="s">
        <v>6312</v>
      </c>
      <c r="G76" s="31" t="s">
        <v>6313</v>
      </c>
      <c r="H76" s="35" t="s">
        <v>6314</v>
      </c>
      <c r="I76" s="31">
        <v>2020</v>
      </c>
      <c r="J76" s="35" t="s">
        <v>6315</v>
      </c>
      <c r="K76" s="36">
        <v>2019</v>
      </c>
      <c r="L76" s="37">
        <v>9</v>
      </c>
      <c r="M76" s="31">
        <v>2019</v>
      </c>
      <c r="N76" s="31">
        <v>1</v>
      </c>
      <c r="O76" s="32"/>
      <c r="P76" s="38" t="s">
        <v>6316</v>
      </c>
      <c r="Q76" s="31" t="s">
        <v>6317</v>
      </c>
      <c r="R76" s="31" t="s">
        <v>6318</v>
      </c>
      <c r="S76" s="31" t="s">
        <v>4342</v>
      </c>
      <c r="T76" s="33" t="s">
        <v>4976</v>
      </c>
      <c r="U76" s="31" t="s">
        <v>385</v>
      </c>
      <c r="V76" s="31" t="s">
        <v>6312</v>
      </c>
      <c r="W76" s="31" t="s">
        <v>5596</v>
      </c>
      <c r="X76" s="31" t="s">
        <v>5617</v>
      </c>
      <c r="Y76" s="31" t="s">
        <v>6029</v>
      </c>
      <c r="Z76" s="31" t="s">
        <v>5573</v>
      </c>
    </row>
    <row r="77" spans="1:26" ht="14">
      <c r="A77" s="33" t="s">
        <v>4933</v>
      </c>
      <c r="B77" s="34" t="s">
        <v>1</v>
      </c>
      <c r="C77" s="31" t="s">
        <v>6275</v>
      </c>
      <c r="D77" s="31" t="s">
        <v>6276</v>
      </c>
      <c r="E77" s="31" t="s">
        <v>390</v>
      </c>
      <c r="F77" s="31" t="s">
        <v>6277</v>
      </c>
      <c r="G77" s="31" t="s">
        <v>6278</v>
      </c>
      <c r="H77" s="35" t="s">
        <v>6279</v>
      </c>
      <c r="I77" s="31">
        <v>2020</v>
      </c>
      <c r="J77" s="35" t="s">
        <v>6280</v>
      </c>
      <c r="K77" s="36">
        <v>2019</v>
      </c>
      <c r="L77" s="37">
        <v>3</v>
      </c>
      <c r="M77" s="31">
        <v>2019</v>
      </c>
      <c r="N77" s="31">
        <v>4</v>
      </c>
      <c r="O77" s="32"/>
      <c r="P77" s="38" t="s">
        <v>6281</v>
      </c>
      <c r="Q77" s="31" t="s">
        <v>6282</v>
      </c>
      <c r="R77" s="31" t="s">
        <v>6283</v>
      </c>
      <c r="S77" s="31" t="s">
        <v>4346</v>
      </c>
      <c r="T77" s="33" t="s">
        <v>4933</v>
      </c>
      <c r="U77" s="31" t="s">
        <v>390</v>
      </c>
      <c r="V77" s="31" t="s">
        <v>6277</v>
      </c>
      <c r="W77" s="31" t="s">
        <v>5596</v>
      </c>
      <c r="X77" s="31" t="s">
        <v>5738</v>
      </c>
      <c r="Y77" s="31" t="s">
        <v>5598</v>
      </c>
      <c r="Z77" s="31" t="s">
        <v>5586</v>
      </c>
    </row>
    <row r="78" spans="1:26" ht="14">
      <c r="A78" s="33" t="s">
        <v>5057</v>
      </c>
      <c r="B78" s="34" t="s">
        <v>1</v>
      </c>
      <c r="C78" s="31" t="s">
        <v>6267</v>
      </c>
      <c r="D78" s="31" t="s">
        <v>6268</v>
      </c>
      <c r="E78" s="31" t="s">
        <v>395</v>
      </c>
      <c r="F78" s="31" t="s">
        <v>6269</v>
      </c>
      <c r="G78" s="31" t="s">
        <v>6270</v>
      </c>
      <c r="H78" s="35" t="s">
        <v>6271</v>
      </c>
      <c r="I78" s="31">
        <v>2020</v>
      </c>
      <c r="J78" s="35" t="s">
        <v>6272</v>
      </c>
      <c r="K78" s="36">
        <v>2019</v>
      </c>
      <c r="L78" s="37">
        <v>3</v>
      </c>
      <c r="M78" s="31">
        <v>2019</v>
      </c>
      <c r="N78" s="31">
        <v>4</v>
      </c>
      <c r="O78" s="32"/>
      <c r="P78" s="38" t="s">
        <v>6273</v>
      </c>
      <c r="Q78" s="31" t="s">
        <v>395</v>
      </c>
      <c r="R78" s="31" t="s">
        <v>6274</v>
      </c>
      <c r="S78" s="31" t="s">
        <v>4350</v>
      </c>
      <c r="T78" s="33" t="s">
        <v>5057</v>
      </c>
      <c r="U78" s="31" t="s">
        <v>395</v>
      </c>
      <c r="V78" s="31" t="s">
        <v>6269</v>
      </c>
      <c r="W78" s="31" t="s">
        <v>5596</v>
      </c>
      <c r="X78" s="31" t="s">
        <v>5738</v>
      </c>
      <c r="Y78" s="31" t="s">
        <v>5827</v>
      </c>
      <c r="Z78" s="31" t="s">
        <v>5586</v>
      </c>
    </row>
    <row r="79" spans="1:26" ht="14">
      <c r="A79" s="33" t="s">
        <v>5050</v>
      </c>
      <c r="B79" s="34" t="s">
        <v>1</v>
      </c>
      <c r="C79" s="31" t="s">
        <v>6292</v>
      </c>
      <c r="D79" s="31" t="s">
        <v>6293</v>
      </c>
      <c r="E79" s="31" t="s">
        <v>400</v>
      </c>
      <c r="F79" s="31" t="s">
        <v>6294</v>
      </c>
      <c r="G79" s="31" t="s">
        <v>6295</v>
      </c>
      <c r="H79" s="35" t="s">
        <v>6296</v>
      </c>
      <c r="I79" s="31">
        <v>2020</v>
      </c>
      <c r="J79" s="35" t="s">
        <v>6297</v>
      </c>
      <c r="K79" s="36">
        <v>2019</v>
      </c>
      <c r="L79" s="37">
        <v>7</v>
      </c>
      <c r="M79" s="31">
        <v>2019</v>
      </c>
      <c r="N79" s="31">
        <v>2</v>
      </c>
      <c r="O79" s="32"/>
      <c r="P79" s="38" t="s">
        <v>6298</v>
      </c>
      <c r="Q79" s="31" t="s">
        <v>6299</v>
      </c>
      <c r="R79" s="31" t="s">
        <v>6300</v>
      </c>
      <c r="S79" s="31" t="s">
        <v>4354</v>
      </c>
      <c r="T79" s="33" t="s">
        <v>5050</v>
      </c>
      <c r="U79" s="31" t="s">
        <v>400</v>
      </c>
      <c r="V79" s="31" t="s">
        <v>6294</v>
      </c>
      <c r="W79" s="31" t="s">
        <v>5596</v>
      </c>
      <c r="X79" s="31" t="s">
        <v>5597</v>
      </c>
      <c r="Y79" s="31" t="s">
        <v>5598</v>
      </c>
      <c r="Z79" s="31" t="s">
        <v>5586</v>
      </c>
    </row>
    <row r="80" spans="1:26" ht="14">
      <c r="A80" s="33" t="s">
        <v>4942</v>
      </c>
      <c r="B80" s="34" t="s">
        <v>1</v>
      </c>
      <c r="C80" s="31" t="s">
        <v>6301</v>
      </c>
      <c r="D80" s="31" t="s">
        <v>6302</v>
      </c>
      <c r="E80" s="31" t="s">
        <v>405</v>
      </c>
      <c r="F80" s="31" t="s">
        <v>6303</v>
      </c>
      <c r="G80" s="31" t="s">
        <v>6304</v>
      </c>
      <c r="H80" s="35" t="s">
        <v>6305</v>
      </c>
      <c r="I80" s="31">
        <v>2020</v>
      </c>
      <c r="J80" s="35" t="s">
        <v>6306</v>
      </c>
      <c r="K80" s="36">
        <v>2019</v>
      </c>
      <c r="L80" s="37">
        <v>4</v>
      </c>
      <c r="M80" s="31">
        <v>2019</v>
      </c>
      <c r="N80" s="31">
        <v>3</v>
      </c>
      <c r="O80" s="32"/>
      <c r="P80" s="38" t="s">
        <v>6307</v>
      </c>
      <c r="Q80" s="31" t="s">
        <v>6308</v>
      </c>
      <c r="R80" s="31" t="s">
        <v>6309</v>
      </c>
      <c r="S80" s="31" t="s">
        <v>4358</v>
      </c>
      <c r="T80" s="33" t="s">
        <v>4942</v>
      </c>
      <c r="U80" s="31" t="s">
        <v>405</v>
      </c>
      <c r="V80" s="31" t="s">
        <v>6303</v>
      </c>
      <c r="W80" s="31" t="s">
        <v>5596</v>
      </c>
      <c r="X80" s="31" t="s">
        <v>5597</v>
      </c>
      <c r="Y80" s="31" t="s">
        <v>5637</v>
      </c>
      <c r="Z80" s="31" t="s">
        <v>5587</v>
      </c>
    </row>
    <row r="81" spans="1:26" ht="14">
      <c r="A81" s="33" t="s">
        <v>4977</v>
      </c>
      <c r="B81" s="34" t="s">
        <v>1</v>
      </c>
      <c r="C81" s="31" t="s">
        <v>6284</v>
      </c>
      <c r="D81" s="31" t="s">
        <v>6285</v>
      </c>
      <c r="E81" s="31" t="s">
        <v>410</v>
      </c>
      <c r="F81" s="31" t="s">
        <v>410</v>
      </c>
      <c r="G81" s="31" t="s">
        <v>6286</v>
      </c>
      <c r="H81" s="35" t="s">
        <v>6287</v>
      </c>
      <c r="I81" s="31">
        <v>2020</v>
      </c>
      <c r="J81" s="35" t="s">
        <v>6288</v>
      </c>
      <c r="K81" s="36">
        <v>2019</v>
      </c>
      <c r="L81" s="37">
        <v>7</v>
      </c>
      <c r="M81" s="31">
        <v>2019</v>
      </c>
      <c r="N81" s="31">
        <v>1</v>
      </c>
      <c r="O81" s="32"/>
      <c r="P81" s="38" t="s">
        <v>6289</v>
      </c>
      <c r="Q81" s="31" t="s">
        <v>6290</v>
      </c>
      <c r="R81" s="31" t="s">
        <v>6291</v>
      </c>
      <c r="S81" s="31" t="s">
        <v>4362</v>
      </c>
      <c r="T81" s="33" t="s">
        <v>4977</v>
      </c>
      <c r="U81" s="31" t="s">
        <v>410</v>
      </c>
      <c r="V81" s="31" t="s">
        <v>410</v>
      </c>
      <c r="W81" s="31" t="s">
        <v>5596</v>
      </c>
      <c r="X81" s="31" t="s">
        <v>5617</v>
      </c>
      <c r="Y81" s="31" t="s">
        <v>6029</v>
      </c>
      <c r="Z81" s="31" t="s">
        <v>5573</v>
      </c>
    </row>
    <row r="82" spans="1:26" ht="14">
      <c r="A82" s="33" t="s">
        <v>4943</v>
      </c>
      <c r="B82" s="34" t="s">
        <v>1</v>
      </c>
      <c r="C82" s="31" t="s">
        <v>6319</v>
      </c>
      <c r="D82" s="31" t="s">
        <v>6320</v>
      </c>
      <c r="E82" s="31" t="s">
        <v>415</v>
      </c>
      <c r="F82" s="31" t="s">
        <v>6321</v>
      </c>
      <c r="G82" s="32"/>
      <c r="H82" s="35" t="s">
        <v>6322</v>
      </c>
      <c r="I82" s="31">
        <v>2020</v>
      </c>
      <c r="J82" s="35" t="s">
        <v>6323</v>
      </c>
      <c r="K82" s="36">
        <v>2019</v>
      </c>
      <c r="L82" s="37">
        <v>7</v>
      </c>
      <c r="M82" s="31">
        <v>2019</v>
      </c>
      <c r="N82" s="31">
        <v>1</v>
      </c>
      <c r="O82" s="32"/>
      <c r="P82" s="38" t="s">
        <v>6324</v>
      </c>
      <c r="Q82" s="31" t="s">
        <v>6325</v>
      </c>
      <c r="R82" s="31" t="s">
        <v>6326</v>
      </c>
      <c r="S82" s="31" t="s">
        <v>4366</v>
      </c>
      <c r="T82" s="33" t="s">
        <v>4943</v>
      </c>
      <c r="U82" s="31" t="s">
        <v>415</v>
      </c>
      <c r="V82" s="31" t="s">
        <v>6321</v>
      </c>
      <c r="W82" s="31" t="s">
        <v>5596</v>
      </c>
      <c r="X82" s="31" t="s">
        <v>5617</v>
      </c>
      <c r="Y82" s="31" t="s">
        <v>5637</v>
      </c>
      <c r="Z82" s="31" t="s">
        <v>5573</v>
      </c>
    </row>
    <row r="83" spans="1:26" ht="14">
      <c r="A83" s="33" t="s">
        <v>5079</v>
      </c>
      <c r="B83" s="34" t="s">
        <v>1</v>
      </c>
      <c r="C83" s="31" t="s">
        <v>6327</v>
      </c>
      <c r="D83" s="31" t="s">
        <v>6328</v>
      </c>
      <c r="E83" s="31" t="s">
        <v>420</v>
      </c>
      <c r="F83" s="31" t="s">
        <v>6329</v>
      </c>
      <c r="G83" s="31" t="s">
        <v>6330</v>
      </c>
      <c r="H83" s="35" t="s">
        <v>6331</v>
      </c>
      <c r="I83" s="31">
        <v>2020</v>
      </c>
      <c r="J83" s="35" t="s">
        <v>6332</v>
      </c>
      <c r="K83" s="36">
        <v>2019</v>
      </c>
      <c r="L83" s="37">
        <v>9</v>
      </c>
      <c r="M83" s="31">
        <v>2019</v>
      </c>
      <c r="N83" s="31">
        <v>1</v>
      </c>
      <c r="O83" s="32"/>
      <c r="P83" s="38" t="s">
        <v>6333</v>
      </c>
      <c r="Q83" s="31" t="s">
        <v>6334</v>
      </c>
      <c r="R83" s="31" t="s">
        <v>6335</v>
      </c>
      <c r="S83" s="31" t="s">
        <v>4370</v>
      </c>
      <c r="T83" s="33" t="s">
        <v>5079</v>
      </c>
      <c r="U83" s="31" t="s">
        <v>420</v>
      </c>
      <c r="V83" s="31" t="s">
        <v>6329</v>
      </c>
      <c r="W83" s="31" t="s">
        <v>5596</v>
      </c>
      <c r="X83" s="31" t="s">
        <v>5617</v>
      </c>
      <c r="Y83" s="31" t="s">
        <v>5618</v>
      </c>
      <c r="Z83" s="31" t="s">
        <v>5573</v>
      </c>
    </row>
    <row r="84" spans="1:26" ht="14">
      <c r="A84" s="33" t="s">
        <v>4894</v>
      </c>
      <c r="B84" s="34" t="s">
        <v>1</v>
      </c>
      <c r="C84" s="31" t="s">
        <v>5890</v>
      </c>
      <c r="D84" s="31" t="s">
        <v>5891</v>
      </c>
      <c r="E84" s="31" t="s">
        <v>425</v>
      </c>
      <c r="F84" s="31" t="s">
        <v>5892</v>
      </c>
      <c r="G84" s="31" t="s">
        <v>5893</v>
      </c>
      <c r="H84" s="35" t="s">
        <v>5894</v>
      </c>
      <c r="I84" s="31">
        <v>2020</v>
      </c>
      <c r="J84" s="35" t="s">
        <v>5895</v>
      </c>
      <c r="K84" s="36">
        <v>2019</v>
      </c>
      <c r="L84" s="37">
        <v>3</v>
      </c>
      <c r="M84" s="31">
        <v>2019</v>
      </c>
      <c r="N84" s="31">
        <v>4</v>
      </c>
      <c r="O84" s="32"/>
      <c r="P84" s="38" t="s">
        <v>5896</v>
      </c>
      <c r="Q84" s="31" t="s">
        <v>425</v>
      </c>
      <c r="R84" s="31" t="s">
        <v>5897</v>
      </c>
      <c r="S84" s="31" t="s">
        <v>4374</v>
      </c>
      <c r="T84" s="33" t="s">
        <v>4894</v>
      </c>
      <c r="U84" s="31" t="s">
        <v>425</v>
      </c>
      <c r="V84" s="31" t="s">
        <v>5892</v>
      </c>
      <c r="W84" s="31" t="s">
        <v>5596</v>
      </c>
      <c r="X84" s="31" t="s">
        <v>5607</v>
      </c>
      <c r="Y84" s="31" t="s">
        <v>5721</v>
      </c>
      <c r="Z84" s="31" t="s">
        <v>5586</v>
      </c>
    </row>
    <row r="85" spans="1:26" ht="14">
      <c r="A85" s="33" t="s">
        <v>5036</v>
      </c>
      <c r="B85" s="34" t="s">
        <v>1</v>
      </c>
      <c r="C85" s="31" t="s">
        <v>6336</v>
      </c>
      <c r="D85" s="31" t="s">
        <v>6337</v>
      </c>
      <c r="E85" s="31" t="s">
        <v>430</v>
      </c>
      <c r="F85" s="31" t="s">
        <v>430</v>
      </c>
      <c r="G85" s="31" t="s">
        <v>6338</v>
      </c>
      <c r="H85" s="35" t="s">
        <v>6339</v>
      </c>
      <c r="I85" s="31">
        <v>2020</v>
      </c>
      <c r="J85" s="35" t="s">
        <v>6340</v>
      </c>
      <c r="K85" s="36">
        <v>2019</v>
      </c>
      <c r="L85" s="37">
        <v>6</v>
      </c>
      <c r="M85" s="31">
        <v>2019</v>
      </c>
      <c r="N85" s="31">
        <v>1</v>
      </c>
      <c r="O85" s="32"/>
      <c r="P85" s="38" t="s">
        <v>6341</v>
      </c>
      <c r="Q85" s="31" t="s">
        <v>6342</v>
      </c>
      <c r="R85" s="31" t="s">
        <v>6343</v>
      </c>
      <c r="S85" s="31" t="s">
        <v>4378</v>
      </c>
      <c r="T85" s="33" t="s">
        <v>5036</v>
      </c>
      <c r="U85" s="31" t="s">
        <v>430</v>
      </c>
      <c r="V85" s="31" t="s">
        <v>430</v>
      </c>
      <c r="W85" s="31" t="s">
        <v>5596</v>
      </c>
      <c r="X85" s="31" t="s">
        <v>5647</v>
      </c>
      <c r="Y85" s="39" t="s">
        <v>5766</v>
      </c>
      <c r="Z85" s="31" t="s">
        <v>5587</v>
      </c>
    </row>
    <row r="86" spans="1:26" ht="14">
      <c r="A86" s="33" t="s">
        <v>4927</v>
      </c>
      <c r="B86" s="34" t="s">
        <v>1</v>
      </c>
      <c r="C86" s="31" t="s">
        <v>6353</v>
      </c>
      <c r="D86" s="31" t="s">
        <v>6354</v>
      </c>
      <c r="E86" s="31" t="s">
        <v>435</v>
      </c>
      <c r="F86" s="31" t="s">
        <v>435</v>
      </c>
      <c r="G86" s="31" t="s">
        <v>6355</v>
      </c>
      <c r="H86" s="35" t="s">
        <v>6356</v>
      </c>
      <c r="I86" s="31">
        <v>2020</v>
      </c>
      <c r="J86" s="35" t="s">
        <v>6357</v>
      </c>
      <c r="K86" s="36">
        <v>2019</v>
      </c>
      <c r="L86" s="37">
        <v>11</v>
      </c>
      <c r="M86" s="31">
        <v>2019</v>
      </c>
      <c r="N86" s="31">
        <v>1</v>
      </c>
      <c r="O86" s="32"/>
      <c r="P86" s="38" t="s">
        <v>6358</v>
      </c>
      <c r="Q86" s="31" t="s">
        <v>6359</v>
      </c>
      <c r="R86" s="31" t="s">
        <v>6360</v>
      </c>
      <c r="S86" s="31" t="s">
        <v>4382</v>
      </c>
      <c r="T86" s="33" t="s">
        <v>4927</v>
      </c>
      <c r="U86" s="31" t="s">
        <v>435</v>
      </c>
      <c r="V86" s="31" t="s">
        <v>435</v>
      </c>
      <c r="W86" s="31" t="s">
        <v>5596</v>
      </c>
      <c r="X86" s="31" t="s">
        <v>5674</v>
      </c>
      <c r="Y86" s="31" t="s">
        <v>5889</v>
      </c>
      <c r="Z86" s="31" t="s">
        <v>5573</v>
      </c>
    </row>
    <row r="87" spans="1:26" ht="14">
      <c r="A87" s="33" t="s">
        <v>4911</v>
      </c>
      <c r="B87" s="34" t="s">
        <v>1</v>
      </c>
      <c r="C87" s="31" t="s">
        <v>6361</v>
      </c>
      <c r="D87" s="31" t="s">
        <v>6362</v>
      </c>
      <c r="E87" s="31" t="s">
        <v>440</v>
      </c>
      <c r="F87" s="31" t="s">
        <v>6363</v>
      </c>
      <c r="G87" s="31" t="s">
        <v>6364</v>
      </c>
      <c r="H87" s="35" t="s">
        <v>6365</v>
      </c>
      <c r="I87" s="31">
        <v>2020</v>
      </c>
      <c r="J87" s="35" t="s">
        <v>6366</v>
      </c>
      <c r="K87" s="36">
        <v>2019</v>
      </c>
      <c r="L87" s="37">
        <v>3</v>
      </c>
      <c r="M87" s="31">
        <v>2019</v>
      </c>
      <c r="N87" s="31">
        <v>1</v>
      </c>
      <c r="O87" s="32"/>
      <c r="P87" s="38" t="s">
        <v>6367</v>
      </c>
      <c r="Q87" s="31" t="s">
        <v>6368</v>
      </c>
      <c r="R87" s="31" t="s">
        <v>6369</v>
      </c>
      <c r="S87" s="31" t="s">
        <v>4386</v>
      </c>
      <c r="T87" s="33" t="s">
        <v>4911</v>
      </c>
      <c r="U87" s="31" t="s">
        <v>440</v>
      </c>
      <c r="V87" s="31" t="s">
        <v>6363</v>
      </c>
      <c r="W87" s="31" t="s">
        <v>5596</v>
      </c>
      <c r="X87" s="31" t="s">
        <v>5617</v>
      </c>
      <c r="Y87" s="31" t="s">
        <v>6370</v>
      </c>
      <c r="Z87" s="31" t="s">
        <v>5587</v>
      </c>
    </row>
    <row r="88" spans="1:26" ht="14">
      <c r="A88" s="33" t="s">
        <v>4944</v>
      </c>
      <c r="B88" s="34" t="s">
        <v>1</v>
      </c>
      <c r="C88" s="31" t="s">
        <v>6344</v>
      </c>
      <c r="D88" s="31" t="s">
        <v>6345</v>
      </c>
      <c r="E88" s="31" t="s">
        <v>445</v>
      </c>
      <c r="F88" s="31" t="s">
        <v>6346</v>
      </c>
      <c r="G88" s="31" t="s">
        <v>6347</v>
      </c>
      <c r="H88" s="35" t="s">
        <v>6348</v>
      </c>
      <c r="I88" s="31">
        <v>2020</v>
      </c>
      <c r="J88" s="35" t="s">
        <v>6349</v>
      </c>
      <c r="K88" s="36">
        <v>2019</v>
      </c>
      <c r="L88" s="37">
        <v>8</v>
      </c>
      <c r="M88" s="31">
        <v>2019</v>
      </c>
      <c r="N88" s="31">
        <v>2</v>
      </c>
      <c r="O88" s="32"/>
      <c r="P88" s="38" t="s">
        <v>6350</v>
      </c>
      <c r="Q88" s="31" t="s">
        <v>6351</v>
      </c>
      <c r="R88" s="31" t="s">
        <v>6352</v>
      </c>
      <c r="S88" s="31" t="s">
        <v>4390</v>
      </c>
      <c r="T88" s="33" t="s">
        <v>4944</v>
      </c>
      <c r="U88" s="31" t="s">
        <v>445</v>
      </c>
      <c r="V88" s="31" t="s">
        <v>6346</v>
      </c>
      <c r="W88" s="31" t="s">
        <v>5596</v>
      </c>
      <c r="X88" s="31" t="s">
        <v>5597</v>
      </c>
      <c r="Y88" s="31" t="s">
        <v>5637</v>
      </c>
      <c r="Z88" s="31" t="s">
        <v>5587</v>
      </c>
    </row>
    <row r="89" spans="1:26" ht="14">
      <c r="A89" s="33" t="s">
        <v>4849</v>
      </c>
      <c r="B89" s="34" t="s">
        <v>1</v>
      </c>
      <c r="C89" s="31" t="s">
        <v>6371</v>
      </c>
      <c r="D89" s="31" t="s">
        <v>6372</v>
      </c>
      <c r="E89" s="31" t="s">
        <v>450</v>
      </c>
      <c r="F89" s="31" t="s">
        <v>6373</v>
      </c>
      <c r="G89" s="31" t="s">
        <v>6374</v>
      </c>
      <c r="H89" s="35" t="s">
        <v>6375</v>
      </c>
      <c r="I89" s="31">
        <v>2020</v>
      </c>
      <c r="J89" s="35" t="s">
        <v>6376</v>
      </c>
      <c r="K89" s="36">
        <v>2019</v>
      </c>
      <c r="L89" s="37">
        <v>5</v>
      </c>
      <c r="M89" s="31">
        <v>2019</v>
      </c>
      <c r="N89" s="31">
        <v>4</v>
      </c>
      <c r="O89" s="32"/>
      <c r="P89" s="38" t="s">
        <v>6377</v>
      </c>
      <c r="Q89" s="31" t="s">
        <v>6378</v>
      </c>
      <c r="R89" s="31" t="s">
        <v>6379</v>
      </c>
      <c r="S89" s="31" t="s">
        <v>4394</v>
      </c>
      <c r="T89" s="33" t="s">
        <v>4849</v>
      </c>
      <c r="U89" s="31" t="s">
        <v>450</v>
      </c>
      <c r="V89" s="31" t="s">
        <v>6373</v>
      </c>
      <c r="W89" s="31" t="s">
        <v>5596</v>
      </c>
      <c r="X89" s="31" t="s">
        <v>5607</v>
      </c>
      <c r="Y89" s="31" t="s">
        <v>5703</v>
      </c>
      <c r="Z89" s="31" t="s">
        <v>5586</v>
      </c>
    </row>
    <row r="90" spans="1:26" ht="14">
      <c r="A90" s="33" t="s">
        <v>4926</v>
      </c>
      <c r="B90" s="34" t="s">
        <v>1</v>
      </c>
      <c r="C90" s="31" t="s">
        <v>6823</v>
      </c>
      <c r="D90" s="31" t="s">
        <v>6824</v>
      </c>
      <c r="E90" s="31" t="s">
        <v>455</v>
      </c>
      <c r="F90" s="31" t="s">
        <v>6825</v>
      </c>
      <c r="G90" s="31" t="s">
        <v>6826</v>
      </c>
      <c r="H90" s="35" t="s">
        <v>6827</v>
      </c>
      <c r="I90" s="31">
        <v>2020</v>
      </c>
      <c r="J90" s="32"/>
      <c r="K90" s="32"/>
      <c r="L90" s="32"/>
      <c r="M90" s="32"/>
      <c r="N90" s="31">
        <v>4</v>
      </c>
      <c r="O90" s="32"/>
      <c r="P90" s="38" t="s">
        <v>6828</v>
      </c>
      <c r="Q90" s="31"/>
      <c r="R90" s="31" t="s">
        <v>6829</v>
      </c>
      <c r="S90" s="31" t="s">
        <v>4398</v>
      </c>
      <c r="T90" s="33" t="s">
        <v>4926</v>
      </c>
      <c r="U90" s="31" t="s">
        <v>455</v>
      </c>
      <c r="V90" s="31" t="s">
        <v>6825</v>
      </c>
      <c r="W90" s="31" t="s">
        <v>5596</v>
      </c>
      <c r="X90" s="31" t="s">
        <v>5738</v>
      </c>
      <c r="Y90" s="31" t="s">
        <v>5889</v>
      </c>
      <c r="Z90" s="31" t="s">
        <v>5572</v>
      </c>
    </row>
    <row r="91" spans="1:26" ht="14">
      <c r="A91" s="33" t="s">
        <v>4929</v>
      </c>
      <c r="B91" s="34" t="s">
        <v>1</v>
      </c>
      <c r="C91" s="31" t="s">
        <v>6413</v>
      </c>
      <c r="D91" s="31" t="s">
        <v>6414</v>
      </c>
      <c r="E91" s="31" t="s">
        <v>460</v>
      </c>
      <c r="F91" s="31" t="s">
        <v>6415</v>
      </c>
      <c r="G91" s="31" t="s">
        <v>6416</v>
      </c>
      <c r="H91" s="35" t="s">
        <v>6417</v>
      </c>
      <c r="I91" s="31">
        <v>2020</v>
      </c>
      <c r="J91" s="35" t="s">
        <v>6418</v>
      </c>
      <c r="K91" s="36">
        <v>2019</v>
      </c>
      <c r="L91" s="37">
        <v>8</v>
      </c>
      <c r="M91" s="31">
        <v>2019</v>
      </c>
      <c r="N91" s="31">
        <v>1</v>
      </c>
      <c r="O91" s="32"/>
      <c r="P91" s="31" t="s">
        <v>6419</v>
      </c>
      <c r="Q91" s="31" t="s">
        <v>6419</v>
      </c>
      <c r="R91" s="31" t="s">
        <v>6420</v>
      </c>
      <c r="S91" s="31" t="s">
        <v>4401</v>
      </c>
      <c r="T91" s="33" t="s">
        <v>4929</v>
      </c>
      <c r="U91" s="31" t="s">
        <v>460</v>
      </c>
      <c r="V91" s="31" t="s">
        <v>6415</v>
      </c>
      <c r="W91" s="31" t="s">
        <v>5596</v>
      </c>
      <c r="X91" s="31" t="s">
        <v>5674</v>
      </c>
      <c r="Y91" s="31" t="s">
        <v>5889</v>
      </c>
      <c r="Z91" s="31" t="s">
        <v>5573</v>
      </c>
    </row>
    <row r="92" spans="1:26" ht="14">
      <c r="A92" s="33" t="s">
        <v>4945</v>
      </c>
      <c r="B92" s="34" t="s">
        <v>1</v>
      </c>
      <c r="C92" s="31" t="s">
        <v>6421</v>
      </c>
      <c r="D92" s="31" t="s">
        <v>6422</v>
      </c>
      <c r="E92" s="31" t="s">
        <v>465</v>
      </c>
      <c r="F92" s="31" t="s">
        <v>6423</v>
      </c>
      <c r="G92" s="31" t="s">
        <v>6424</v>
      </c>
      <c r="H92" s="35" t="s">
        <v>6425</v>
      </c>
      <c r="I92" s="31">
        <v>2020</v>
      </c>
      <c r="J92" s="35" t="s">
        <v>6426</v>
      </c>
      <c r="K92" s="36">
        <v>2019</v>
      </c>
      <c r="L92" s="37">
        <v>5</v>
      </c>
      <c r="M92" s="31">
        <v>2019</v>
      </c>
      <c r="N92" s="31">
        <v>1</v>
      </c>
      <c r="O92" s="32"/>
      <c r="P92" s="31" t="s">
        <v>465</v>
      </c>
      <c r="Q92" s="31" t="s">
        <v>6427</v>
      </c>
      <c r="R92" s="31" t="s">
        <v>6428</v>
      </c>
      <c r="S92" s="31" t="s">
        <v>4405</v>
      </c>
      <c r="T92" s="33" t="s">
        <v>4945</v>
      </c>
      <c r="U92" s="31" t="s">
        <v>465</v>
      </c>
      <c r="V92" s="31" t="s">
        <v>6423</v>
      </c>
      <c r="W92" s="31" t="s">
        <v>5596</v>
      </c>
      <c r="X92" s="31" t="s">
        <v>5597</v>
      </c>
      <c r="Y92" s="31" t="s">
        <v>5637</v>
      </c>
      <c r="Z92" s="31" t="s">
        <v>5573</v>
      </c>
    </row>
    <row r="93" spans="1:26" ht="14">
      <c r="A93" s="33" t="s">
        <v>4912</v>
      </c>
      <c r="B93" s="34" t="s">
        <v>1</v>
      </c>
      <c r="C93" s="31" t="s">
        <v>6380</v>
      </c>
      <c r="D93" s="31" t="s">
        <v>6381</v>
      </c>
      <c r="E93" s="31" t="s">
        <v>470</v>
      </c>
      <c r="F93" s="31" t="s">
        <v>6382</v>
      </c>
      <c r="G93" s="31" t="s">
        <v>6383</v>
      </c>
      <c r="H93" s="35" t="s">
        <v>6384</v>
      </c>
      <c r="I93" s="31">
        <v>2020</v>
      </c>
      <c r="J93" s="35" t="s">
        <v>6385</v>
      </c>
      <c r="K93" s="36">
        <v>2019</v>
      </c>
      <c r="L93" s="37">
        <v>4</v>
      </c>
      <c r="M93" s="31">
        <v>2019</v>
      </c>
      <c r="N93" s="31">
        <v>1</v>
      </c>
      <c r="O93" s="32"/>
      <c r="P93" s="38" t="s">
        <v>6386</v>
      </c>
      <c r="Q93" s="31" t="s">
        <v>6387</v>
      </c>
      <c r="R93" s="31" t="s">
        <v>6388</v>
      </c>
      <c r="S93" s="31" t="s">
        <v>4409</v>
      </c>
      <c r="T93" s="33" t="s">
        <v>4912</v>
      </c>
      <c r="U93" s="31" t="s">
        <v>470</v>
      </c>
      <c r="V93" s="31" t="s">
        <v>6382</v>
      </c>
      <c r="W93" s="31" t="s">
        <v>5596</v>
      </c>
      <c r="X93" s="31" t="s">
        <v>5617</v>
      </c>
      <c r="Y93" s="31" t="s">
        <v>6370</v>
      </c>
      <c r="Z93" s="31" t="s">
        <v>5586</v>
      </c>
    </row>
    <row r="94" spans="1:26" ht="14">
      <c r="A94" s="33" t="s">
        <v>5058</v>
      </c>
      <c r="B94" s="34" t="s">
        <v>1</v>
      </c>
      <c r="C94" s="31" t="s">
        <v>6429</v>
      </c>
      <c r="D94" s="31" t="s">
        <v>6430</v>
      </c>
      <c r="E94" s="31" t="s">
        <v>475</v>
      </c>
      <c r="F94" s="31" t="s">
        <v>6431</v>
      </c>
      <c r="G94" s="31" t="s">
        <v>6432</v>
      </c>
      <c r="H94" s="35" t="s">
        <v>6433</v>
      </c>
      <c r="I94" s="31">
        <v>2020</v>
      </c>
      <c r="J94" s="35" t="s">
        <v>6434</v>
      </c>
      <c r="K94" s="36">
        <v>2019</v>
      </c>
      <c r="L94" s="37">
        <v>3</v>
      </c>
      <c r="M94" s="31">
        <v>2019</v>
      </c>
      <c r="N94" s="31">
        <v>4</v>
      </c>
      <c r="O94" s="32"/>
      <c r="P94" s="38" t="s">
        <v>6435</v>
      </c>
      <c r="Q94" s="31"/>
      <c r="R94" s="31" t="s">
        <v>6436</v>
      </c>
      <c r="S94" s="31" t="s">
        <v>4413</v>
      </c>
      <c r="T94" s="33" t="s">
        <v>5058</v>
      </c>
      <c r="U94" s="31" t="s">
        <v>475</v>
      </c>
      <c r="V94" s="31" t="s">
        <v>6431</v>
      </c>
      <c r="W94" s="31" t="s">
        <v>5596</v>
      </c>
      <c r="X94" s="31" t="s">
        <v>5674</v>
      </c>
      <c r="Y94" s="31" t="s">
        <v>5827</v>
      </c>
      <c r="Z94" s="31" t="s">
        <v>5586</v>
      </c>
    </row>
    <row r="95" spans="1:26" ht="14">
      <c r="A95" s="33" t="s">
        <v>4946</v>
      </c>
      <c r="B95" s="34" t="s">
        <v>1</v>
      </c>
      <c r="C95" s="31" t="s">
        <v>6437</v>
      </c>
      <c r="D95" s="31" t="s">
        <v>6438</v>
      </c>
      <c r="E95" s="31" t="s">
        <v>480</v>
      </c>
      <c r="F95" s="31" t="s">
        <v>6439</v>
      </c>
      <c r="G95" s="31" t="s">
        <v>6440</v>
      </c>
      <c r="H95" s="35" t="s">
        <v>6441</v>
      </c>
      <c r="I95" s="31">
        <v>2020</v>
      </c>
      <c r="J95" s="35" t="s">
        <v>6442</v>
      </c>
      <c r="K95" s="36">
        <v>2019</v>
      </c>
      <c r="L95" s="37">
        <v>9</v>
      </c>
      <c r="M95" s="31">
        <v>2019</v>
      </c>
      <c r="N95" s="31">
        <v>4</v>
      </c>
      <c r="O95" s="32"/>
      <c r="P95" s="38" t="s">
        <v>6443</v>
      </c>
      <c r="Q95" s="31" t="s">
        <v>6444</v>
      </c>
      <c r="R95" s="31" t="s">
        <v>6445</v>
      </c>
      <c r="S95" s="31" t="s">
        <v>4417</v>
      </c>
      <c r="T95" s="33" t="s">
        <v>4946</v>
      </c>
      <c r="U95" s="31" t="s">
        <v>480</v>
      </c>
      <c r="V95" s="31" t="s">
        <v>6439</v>
      </c>
      <c r="W95" s="31" t="s">
        <v>5596</v>
      </c>
      <c r="X95" s="31" t="s">
        <v>5597</v>
      </c>
      <c r="Y95" s="31" t="s">
        <v>5637</v>
      </c>
      <c r="Z95" s="31" t="s">
        <v>5586</v>
      </c>
    </row>
    <row r="96" spans="1:26" ht="14">
      <c r="A96" s="33" t="s">
        <v>4888</v>
      </c>
      <c r="B96" s="34" t="s">
        <v>1</v>
      </c>
      <c r="C96" s="31" t="s">
        <v>6478</v>
      </c>
      <c r="D96" s="31" t="s">
        <v>6479</v>
      </c>
      <c r="E96" s="31" t="s">
        <v>485</v>
      </c>
      <c r="F96" s="31" t="s">
        <v>6480</v>
      </c>
      <c r="G96" s="31" t="s">
        <v>6481</v>
      </c>
      <c r="H96" s="35" t="s">
        <v>6482</v>
      </c>
      <c r="I96" s="31">
        <v>2020</v>
      </c>
      <c r="J96" s="35" t="s">
        <v>6483</v>
      </c>
      <c r="K96" s="36">
        <v>2019</v>
      </c>
      <c r="L96" s="37">
        <v>11</v>
      </c>
      <c r="M96" s="31">
        <v>2019</v>
      </c>
      <c r="N96" s="31">
        <v>4</v>
      </c>
      <c r="O96" s="32"/>
      <c r="P96" s="38" t="s">
        <v>6484</v>
      </c>
      <c r="Q96" s="31" t="s">
        <v>6485</v>
      </c>
      <c r="R96" s="31" t="s">
        <v>6486</v>
      </c>
      <c r="S96" s="31" t="s">
        <v>4421</v>
      </c>
      <c r="T96" s="33" t="s">
        <v>4888</v>
      </c>
      <c r="U96" s="31" t="s">
        <v>485</v>
      </c>
      <c r="V96" s="31" t="s">
        <v>6480</v>
      </c>
      <c r="W96" s="31" t="s">
        <v>5596</v>
      </c>
      <c r="X96" s="31" t="s">
        <v>5607</v>
      </c>
      <c r="Y96" s="31" t="s">
        <v>5845</v>
      </c>
      <c r="Z96" s="31" t="s">
        <v>5586</v>
      </c>
    </row>
    <row r="97" spans="1:26" ht="14">
      <c r="A97" s="33" t="s">
        <v>5063</v>
      </c>
      <c r="B97" s="34" t="s">
        <v>1</v>
      </c>
      <c r="C97" s="31" t="s">
        <v>6504</v>
      </c>
      <c r="D97" s="31" t="s">
        <v>6505</v>
      </c>
      <c r="E97" s="31" t="s">
        <v>490</v>
      </c>
      <c r="F97" s="31" t="s">
        <v>6506</v>
      </c>
      <c r="G97" s="31" t="s">
        <v>6507</v>
      </c>
      <c r="H97" s="35" t="s">
        <v>6508</v>
      </c>
      <c r="I97" s="31">
        <v>2020</v>
      </c>
      <c r="J97" s="35" t="s">
        <v>6509</v>
      </c>
      <c r="K97" s="36">
        <v>2019</v>
      </c>
      <c r="L97" s="37">
        <v>7</v>
      </c>
      <c r="M97" s="31">
        <v>2019</v>
      </c>
      <c r="N97" s="31">
        <v>1</v>
      </c>
      <c r="O97" s="32"/>
      <c r="P97" s="38" t="s">
        <v>6510</v>
      </c>
      <c r="Q97" s="31" t="s">
        <v>6511</v>
      </c>
      <c r="R97" s="31" t="s">
        <v>6512</v>
      </c>
      <c r="S97" s="31" t="s">
        <v>4425</v>
      </c>
      <c r="T97" s="33" t="s">
        <v>5063</v>
      </c>
      <c r="U97" s="31" t="s">
        <v>490</v>
      </c>
      <c r="V97" s="31" t="s">
        <v>6506</v>
      </c>
      <c r="W97" s="31" t="s">
        <v>5596</v>
      </c>
      <c r="X97" s="31" t="s">
        <v>5617</v>
      </c>
      <c r="Y97" s="31" t="s">
        <v>6029</v>
      </c>
      <c r="Z97" s="31" t="s">
        <v>5573</v>
      </c>
    </row>
    <row r="98" spans="1:26" ht="14">
      <c r="A98" s="33" t="s">
        <v>4900</v>
      </c>
      <c r="B98" s="34" t="s">
        <v>1</v>
      </c>
      <c r="C98" s="31" t="s">
        <v>6446</v>
      </c>
      <c r="D98" s="31" t="s">
        <v>6447</v>
      </c>
      <c r="E98" s="31" t="s">
        <v>495</v>
      </c>
      <c r="F98" s="31" t="s">
        <v>6448</v>
      </c>
      <c r="G98" s="31" t="s">
        <v>6449</v>
      </c>
      <c r="H98" s="35" t="s">
        <v>6450</v>
      </c>
      <c r="I98" s="31">
        <v>2020</v>
      </c>
      <c r="J98" s="35" t="s">
        <v>6451</v>
      </c>
      <c r="K98" s="36">
        <v>2019</v>
      </c>
      <c r="L98" s="37">
        <v>8</v>
      </c>
      <c r="M98" s="31">
        <v>2019</v>
      </c>
      <c r="N98" s="31">
        <v>4</v>
      </c>
      <c r="O98" s="32"/>
      <c r="P98" s="38" t="s">
        <v>6452</v>
      </c>
      <c r="Q98" s="31" t="s">
        <v>495</v>
      </c>
      <c r="R98" s="31" t="s">
        <v>6453</v>
      </c>
      <c r="S98" s="31" t="s">
        <v>4429</v>
      </c>
      <c r="T98" s="33" t="s">
        <v>4900</v>
      </c>
      <c r="U98" s="31" t="s">
        <v>495</v>
      </c>
      <c r="V98" s="31" t="s">
        <v>6448</v>
      </c>
      <c r="W98" s="31" t="s">
        <v>5596</v>
      </c>
      <c r="X98" s="31" t="s">
        <v>5607</v>
      </c>
      <c r="Y98" s="31" t="s">
        <v>5721</v>
      </c>
      <c r="Z98" s="31" t="s">
        <v>5572</v>
      </c>
    </row>
    <row r="99" spans="1:26" ht="14">
      <c r="A99" s="33" t="s">
        <v>4879</v>
      </c>
      <c r="B99" s="34" t="s">
        <v>1</v>
      </c>
      <c r="C99" s="31" t="s">
        <v>6454</v>
      </c>
      <c r="D99" s="31" t="s">
        <v>6455</v>
      </c>
      <c r="E99" s="31" t="s">
        <v>500</v>
      </c>
      <c r="F99" s="31" t="s">
        <v>6456</v>
      </c>
      <c r="G99" s="31" t="s">
        <v>6457</v>
      </c>
      <c r="H99" s="35" t="s">
        <v>6458</v>
      </c>
      <c r="I99" s="31">
        <v>2020</v>
      </c>
      <c r="J99" s="32"/>
      <c r="K99" s="32"/>
      <c r="L99" s="32"/>
      <c r="M99" s="32"/>
      <c r="N99" s="31">
        <v>3</v>
      </c>
      <c r="O99" s="32"/>
      <c r="P99" s="31" t="s">
        <v>500</v>
      </c>
      <c r="Q99" s="31" t="s">
        <v>6459</v>
      </c>
      <c r="R99" s="31" t="s">
        <v>6460</v>
      </c>
      <c r="S99" s="31" t="s">
        <v>4433</v>
      </c>
      <c r="T99" s="33" t="s">
        <v>4879</v>
      </c>
      <c r="U99" s="31" t="s">
        <v>500</v>
      </c>
      <c r="V99" s="31" t="s">
        <v>6456</v>
      </c>
      <c r="W99" s="31" t="s">
        <v>5596</v>
      </c>
      <c r="X99" s="31" t="s">
        <v>5597</v>
      </c>
      <c r="Y99" s="31" t="s">
        <v>6047</v>
      </c>
      <c r="Z99" s="31" t="s">
        <v>5587</v>
      </c>
    </row>
    <row r="100" spans="1:26" ht="14">
      <c r="A100" s="33" t="s">
        <v>5064</v>
      </c>
      <c r="B100" s="34" t="s">
        <v>1</v>
      </c>
      <c r="C100" s="31" t="s">
        <v>6487</v>
      </c>
      <c r="D100" s="31" t="s">
        <v>6488</v>
      </c>
      <c r="E100" s="31" t="s">
        <v>505</v>
      </c>
      <c r="F100" s="31" t="s">
        <v>6489</v>
      </c>
      <c r="G100" s="31" t="s">
        <v>6490</v>
      </c>
      <c r="H100" s="35" t="s">
        <v>6491</v>
      </c>
      <c r="I100" s="31">
        <v>2020</v>
      </c>
      <c r="J100" s="35" t="s">
        <v>6492</v>
      </c>
      <c r="K100" s="36">
        <v>2019</v>
      </c>
      <c r="L100" s="37">
        <v>7</v>
      </c>
      <c r="M100" s="31">
        <v>2019</v>
      </c>
      <c r="N100" s="31">
        <v>1</v>
      </c>
      <c r="O100" s="32"/>
      <c r="P100" s="38" t="s">
        <v>6493</v>
      </c>
      <c r="Q100" s="31" t="s">
        <v>6494</v>
      </c>
      <c r="R100" s="31" t="s">
        <v>6495</v>
      </c>
      <c r="S100" s="31" t="s">
        <v>4437</v>
      </c>
      <c r="T100" s="33" t="s">
        <v>5064</v>
      </c>
      <c r="U100" s="31" t="s">
        <v>505</v>
      </c>
      <c r="V100" s="31" t="s">
        <v>6489</v>
      </c>
      <c r="W100" s="31" t="s">
        <v>5596</v>
      </c>
      <c r="X100" s="31" t="s">
        <v>5617</v>
      </c>
      <c r="Y100" s="31" t="s">
        <v>6029</v>
      </c>
      <c r="Z100" s="31" t="s">
        <v>5573</v>
      </c>
    </row>
    <row r="101" spans="1:26" ht="14">
      <c r="A101" s="33" t="s">
        <v>5002</v>
      </c>
      <c r="B101" s="34" t="s">
        <v>1</v>
      </c>
      <c r="C101" s="31" t="s">
        <v>6496</v>
      </c>
      <c r="D101" s="31" t="s">
        <v>6497</v>
      </c>
      <c r="E101" s="31" t="s">
        <v>510</v>
      </c>
      <c r="F101" s="31" t="s">
        <v>6498</v>
      </c>
      <c r="G101" s="31" t="s">
        <v>510</v>
      </c>
      <c r="H101" s="35" t="s">
        <v>6499</v>
      </c>
      <c r="I101" s="31">
        <v>2020</v>
      </c>
      <c r="J101" s="35" t="s">
        <v>6500</v>
      </c>
      <c r="K101" s="36">
        <v>2019</v>
      </c>
      <c r="L101" s="37">
        <v>5</v>
      </c>
      <c r="M101" s="31">
        <v>2019</v>
      </c>
      <c r="N101" s="31">
        <v>1</v>
      </c>
      <c r="O101" s="32"/>
      <c r="P101" s="38" t="s">
        <v>6501</v>
      </c>
      <c r="Q101" s="31" t="s">
        <v>6502</v>
      </c>
      <c r="R101" s="31" t="s">
        <v>6503</v>
      </c>
      <c r="S101" s="31" t="s">
        <v>4441</v>
      </c>
      <c r="T101" s="33" t="s">
        <v>5002</v>
      </c>
      <c r="U101" s="31" t="s">
        <v>510</v>
      </c>
      <c r="V101" s="31" t="s">
        <v>6498</v>
      </c>
      <c r="W101" s="31" t="s">
        <v>5596</v>
      </c>
      <c r="X101" s="31" t="s">
        <v>5617</v>
      </c>
      <c r="Y101" s="31" t="s">
        <v>5685</v>
      </c>
      <c r="Z101" s="31" t="s">
        <v>5573</v>
      </c>
    </row>
    <row r="102" spans="1:26" ht="14">
      <c r="A102" s="33" t="s">
        <v>4850</v>
      </c>
      <c r="B102" s="34" t="s">
        <v>1</v>
      </c>
      <c r="C102" s="31" t="s">
        <v>6539</v>
      </c>
      <c r="D102" s="31" t="s">
        <v>6540</v>
      </c>
      <c r="E102" s="31" t="s">
        <v>515</v>
      </c>
      <c r="F102" s="31" t="s">
        <v>6541</v>
      </c>
      <c r="G102" s="31" t="s">
        <v>6542</v>
      </c>
      <c r="H102" s="35" t="s">
        <v>6543</v>
      </c>
      <c r="I102" s="31">
        <v>2020</v>
      </c>
      <c r="J102" s="35" t="s">
        <v>6544</v>
      </c>
      <c r="K102" s="36">
        <v>2019</v>
      </c>
      <c r="L102" s="37">
        <v>4</v>
      </c>
      <c r="M102" s="31">
        <v>2019</v>
      </c>
      <c r="N102" s="31">
        <v>4</v>
      </c>
      <c r="O102" s="32"/>
      <c r="P102" s="38" t="s">
        <v>6545</v>
      </c>
      <c r="Q102" s="31" t="s">
        <v>6546</v>
      </c>
      <c r="R102" s="31" t="s">
        <v>6547</v>
      </c>
      <c r="S102" s="31" t="s">
        <v>4445</v>
      </c>
      <c r="T102" s="33" t="s">
        <v>4850</v>
      </c>
      <c r="U102" s="31" t="s">
        <v>515</v>
      </c>
      <c r="V102" s="31" t="s">
        <v>6541</v>
      </c>
      <c r="W102" s="31" t="s">
        <v>5596</v>
      </c>
      <c r="X102" s="31" t="s">
        <v>5607</v>
      </c>
      <c r="Y102" s="31" t="s">
        <v>5703</v>
      </c>
      <c r="Z102" s="31" t="s">
        <v>5572</v>
      </c>
    </row>
    <row r="103" spans="1:26" ht="14">
      <c r="A103" s="33" t="s">
        <v>4851</v>
      </c>
      <c r="B103" s="34" t="s">
        <v>1</v>
      </c>
      <c r="C103" s="31" t="s">
        <v>6650</v>
      </c>
      <c r="D103" s="31" t="s">
        <v>6651</v>
      </c>
      <c r="E103" s="31" t="s">
        <v>520</v>
      </c>
      <c r="F103" s="31" t="s">
        <v>6652</v>
      </c>
      <c r="G103" s="31" t="s">
        <v>6653</v>
      </c>
      <c r="H103" s="35" t="s">
        <v>6654</v>
      </c>
      <c r="I103" s="31">
        <v>2020</v>
      </c>
      <c r="J103" s="35" t="s">
        <v>6655</v>
      </c>
      <c r="K103" s="36">
        <v>2019</v>
      </c>
      <c r="L103" s="37">
        <v>7</v>
      </c>
      <c r="M103" s="31">
        <v>2019</v>
      </c>
      <c r="N103" s="31">
        <v>4</v>
      </c>
      <c r="O103" s="32"/>
      <c r="P103" s="38" t="s">
        <v>6656</v>
      </c>
      <c r="Q103" s="31" t="s">
        <v>6657</v>
      </c>
      <c r="R103" s="31" t="s">
        <v>6658</v>
      </c>
      <c r="S103" s="31" t="s">
        <v>4449</v>
      </c>
      <c r="T103" s="33" t="s">
        <v>4851</v>
      </c>
      <c r="U103" s="31" t="s">
        <v>520</v>
      </c>
      <c r="V103" s="31" t="s">
        <v>6652</v>
      </c>
      <c r="W103" s="31" t="s">
        <v>5596</v>
      </c>
      <c r="X103" s="31" t="s">
        <v>5607</v>
      </c>
      <c r="Y103" s="31" t="s">
        <v>5703</v>
      </c>
      <c r="Z103" s="31" t="s">
        <v>5572</v>
      </c>
    </row>
    <row r="104" spans="1:26" ht="14">
      <c r="A104" s="33" t="s">
        <v>5059</v>
      </c>
      <c r="B104" s="34" t="s">
        <v>1</v>
      </c>
      <c r="C104" s="31" t="s">
        <v>6659</v>
      </c>
      <c r="D104" s="31" t="s">
        <v>6660</v>
      </c>
      <c r="E104" s="31" t="s">
        <v>525</v>
      </c>
      <c r="F104" s="31" t="s">
        <v>525</v>
      </c>
      <c r="G104" s="31" t="s">
        <v>6661</v>
      </c>
      <c r="H104" s="35" t="s">
        <v>6662</v>
      </c>
      <c r="I104" s="31">
        <v>2020</v>
      </c>
      <c r="J104" s="35" t="s">
        <v>6663</v>
      </c>
      <c r="K104" s="36">
        <v>2019</v>
      </c>
      <c r="L104" s="37">
        <v>4</v>
      </c>
      <c r="M104" s="31">
        <v>2019</v>
      </c>
      <c r="N104" s="31">
        <v>2</v>
      </c>
      <c r="O104" s="32"/>
      <c r="P104" s="31" t="s">
        <v>6664</v>
      </c>
      <c r="Q104" s="31" t="s">
        <v>6664</v>
      </c>
      <c r="R104" s="31" t="s">
        <v>6665</v>
      </c>
      <c r="S104" s="31" t="s">
        <v>4453</v>
      </c>
      <c r="T104" s="33" t="s">
        <v>5059</v>
      </c>
      <c r="U104" s="31" t="s">
        <v>525</v>
      </c>
      <c r="V104" s="31" t="s">
        <v>525</v>
      </c>
      <c r="W104" s="31" t="s">
        <v>5596</v>
      </c>
      <c r="X104" s="31" t="s">
        <v>5674</v>
      </c>
      <c r="Y104" s="31" t="s">
        <v>5827</v>
      </c>
      <c r="Z104" s="31" t="s">
        <v>5587</v>
      </c>
    </row>
    <row r="105" spans="1:26" ht="14">
      <c r="A105" s="33" t="s">
        <v>5051</v>
      </c>
      <c r="B105" s="34" t="s">
        <v>1</v>
      </c>
      <c r="C105" s="31" t="s">
        <v>6548</v>
      </c>
      <c r="D105" s="31" t="s">
        <v>6549</v>
      </c>
      <c r="E105" s="31" t="s">
        <v>530</v>
      </c>
      <c r="F105" s="31" t="s">
        <v>6550</v>
      </c>
      <c r="G105" s="31" t="s">
        <v>6551</v>
      </c>
      <c r="H105" s="35" t="s">
        <v>6552</v>
      </c>
      <c r="I105" s="31">
        <v>2020</v>
      </c>
      <c r="J105" s="35" t="s">
        <v>6553</v>
      </c>
      <c r="K105" s="36">
        <v>2019</v>
      </c>
      <c r="L105" s="37">
        <v>8</v>
      </c>
      <c r="M105" s="31">
        <v>2019</v>
      </c>
      <c r="N105" s="31">
        <v>3</v>
      </c>
      <c r="O105" s="32"/>
      <c r="P105" s="38" t="s">
        <v>6554</v>
      </c>
      <c r="Q105" s="31" t="s">
        <v>6555</v>
      </c>
      <c r="R105" s="31" t="s">
        <v>6556</v>
      </c>
      <c r="S105" s="31" t="s">
        <v>4457</v>
      </c>
      <c r="T105" s="33" t="s">
        <v>5051</v>
      </c>
      <c r="U105" s="31" t="s">
        <v>530</v>
      </c>
      <c r="V105" s="31" t="s">
        <v>6550</v>
      </c>
      <c r="W105" s="31" t="s">
        <v>5596</v>
      </c>
      <c r="X105" s="31" t="s">
        <v>5738</v>
      </c>
      <c r="Y105" s="31" t="s">
        <v>5598</v>
      </c>
      <c r="Z105" s="31" t="s">
        <v>5587</v>
      </c>
    </row>
    <row r="106" spans="1:26" ht="14">
      <c r="A106" s="33" t="s">
        <v>4901</v>
      </c>
      <c r="B106" s="34" t="s">
        <v>1</v>
      </c>
      <c r="C106" s="31" t="s">
        <v>6584</v>
      </c>
      <c r="D106" s="31" t="s">
        <v>6585</v>
      </c>
      <c r="E106" s="31" t="s">
        <v>535</v>
      </c>
      <c r="F106" s="31" t="s">
        <v>6586</v>
      </c>
      <c r="G106" s="31" t="s">
        <v>6587</v>
      </c>
      <c r="H106" s="35" t="s">
        <v>6588</v>
      </c>
      <c r="I106" s="31">
        <v>2020</v>
      </c>
      <c r="J106" s="35" t="s">
        <v>6589</v>
      </c>
      <c r="K106" s="36">
        <v>2019</v>
      </c>
      <c r="L106" s="37">
        <v>4</v>
      </c>
      <c r="M106" s="31">
        <v>2019</v>
      </c>
      <c r="N106" s="31">
        <v>4</v>
      </c>
      <c r="O106" s="32"/>
      <c r="P106" s="38" t="s">
        <v>6590</v>
      </c>
      <c r="Q106" s="31" t="s">
        <v>535</v>
      </c>
      <c r="R106" s="31" t="s">
        <v>6591</v>
      </c>
      <c r="S106" s="31" t="s">
        <v>4461</v>
      </c>
      <c r="T106" s="33" t="s">
        <v>4901</v>
      </c>
      <c r="U106" s="31" t="s">
        <v>535</v>
      </c>
      <c r="V106" s="31" t="s">
        <v>6586</v>
      </c>
      <c r="W106" s="31" t="s">
        <v>5596</v>
      </c>
      <c r="X106" s="31" t="s">
        <v>5607</v>
      </c>
      <c r="Y106" s="31" t="s">
        <v>5721</v>
      </c>
      <c r="Z106" s="31" t="s">
        <v>5572</v>
      </c>
    </row>
    <row r="107" spans="1:26" ht="14">
      <c r="A107" s="33" t="s">
        <v>4987</v>
      </c>
      <c r="B107" s="34" t="s">
        <v>1</v>
      </c>
      <c r="C107" s="31" t="s">
        <v>6592</v>
      </c>
      <c r="D107" s="31" t="s">
        <v>6593</v>
      </c>
      <c r="E107" s="31" t="s">
        <v>540</v>
      </c>
      <c r="F107" s="31" t="s">
        <v>6594</v>
      </c>
      <c r="G107" s="31" t="s">
        <v>6595</v>
      </c>
      <c r="H107" s="35" t="s">
        <v>6596</v>
      </c>
      <c r="I107" s="31">
        <v>2020</v>
      </c>
      <c r="J107" s="35" t="s">
        <v>6597</v>
      </c>
      <c r="K107" s="36">
        <v>2019</v>
      </c>
      <c r="L107" s="37">
        <v>8</v>
      </c>
      <c r="M107" s="31">
        <v>2019</v>
      </c>
      <c r="N107" s="31">
        <v>1</v>
      </c>
      <c r="O107" s="32"/>
      <c r="P107" s="38" t="s">
        <v>6598</v>
      </c>
      <c r="Q107" s="31" t="s">
        <v>6599</v>
      </c>
      <c r="R107" s="31" t="s">
        <v>6600</v>
      </c>
      <c r="S107" s="31" t="s">
        <v>4465</v>
      </c>
      <c r="T107" s="33" t="s">
        <v>4987</v>
      </c>
      <c r="U107" s="31" t="s">
        <v>540</v>
      </c>
      <c r="V107" s="31" t="s">
        <v>6594</v>
      </c>
      <c r="W107" s="31" t="s">
        <v>5596</v>
      </c>
      <c r="X107" s="31" t="s">
        <v>5617</v>
      </c>
      <c r="Y107" s="31" t="s">
        <v>5618</v>
      </c>
      <c r="Z107" s="31" t="s">
        <v>5573</v>
      </c>
    </row>
    <row r="108" spans="1:26" ht="14">
      <c r="A108" s="33" t="s">
        <v>4902</v>
      </c>
      <c r="B108" s="34" t="s">
        <v>1</v>
      </c>
      <c r="C108" s="31" t="s">
        <v>6634</v>
      </c>
      <c r="D108" s="31" t="s">
        <v>6635</v>
      </c>
      <c r="E108" s="31" t="s">
        <v>545</v>
      </c>
      <c r="F108" s="31" t="s">
        <v>6636</v>
      </c>
      <c r="G108" s="31" t="s">
        <v>6637</v>
      </c>
      <c r="H108" s="35" t="s">
        <v>6638</v>
      </c>
      <c r="I108" s="31">
        <v>2020</v>
      </c>
      <c r="J108" s="35" t="s">
        <v>6639</v>
      </c>
      <c r="K108" s="36">
        <v>2019</v>
      </c>
      <c r="L108" s="37">
        <v>3</v>
      </c>
      <c r="M108" s="31">
        <v>2019</v>
      </c>
      <c r="N108" s="31">
        <v>4</v>
      </c>
      <c r="O108" s="32"/>
      <c r="P108" s="38" t="s">
        <v>6640</v>
      </c>
      <c r="Q108" s="31" t="s">
        <v>545</v>
      </c>
      <c r="R108" s="31" t="s">
        <v>6641</v>
      </c>
      <c r="S108" s="31" t="s">
        <v>4469</v>
      </c>
      <c r="T108" s="33" t="s">
        <v>4902</v>
      </c>
      <c r="U108" s="31" t="s">
        <v>545</v>
      </c>
      <c r="V108" s="31" t="s">
        <v>6636</v>
      </c>
      <c r="W108" s="31" t="s">
        <v>5596</v>
      </c>
      <c r="X108" s="31" t="s">
        <v>5607</v>
      </c>
      <c r="Y108" s="31" t="s">
        <v>5721</v>
      </c>
      <c r="Z108" s="31" t="s">
        <v>5586</v>
      </c>
    </row>
    <row r="109" spans="1:26" ht="14">
      <c r="A109" s="33" t="s">
        <v>4852</v>
      </c>
      <c r="B109" s="34" t="s">
        <v>1</v>
      </c>
      <c r="C109" s="31" t="s">
        <v>6642</v>
      </c>
      <c r="D109" s="31" t="s">
        <v>6643</v>
      </c>
      <c r="E109" s="31" t="s">
        <v>549</v>
      </c>
      <c r="F109" s="31" t="s">
        <v>6644</v>
      </c>
      <c r="G109" s="31" t="s">
        <v>6645</v>
      </c>
      <c r="H109" s="35" t="s">
        <v>6646</v>
      </c>
      <c r="I109" s="31">
        <v>2020</v>
      </c>
      <c r="J109" s="35" t="s">
        <v>6647</v>
      </c>
      <c r="K109" s="36">
        <v>2019</v>
      </c>
      <c r="L109" s="37">
        <v>6</v>
      </c>
      <c r="M109" s="31">
        <v>2019</v>
      </c>
      <c r="N109" s="31">
        <v>1</v>
      </c>
      <c r="O109" s="32"/>
      <c r="P109" s="31" t="s">
        <v>549</v>
      </c>
      <c r="Q109" s="31" t="s">
        <v>6648</v>
      </c>
      <c r="R109" s="31" t="s">
        <v>6649</v>
      </c>
      <c r="S109" s="31" t="s">
        <v>4473</v>
      </c>
      <c r="T109" s="33" t="s">
        <v>4852</v>
      </c>
      <c r="U109" s="31" t="s">
        <v>549</v>
      </c>
      <c r="V109" s="31" t="s">
        <v>6644</v>
      </c>
      <c r="W109" s="31" t="s">
        <v>5596</v>
      </c>
      <c r="X109" s="31" t="s">
        <v>5607</v>
      </c>
      <c r="Y109" s="31" t="s">
        <v>5703</v>
      </c>
      <c r="Z109" s="31" t="s">
        <v>5587</v>
      </c>
    </row>
    <row r="110" spans="1:26" ht="14">
      <c r="A110" s="33" t="s">
        <v>5100</v>
      </c>
      <c r="B110" s="34" t="s">
        <v>1</v>
      </c>
      <c r="C110" s="31" t="s">
        <v>6557</v>
      </c>
      <c r="D110" s="31" t="s">
        <v>6558</v>
      </c>
      <c r="E110" s="31" t="s">
        <v>554</v>
      </c>
      <c r="F110" s="31" t="s">
        <v>6559</v>
      </c>
      <c r="G110" s="31" t="s">
        <v>6560</v>
      </c>
      <c r="H110" s="35" t="s">
        <v>6561</v>
      </c>
      <c r="I110" s="31">
        <v>2020</v>
      </c>
      <c r="J110" s="35" t="s">
        <v>6562</v>
      </c>
      <c r="K110" s="36">
        <v>2019</v>
      </c>
      <c r="L110" s="37">
        <v>5</v>
      </c>
      <c r="M110" s="31">
        <v>2019</v>
      </c>
      <c r="N110" s="31">
        <v>1</v>
      </c>
      <c r="O110" s="32"/>
      <c r="P110" s="38" t="s">
        <v>6563</v>
      </c>
      <c r="Q110" s="31" t="s">
        <v>6563</v>
      </c>
      <c r="R110" s="31" t="s">
        <v>6564</v>
      </c>
      <c r="S110" s="31" t="s">
        <v>4477</v>
      </c>
      <c r="T110" s="33" t="s">
        <v>5100</v>
      </c>
      <c r="U110" s="31" t="s">
        <v>554</v>
      </c>
      <c r="V110" s="31" t="s">
        <v>6559</v>
      </c>
      <c r="W110" s="31" t="s">
        <v>5596</v>
      </c>
      <c r="X110" s="31" t="s">
        <v>5647</v>
      </c>
      <c r="Y110" s="31" t="s">
        <v>5792</v>
      </c>
      <c r="Z110" s="31" t="s">
        <v>5587</v>
      </c>
    </row>
    <row r="111" spans="1:26" ht="14">
      <c r="A111" s="33" t="s">
        <v>5003</v>
      </c>
      <c r="B111" s="34" t="s">
        <v>1</v>
      </c>
      <c r="C111" s="31" t="s">
        <v>6522</v>
      </c>
      <c r="D111" s="31" t="s">
        <v>6523</v>
      </c>
      <c r="E111" s="31" t="s">
        <v>559</v>
      </c>
      <c r="F111" s="31" t="s">
        <v>6524</v>
      </c>
      <c r="G111" s="31" t="s">
        <v>559</v>
      </c>
      <c r="H111" s="35" t="s">
        <v>6525</v>
      </c>
      <c r="I111" s="31">
        <v>2020</v>
      </c>
      <c r="J111" s="35" t="s">
        <v>6526</v>
      </c>
      <c r="K111" s="36">
        <v>2019</v>
      </c>
      <c r="L111" s="37">
        <v>2</v>
      </c>
      <c r="M111" s="31">
        <v>2019</v>
      </c>
      <c r="N111" s="32"/>
      <c r="O111" s="32"/>
      <c r="P111" s="38" t="s">
        <v>6527</v>
      </c>
      <c r="Q111" s="31" t="s">
        <v>6528</v>
      </c>
      <c r="R111" s="31" t="s">
        <v>6529</v>
      </c>
      <c r="S111" s="31" t="s">
        <v>4481</v>
      </c>
      <c r="T111" s="33" t="s">
        <v>5003</v>
      </c>
      <c r="U111" s="31" t="s">
        <v>559</v>
      </c>
      <c r="V111" s="31" t="s">
        <v>6524</v>
      </c>
      <c r="W111" s="31" t="s">
        <v>5596</v>
      </c>
      <c r="X111" s="31" t="s">
        <v>5617</v>
      </c>
      <c r="Y111" s="31" t="s">
        <v>5685</v>
      </c>
      <c r="Z111" s="31" t="s">
        <v>5573</v>
      </c>
    </row>
    <row r="112" spans="1:26" ht="14">
      <c r="A112" s="33" t="s">
        <v>4928</v>
      </c>
      <c r="B112" s="34" t="s">
        <v>1</v>
      </c>
      <c r="C112" s="31" t="s">
        <v>6618</v>
      </c>
      <c r="D112" s="31" t="s">
        <v>6619</v>
      </c>
      <c r="E112" s="31" t="s">
        <v>564</v>
      </c>
      <c r="F112" s="31" t="s">
        <v>564</v>
      </c>
      <c r="G112" s="31" t="s">
        <v>6620</v>
      </c>
      <c r="H112" s="35" t="s">
        <v>6621</v>
      </c>
      <c r="I112" s="31">
        <v>2020</v>
      </c>
      <c r="J112" s="35" t="s">
        <v>6622</v>
      </c>
      <c r="K112" s="36">
        <v>2019</v>
      </c>
      <c r="L112" s="37">
        <v>4</v>
      </c>
      <c r="M112" s="31">
        <v>2019</v>
      </c>
      <c r="N112" s="31">
        <v>3</v>
      </c>
      <c r="O112" s="32"/>
      <c r="P112" s="38" t="s">
        <v>6623</v>
      </c>
      <c r="Q112" s="31" t="s">
        <v>6624</v>
      </c>
      <c r="R112" s="31" t="s">
        <v>6625</v>
      </c>
      <c r="S112" s="31" t="s">
        <v>4485</v>
      </c>
      <c r="T112" s="33" t="s">
        <v>4928</v>
      </c>
      <c r="U112" s="31" t="s">
        <v>564</v>
      </c>
      <c r="V112" s="31" t="s">
        <v>564</v>
      </c>
      <c r="W112" s="31" t="s">
        <v>5596</v>
      </c>
      <c r="X112" s="31" t="s">
        <v>5674</v>
      </c>
      <c r="Y112" s="31" t="s">
        <v>5889</v>
      </c>
      <c r="Z112" s="31" t="s">
        <v>5586</v>
      </c>
    </row>
    <row r="113" spans="1:26" ht="14">
      <c r="A113" s="33" t="s">
        <v>4962</v>
      </c>
      <c r="B113" s="34" t="s">
        <v>1</v>
      </c>
      <c r="C113" s="31" t="s">
        <v>6530</v>
      </c>
      <c r="D113" s="31" t="s">
        <v>6531</v>
      </c>
      <c r="E113" s="31" t="s">
        <v>569</v>
      </c>
      <c r="F113" s="31" t="s">
        <v>6532</v>
      </c>
      <c r="G113" s="31" t="s">
        <v>6533</v>
      </c>
      <c r="H113" s="35" t="s">
        <v>6534</v>
      </c>
      <c r="I113" s="31">
        <v>2020</v>
      </c>
      <c r="J113" s="35" t="s">
        <v>6535</v>
      </c>
      <c r="K113" s="36">
        <v>2019</v>
      </c>
      <c r="L113" s="37">
        <v>6</v>
      </c>
      <c r="M113" s="31">
        <v>2019</v>
      </c>
      <c r="N113" s="31">
        <v>1</v>
      </c>
      <c r="O113" s="32"/>
      <c r="P113" s="38" t="s">
        <v>6536</v>
      </c>
      <c r="Q113" s="31" t="s">
        <v>6537</v>
      </c>
      <c r="R113" s="31" t="s">
        <v>6538</v>
      </c>
      <c r="S113" s="31" t="s">
        <v>4489</v>
      </c>
      <c r="T113" s="33" t="s">
        <v>4962</v>
      </c>
      <c r="U113" s="31" t="s">
        <v>569</v>
      </c>
      <c r="V113" s="31" t="s">
        <v>6532</v>
      </c>
      <c r="W113" s="31" t="s">
        <v>5596</v>
      </c>
      <c r="X113" s="31" t="s">
        <v>5617</v>
      </c>
      <c r="Y113" s="31" t="s">
        <v>5748</v>
      </c>
      <c r="Z113" s="31" t="s">
        <v>5587</v>
      </c>
    </row>
    <row r="114" spans="1:26" ht="14">
      <c r="A114" s="33" t="s">
        <v>4988</v>
      </c>
      <c r="B114" s="34" t="s">
        <v>1</v>
      </c>
      <c r="C114" s="31" t="s">
        <v>6610</v>
      </c>
      <c r="D114" s="31" t="s">
        <v>6611</v>
      </c>
      <c r="E114" s="31" t="s">
        <v>574</v>
      </c>
      <c r="F114" s="31" t="s">
        <v>574</v>
      </c>
      <c r="G114" s="31" t="s">
        <v>6612</v>
      </c>
      <c r="H114" s="35" t="s">
        <v>6613</v>
      </c>
      <c r="I114" s="31">
        <v>2020</v>
      </c>
      <c r="J114" s="35" t="s">
        <v>6614</v>
      </c>
      <c r="K114" s="36">
        <v>2019</v>
      </c>
      <c r="L114" s="37">
        <v>8</v>
      </c>
      <c r="M114" s="31">
        <v>2019</v>
      </c>
      <c r="N114" s="31">
        <v>3</v>
      </c>
      <c r="O114" s="32"/>
      <c r="P114" s="38" t="s">
        <v>6615</v>
      </c>
      <c r="Q114" s="31" t="s">
        <v>6616</v>
      </c>
      <c r="R114" s="31" t="s">
        <v>6617</v>
      </c>
      <c r="S114" s="31" t="s">
        <v>4493</v>
      </c>
      <c r="T114" s="33" t="s">
        <v>4988</v>
      </c>
      <c r="U114" s="31" t="s">
        <v>574</v>
      </c>
      <c r="V114" s="31" t="s">
        <v>574</v>
      </c>
      <c r="W114" s="31" t="s">
        <v>5596</v>
      </c>
      <c r="X114" s="31" t="s">
        <v>5617</v>
      </c>
      <c r="Y114" s="31" t="s">
        <v>5618</v>
      </c>
      <c r="Z114" s="31" t="s">
        <v>5587</v>
      </c>
    </row>
    <row r="115" spans="1:26" ht="14">
      <c r="A115" s="33" t="s">
        <v>4880</v>
      </c>
      <c r="B115" s="34" t="s">
        <v>1</v>
      </c>
      <c r="C115" s="31" t="s">
        <v>6513</v>
      </c>
      <c r="D115" s="31" t="s">
        <v>6514</v>
      </c>
      <c r="E115" s="31" t="s">
        <v>579</v>
      </c>
      <c r="F115" s="31" t="s">
        <v>6515</v>
      </c>
      <c r="G115" s="31" t="s">
        <v>6516</v>
      </c>
      <c r="H115" s="35" t="s">
        <v>6517</v>
      </c>
      <c r="I115" s="31">
        <v>2020</v>
      </c>
      <c r="J115" s="35" t="s">
        <v>6518</v>
      </c>
      <c r="K115" s="36">
        <v>2019</v>
      </c>
      <c r="L115" s="37">
        <v>5</v>
      </c>
      <c r="M115" s="31">
        <v>2019</v>
      </c>
      <c r="N115" s="31">
        <v>4</v>
      </c>
      <c r="O115" s="32"/>
      <c r="P115" s="38" t="s">
        <v>6519</v>
      </c>
      <c r="Q115" s="31" t="s">
        <v>6520</v>
      </c>
      <c r="R115" s="31" t="s">
        <v>6521</v>
      </c>
      <c r="S115" s="31" t="s">
        <v>4497</v>
      </c>
      <c r="T115" s="33" t="s">
        <v>4880</v>
      </c>
      <c r="U115" s="31" t="s">
        <v>579</v>
      </c>
      <c r="V115" s="31" t="s">
        <v>6515</v>
      </c>
      <c r="W115" s="31" t="s">
        <v>5596</v>
      </c>
      <c r="X115" s="31" t="s">
        <v>5597</v>
      </c>
      <c r="Y115" s="31" t="s">
        <v>6047</v>
      </c>
      <c r="Z115" s="31" t="s">
        <v>5586</v>
      </c>
    </row>
    <row r="116" spans="1:26" ht="14">
      <c r="A116" s="33" t="s">
        <v>4856</v>
      </c>
      <c r="B116" s="34" t="s">
        <v>1</v>
      </c>
      <c r="C116" s="31" t="s">
        <v>6626</v>
      </c>
      <c r="D116" s="31" t="s">
        <v>6627</v>
      </c>
      <c r="E116" s="31" t="s">
        <v>584</v>
      </c>
      <c r="F116" s="31" t="s">
        <v>6628</v>
      </c>
      <c r="G116" s="31" t="s">
        <v>6629</v>
      </c>
      <c r="H116" s="35" t="s">
        <v>6630</v>
      </c>
      <c r="I116" s="31">
        <v>2020</v>
      </c>
      <c r="J116" s="35" t="s">
        <v>6631</v>
      </c>
      <c r="K116" s="36">
        <v>2019</v>
      </c>
      <c r="L116" s="37">
        <v>8</v>
      </c>
      <c r="M116" s="31">
        <v>2019</v>
      </c>
      <c r="N116" s="31">
        <v>4</v>
      </c>
      <c r="O116" s="32"/>
      <c r="P116" s="38" t="s">
        <v>6632</v>
      </c>
      <c r="Q116" s="31" t="s">
        <v>584</v>
      </c>
      <c r="R116" s="31" t="s">
        <v>6633</v>
      </c>
      <c r="S116" s="31" t="s">
        <v>4501</v>
      </c>
      <c r="T116" s="33" t="s">
        <v>4856</v>
      </c>
      <c r="U116" s="31" t="s">
        <v>584</v>
      </c>
      <c r="V116" s="31" t="s">
        <v>6628</v>
      </c>
      <c r="W116" s="31" t="s">
        <v>5596</v>
      </c>
      <c r="X116" s="31" t="s">
        <v>5607</v>
      </c>
      <c r="Y116" s="31" t="s">
        <v>5703</v>
      </c>
      <c r="Z116" s="31" t="s">
        <v>5572</v>
      </c>
    </row>
    <row r="117" spans="1:26" ht="14">
      <c r="A117" s="33" t="s">
        <v>4947</v>
      </c>
      <c r="B117" s="34" t="s">
        <v>1</v>
      </c>
      <c r="C117" s="31" t="s">
        <v>6753</v>
      </c>
      <c r="D117" s="31" t="s">
        <v>6754</v>
      </c>
      <c r="E117" s="31" t="s">
        <v>589</v>
      </c>
      <c r="F117" s="31" t="s">
        <v>6755</v>
      </c>
      <c r="G117" s="31" t="s">
        <v>6756</v>
      </c>
      <c r="H117" s="35" t="s">
        <v>6757</v>
      </c>
      <c r="I117" s="31">
        <v>2020</v>
      </c>
      <c r="J117" s="35" t="s">
        <v>6758</v>
      </c>
      <c r="K117" s="36">
        <v>2019</v>
      </c>
      <c r="L117" s="37">
        <v>4</v>
      </c>
      <c r="M117" s="31">
        <v>2019</v>
      </c>
      <c r="N117" s="31">
        <v>4</v>
      </c>
      <c r="O117" s="32"/>
      <c r="P117" s="38" t="s">
        <v>6759</v>
      </c>
      <c r="Q117" s="31" t="s">
        <v>6760</v>
      </c>
      <c r="R117" s="31" t="s">
        <v>6761</v>
      </c>
      <c r="S117" s="31" t="s">
        <v>4505</v>
      </c>
      <c r="T117" s="33" t="s">
        <v>4947</v>
      </c>
      <c r="U117" s="31" t="s">
        <v>589</v>
      </c>
      <c r="V117" s="31" t="s">
        <v>6755</v>
      </c>
      <c r="W117" s="31" t="s">
        <v>5596</v>
      </c>
      <c r="X117" s="31" t="s">
        <v>5597</v>
      </c>
      <c r="Y117" s="31" t="s">
        <v>5637</v>
      </c>
      <c r="Z117" s="31" t="s">
        <v>5573</v>
      </c>
    </row>
    <row r="118" spans="1:26" ht="14">
      <c r="A118" s="33" t="s">
        <v>4889</v>
      </c>
      <c r="B118" s="34" t="s">
        <v>1</v>
      </c>
      <c r="C118" s="31" t="s">
        <v>6666</v>
      </c>
      <c r="D118" s="31" t="s">
        <v>6667</v>
      </c>
      <c r="E118" s="31" t="s">
        <v>594</v>
      </c>
      <c r="F118" s="31" t="s">
        <v>6668</v>
      </c>
      <c r="G118" s="31" t="s">
        <v>6669</v>
      </c>
      <c r="H118" s="35" t="s">
        <v>6670</v>
      </c>
      <c r="I118" s="31">
        <v>2020</v>
      </c>
      <c r="J118" s="35" t="s">
        <v>6671</v>
      </c>
      <c r="K118" s="36">
        <v>2019</v>
      </c>
      <c r="L118" s="37">
        <v>8</v>
      </c>
      <c r="M118" s="31">
        <v>2019</v>
      </c>
      <c r="N118" s="31">
        <v>4</v>
      </c>
      <c r="O118" s="32"/>
      <c r="P118" s="38" t="s">
        <v>6672</v>
      </c>
      <c r="Q118" s="31" t="s">
        <v>6673</v>
      </c>
      <c r="R118" s="31" t="s">
        <v>6674</v>
      </c>
      <c r="S118" s="31" t="s">
        <v>4509</v>
      </c>
      <c r="T118" s="33" t="s">
        <v>4889</v>
      </c>
      <c r="U118" s="31" t="s">
        <v>594</v>
      </c>
      <c r="V118" s="31" t="s">
        <v>6668</v>
      </c>
      <c r="W118" s="31" t="s">
        <v>5596</v>
      </c>
      <c r="X118" s="31" t="s">
        <v>5607</v>
      </c>
      <c r="Y118" s="31" t="s">
        <v>5845</v>
      </c>
      <c r="Z118" s="31" t="s">
        <v>5587</v>
      </c>
    </row>
    <row r="119" spans="1:26" ht="14">
      <c r="A119" s="33" t="s">
        <v>5147</v>
      </c>
      <c r="B119" s="34" t="s">
        <v>1</v>
      </c>
      <c r="C119" s="31" t="s">
        <v>6736</v>
      </c>
      <c r="D119" s="31" t="s">
        <v>6737</v>
      </c>
      <c r="E119" s="31" t="s">
        <v>599</v>
      </c>
      <c r="F119" s="31" t="s">
        <v>6738</v>
      </c>
      <c r="G119" s="31" t="s">
        <v>6739</v>
      </c>
      <c r="H119" s="35" t="s">
        <v>6740</v>
      </c>
      <c r="I119" s="31">
        <v>2020</v>
      </c>
      <c r="J119" s="35" t="s">
        <v>6741</v>
      </c>
      <c r="K119" s="36">
        <v>2019</v>
      </c>
      <c r="L119" s="37">
        <v>10</v>
      </c>
      <c r="M119" s="31">
        <v>2019</v>
      </c>
      <c r="N119" s="32"/>
      <c r="O119" s="32"/>
      <c r="P119" s="38" t="s">
        <v>6742</v>
      </c>
      <c r="Q119" s="31" t="s">
        <v>6743</v>
      </c>
      <c r="R119" s="31" t="s">
        <v>6744</v>
      </c>
      <c r="S119" s="31" t="s">
        <v>4513</v>
      </c>
      <c r="T119" s="33" t="s">
        <v>5147</v>
      </c>
      <c r="U119" s="31" t="s">
        <v>599</v>
      </c>
      <c r="V119" s="31" t="s">
        <v>6738</v>
      </c>
      <c r="W119" s="31" t="s">
        <v>5596</v>
      </c>
      <c r="X119" s="31" t="s">
        <v>5674</v>
      </c>
      <c r="Y119" s="31" t="s">
        <v>6132</v>
      </c>
      <c r="Z119" s="31" t="s">
        <v>5573</v>
      </c>
    </row>
    <row r="120" spans="1:26" ht="14">
      <c r="A120" s="33" t="s">
        <v>5052</v>
      </c>
      <c r="B120" s="34" t="s">
        <v>1</v>
      </c>
      <c r="C120" s="31" t="s">
        <v>6727</v>
      </c>
      <c r="D120" s="31" t="s">
        <v>6728</v>
      </c>
      <c r="E120" s="31" t="s">
        <v>604</v>
      </c>
      <c r="F120" s="31" t="s">
        <v>6729</v>
      </c>
      <c r="G120" s="31" t="s">
        <v>6730</v>
      </c>
      <c r="H120" s="35" t="s">
        <v>6731</v>
      </c>
      <c r="I120" s="31">
        <v>2020</v>
      </c>
      <c r="J120" s="35" t="s">
        <v>6732</v>
      </c>
      <c r="K120" s="36">
        <v>2019</v>
      </c>
      <c r="L120" s="37">
        <v>4</v>
      </c>
      <c r="M120" s="31">
        <v>2019</v>
      </c>
      <c r="N120" s="31">
        <v>4</v>
      </c>
      <c r="O120" s="32"/>
      <c r="P120" s="38" t="s">
        <v>6733</v>
      </c>
      <c r="Q120" s="31" t="s">
        <v>6734</v>
      </c>
      <c r="R120" s="31" t="s">
        <v>6735</v>
      </c>
      <c r="S120" s="31" t="s">
        <v>4517</v>
      </c>
      <c r="T120" s="33" t="s">
        <v>5052</v>
      </c>
      <c r="U120" s="31" t="s">
        <v>604</v>
      </c>
      <c r="V120" s="31" t="s">
        <v>6729</v>
      </c>
      <c r="W120" s="31" t="s">
        <v>5596</v>
      </c>
      <c r="X120" s="31" t="s">
        <v>5738</v>
      </c>
      <c r="Y120" s="31" t="s">
        <v>5598</v>
      </c>
      <c r="Z120" s="31" t="s">
        <v>5586</v>
      </c>
    </row>
    <row r="121" spans="1:26" ht="14">
      <c r="A121" s="33" t="s">
        <v>5004</v>
      </c>
      <c r="B121" s="34" t="s">
        <v>1</v>
      </c>
      <c r="C121" s="31" t="s">
        <v>6709</v>
      </c>
      <c r="D121" s="31" t="s">
        <v>6710</v>
      </c>
      <c r="E121" s="31" t="s">
        <v>609</v>
      </c>
      <c r="F121" s="31" t="s">
        <v>6711</v>
      </c>
      <c r="G121" s="31" t="s">
        <v>6712</v>
      </c>
      <c r="H121" s="35" t="s">
        <v>6713</v>
      </c>
      <c r="I121" s="31">
        <v>2020</v>
      </c>
      <c r="J121" s="35" t="s">
        <v>6714</v>
      </c>
      <c r="K121" s="36">
        <v>2019</v>
      </c>
      <c r="L121" s="37">
        <v>10</v>
      </c>
      <c r="M121" s="31">
        <v>2019</v>
      </c>
      <c r="N121" s="31">
        <v>1</v>
      </c>
      <c r="O121" s="32"/>
      <c r="P121" s="38" t="s">
        <v>6715</v>
      </c>
      <c r="Q121" s="31" t="s">
        <v>6716</v>
      </c>
      <c r="R121" s="31" t="s">
        <v>6717</v>
      </c>
      <c r="S121" s="31" t="s">
        <v>4521</v>
      </c>
      <c r="T121" s="33" t="s">
        <v>5004</v>
      </c>
      <c r="U121" s="31" t="s">
        <v>609</v>
      </c>
      <c r="V121" s="31" t="s">
        <v>6711</v>
      </c>
      <c r="W121" s="31" t="s">
        <v>5596</v>
      </c>
      <c r="X121" s="31" t="s">
        <v>5617</v>
      </c>
      <c r="Y121" s="31" t="s">
        <v>5685</v>
      </c>
      <c r="Z121" s="31" t="s">
        <v>5573</v>
      </c>
    </row>
    <row r="122" spans="1:26" ht="14">
      <c r="A122" s="33" t="s">
        <v>5140</v>
      </c>
      <c r="B122" s="34" t="s">
        <v>1</v>
      </c>
      <c r="C122" s="31" t="s">
        <v>7210</v>
      </c>
      <c r="D122" s="31" t="s">
        <v>7211</v>
      </c>
      <c r="E122" s="31" t="s">
        <v>614</v>
      </c>
      <c r="F122" s="31" t="s">
        <v>7212</v>
      </c>
      <c r="G122" s="31" t="s">
        <v>7213</v>
      </c>
      <c r="H122" s="35" t="s">
        <v>7214</v>
      </c>
      <c r="I122" s="31">
        <v>2020</v>
      </c>
      <c r="J122" s="35" t="s">
        <v>7215</v>
      </c>
      <c r="K122" s="36">
        <v>2019</v>
      </c>
      <c r="L122" s="37">
        <v>3</v>
      </c>
      <c r="M122" s="31">
        <v>2019</v>
      </c>
      <c r="N122" s="31">
        <v>4</v>
      </c>
      <c r="O122" s="32"/>
      <c r="P122" s="38" t="s">
        <v>7216</v>
      </c>
      <c r="Q122" s="31" t="s">
        <v>614</v>
      </c>
      <c r="R122" s="31" t="s">
        <v>7217</v>
      </c>
      <c r="S122" s="31" t="s">
        <v>4525</v>
      </c>
      <c r="T122" s="33" t="s">
        <v>5140</v>
      </c>
      <c r="U122" s="31" t="s">
        <v>614</v>
      </c>
      <c r="V122" s="31" t="s">
        <v>7212</v>
      </c>
      <c r="W122" s="31" t="s">
        <v>5596</v>
      </c>
      <c r="X122" s="31" t="s">
        <v>5674</v>
      </c>
      <c r="Y122" s="31" t="s">
        <v>6115</v>
      </c>
      <c r="Z122" s="31" t="s">
        <v>5586</v>
      </c>
    </row>
    <row r="123" spans="1:26" ht="14">
      <c r="A123" s="33" t="s">
        <v>5133</v>
      </c>
      <c r="B123" s="34" t="s">
        <v>1</v>
      </c>
      <c r="C123" s="31" t="s">
        <v>6745</v>
      </c>
      <c r="D123" s="31" t="s">
        <v>6746</v>
      </c>
      <c r="E123" s="31" t="s">
        <v>619</v>
      </c>
      <c r="F123" s="31" t="s">
        <v>619</v>
      </c>
      <c r="G123" s="31" t="s">
        <v>6747</v>
      </c>
      <c r="H123" s="35" t="s">
        <v>6748</v>
      </c>
      <c r="I123" s="31">
        <v>2020</v>
      </c>
      <c r="J123" s="35" t="s">
        <v>6749</v>
      </c>
      <c r="K123" s="36">
        <v>2019</v>
      </c>
      <c r="L123" s="37">
        <v>10</v>
      </c>
      <c r="M123" s="31">
        <v>2019</v>
      </c>
      <c r="N123" s="31">
        <v>1</v>
      </c>
      <c r="O123" s="32"/>
      <c r="P123" s="38" t="s">
        <v>6750</v>
      </c>
      <c r="Q123" s="31" t="s">
        <v>6751</v>
      </c>
      <c r="R123" s="31" t="s">
        <v>6752</v>
      </c>
      <c r="S123" s="31" t="s">
        <v>4529</v>
      </c>
      <c r="T123" s="33" t="s">
        <v>5133</v>
      </c>
      <c r="U123" s="31" t="s">
        <v>619</v>
      </c>
      <c r="V123" s="31" t="s">
        <v>619</v>
      </c>
      <c r="W123" s="31" t="s">
        <v>5596</v>
      </c>
      <c r="X123" s="31" t="s">
        <v>5674</v>
      </c>
      <c r="Y123" s="31" t="s">
        <v>5675</v>
      </c>
      <c r="Z123" s="31" t="s">
        <v>5573</v>
      </c>
    </row>
    <row r="124" spans="1:26" ht="14">
      <c r="A124" s="33" t="s">
        <v>5101</v>
      </c>
      <c r="B124" s="34" t="s">
        <v>1</v>
      </c>
      <c r="C124" s="31" t="s">
        <v>6692</v>
      </c>
      <c r="D124" s="31" t="s">
        <v>6693</v>
      </c>
      <c r="E124" s="31" t="s">
        <v>624</v>
      </c>
      <c r="F124" s="31" t="s">
        <v>6694</v>
      </c>
      <c r="G124" s="31" t="s">
        <v>6695</v>
      </c>
      <c r="H124" s="35" t="s">
        <v>6696</v>
      </c>
      <c r="I124" s="31">
        <v>2020</v>
      </c>
      <c r="J124" s="35" t="s">
        <v>6697</v>
      </c>
      <c r="K124" s="36">
        <v>2019</v>
      </c>
      <c r="L124" s="37">
        <v>8</v>
      </c>
      <c r="M124" s="31">
        <v>2019</v>
      </c>
      <c r="N124" s="31">
        <v>1</v>
      </c>
      <c r="O124" s="32"/>
      <c r="P124" s="38" t="s">
        <v>6698</v>
      </c>
      <c r="Q124" s="31" t="s">
        <v>6699</v>
      </c>
      <c r="R124" s="31" t="s">
        <v>6700</v>
      </c>
      <c r="S124" s="31" t="s">
        <v>4533</v>
      </c>
      <c r="T124" s="33" t="s">
        <v>5101</v>
      </c>
      <c r="U124" s="31" t="s">
        <v>624</v>
      </c>
      <c r="V124" s="31" t="s">
        <v>6694</v>
      </c>
      <c r="W124" s="31" t="s">
        <v>5596</v>
      </c>
      <c r="X124" s="31" t="s">
        <v>5647</v>
      </c>
      <c r="Y124" s="31" t="s">
        <v>5792</v>
      </c>
      <c r="Z124" s="31" t="s">
        <v>5586</v>
      </c>
    </row>
    <row r="125" spans="1:26" ht="14">
      <c r="A125" s="33" t="s">
        <v>4903</v>
      </c>
      <c r="B125" s="34" t="s">
        <v>1</v>
      </c>
      <c r="C125" s="31" t="s">
        <v>6675</v>
      </c>
      <c r="D125" s="31" t="s">
        <v>6676</v>
      </c>
      <c r="E125" s="31" t="s">
        <v>629</v>
      </c>
      <c r="F125" s="31" t="s">
        <v>6677</v>
      </c>
      <c r="G125" s="31" t="s">
        <v>6678</v>
      </c>
      <c r="H125" s="35" t="s">
        <v>6679</v>
      </c>
      <c r="I125" s="31">
        <v>2020</v>
      </c>
      <c r="J125" s="35" t="s">
        <v>6680</v>
      </c>
      <c r="K125" s="36">
        <v>2019</v>
      </c>
      <c r="L125" s="37">
        <v>6</v>
      </c>
      <c r="M125" s="31">
        <v>2019</v>
      </c>
      <c r="N125" s="31">
        <v>4</v>
      </c>
      <c r="O125" s="32"/>
      <c r="P125" s="38" t="s">
        <v>6681</v>
      </c>
      <c r="Q125" s="31" t="s">
        <v>6682</v>
      </c>
      <c r="R125" s="31" t="s">
        <v>6683</v>
      </c>
      <c r="S125" s="31" t="s">
        <v>4537</v>
      </c>
      <c r="T125" s="33" t="s">
        <v>4903</v>
      </c>
      <c r="U125" s="31" t="s">
        <v>629</v>
      </c>
      <c r="V125" s="31" t="s">
        <v>6677</v>
      </c>
      <c r="W125" s="31" t="s">
        <v>5596</v>
      </c>
      <c r="X125" s="31" t="s">
        <v>5607</v>
      </c>
      <c r="Y125" s="31" t="s">
        <v>5721</v>
      </c>
      <c r="Z125" s="31" t="s">
        <v>5572</v>
      </c>
    </row>
    <row r="126" spans="1:26" ht="14">
      <c r="A126" s="33" t="s">
        <v>4904</v>
      </c>
      <c r="B126" s="34" t="s">
        <v>1</v>
      </c>
      <c r="C126" s="31" t="s">
        <v>6684</v>
      </c>
      <c r="D126" s="31" t="s">
        <v>6685</v>
      </c>
      <c r="E126" s="31" t="s">
        <v>634</v>
      </c>
      <c r="F126" s="31" t="s">
        <v>6686</v>
      </c>
      <c r="G126" s="31" t="s">
        <v>6687</v>
      </c>
      <c r="H126" s="35" t="s">
        <v>6688</v>
      </c>
      <c r="I126" s="31">
        <v>2020</v>
      </c>
      <c r="J126" s="35" t="s">
        <v>6689</v>
      </c>
      <c r="K126" s="36">
        <v>2019</v>
      </c>
      <c r="L126" s="37">
        <v>3</v>
      </c>
      <c r="M126" s="31">
        <v>2019</v>
      </c>
      <c r="N126" s="31">
        <v>4</v>
      </c>
      <c r="O126" s="32"/>
      <c r="P126" s="38" t="s">
        <v>6690</v>
      </c>
      <c r="Q126" s="31" t="s">
        <v>634</v>
      </c>
      <c r="R126" s="31" t="s">
        <v>6691</v>
      </c>
      <c r="S126" s="31" t="s">
        <v>4541</v>
      </c>
      <c r="T126" s="33" t="s">
        <v>4904</v>
      </c>
      <c r="U126" s="31" t="s">
        <v>634</v>
      </c>
      <c r="V126" s="31" t="s">
        <v>6686</v>
      </c>
      <c r="W126" s="31" t="s">
        <v>5596</v>
      </c>
      <c r="X126" s="31" t="s">
        <v>5607</v>
      </c>
      <c r="Y126" s="31" t="s">
        <v>5721</v>
      </c>
      <c r="Z126" s="31" t="s">
        <v>5586</v>
      </c>
    </row>
    <row r="127" spans="1:26" ht="14">
      <c r="A127" s="33" t="s">
        <v>5159</v>
      </c>
      <c r="B127" s="34" t="s">
        <v>1</v>
      </c>
      <c r="C127" s="31" t="s">
        <v>6701</v>
      </c>
      <c r="D127" s="31" t="s">
        <v>6702</v>
      </c>
      <c r="E127" s="31" t="s">
        <v>639</v>
      </c>
      <c r="F127" s="31" t="s">
        <v>6703</v>
      </c>
      <c r="G127" s="31" t="s">
        <v>6704</v>
      </c>
      <c r="H127" s="35" t="s">
        <v>6705</v>
      </c>
      <c r="I127" s="31">
        <v>2020</v>
      </c>
      <c r="J127" s="35" t="s">
        <v>6706</v>
      </c>
      <c r="K127" s="36">
        <v>2019</v>
      </c>
      <c r="L127" s="37">
        <v>5</v>
      </c>
      <c r="M127" s="31">
        <v>2019</v>
      </c>
      <c r="N127" s="32"/>
      <c r="O127" s="32"/>
      <c r="P127" s="31" t="s">
        <v>639</v>
      </c>
      <c r="Q127" s="31" t="s">
        <v>6707</v>
      </c>
      <c r="R127" s="31" t="s">
        <v>6708</v>
      </c>
      <c r="S127" s="31" t="s">
        <v>4545</v>
      </c>
      <c r="T127" s="33" t="s">
        <v>5159</v>
      </c>
      <c r="U127" s="31" t="s">
        <v>639</v>
      </c>
      <c r="V127" s="31" t="s">
        <v>6703</v>
      </c>
      <c r="W127" s="31" t="s">
        <v>5596</v>
      </c>
      <c r="X127" s="31" t="s">
        <v>5674</v>
      </c>
      <c r="Y127" s="31" t="s">
        <v>5932</v>
      </c>
      <c r="Z127" s="32"/>
    </row>
    <row r="128" spans="1:26" ht="14">
      <c r="A128" s="33" t="s">
        <v>5065</v>
      </c>
      <c r="B128" s="34" t="s">
        <v>1</v>
      </c>
      <c r="C128" s="31" t="s">
        <v>6718</v>
      </c>
      <c r="D128" s="31" t="s">
        <v>6719</v>
      </c>
      <c r="E128" s="31" t="s">
        <v>644</v>
      </c>
      <c r="F128" s="31" t="s">
        <v>6720</v>
      </c>
      <c r="G128" s="31" t="s">
        <v>6721</v>
      </c>
      <c r="H128" s="35" t="s">
        <v>6722</v>
      </c>
      <c r="I128" s="31">
        <v>2020</v>
      </c>
      <c r="J128" s="35" t="s">
        <v>6723</v>
      </c>
      <c r="K128" s="36">
        <v>2019</v>
      </c>
      <c r="L128" s="37">
        <v>11</v>
      </c>
      <c r="M128" s="31">
        <v>2019</v>
      </c>
      <c r="N128" s="31">
        <v>1</v>
      </c>
      <c r="O128" s="32"/>
      <c r="P128" s="38" t="s">
        <v>6724</v>
      </c>
      <c r="Q128" s="31" t="s">
        <v>6725</v>
      </c>
      <c r="R128" s="31" t="s">
        <v>6726</v>
      </c>
      <c r="S128" s="31" t="s">
        <v>4549</v>
      </c>
      <c r="T128" s="33" t="s">
        <v>5065</v>
      </c>
      <c r="U128" s="31" t="s">
        <v>644</v>
      </c>
      <c r="V128" s="31" t="s">
        <v>6720</v>
      </c>
      <c r="W128" s="31" t="s">
        <v>5596</v>
      </c>
      <c r="X128" s="31" t="s">
        <v>5617</v>
      </c>
      <c r="Y128" s="31" t="s">
        <v>6029</v>
      </c>
      <c r="Z128" s="31" t="s">
        <v>5573</v>
      </c>
    </row>
    <row r="129" spans="1:26" ht="14">
      <c r="A129" s="33" t="s">
        <v>5146</v>
      </c>
      <c r="B129" s="34" t="s">
        <v>1</v>
      </c>
      <c r="C129" s="31" t="s">
        <v>6125</v>
      </c>
      <c r="D129" s="31" t="s">
        <v>6126</v>
      </c>
      <c r="E129" s="31" t="s">
        <v>649</v>
      </c>
      <c r="F129" s="31" t="s">
        <v>6127</v>
      </c>
      <c r="G129" s="31" t="s">
        <v>6128</v>
      </c>
      <c r="H129" s="35" t="s">
        <v>6129</v>
      </c>
      <c r="I129" s="31">
        <v>2020</v>
      </c>
      <c r="J129" s="35" t="s">
        <v>6130</v>
      </c>
      <c r="K129" s="36">
        <v>2019</v>
      </c>
      <c r="L129" s="37">
        <v>11</v>
      </c>
      <c r="M129" s="31">
        <v>2019</v>
      </c>
      <c r="N129" s="31">
        <v>4</v>
      </c>
      <c r="O129" s="32"/>
      <c r="P129" s="32"/>
      <c r="Q129" s="32"/>
      <c r="R129" s="31" t="s">
        <v>6131</v>
      </c>
      <c r="S129" s="31" t="s">
        <v>4553</v>
      </c>
      <c r="T129" s="33" t="s">
        <v>5146</v>
      </c>
      <c r="U129" s="31" t="s">
        <v>649</v>
      </c>
      <c r="V129" s="31" t="s">
        <v>6127</v>
      </c>
      <c r="W129" s="31" t="s">
        <v>5596</v>
      </c>
      <c r="X129" s="31" t="s">
        <v>5674</v>
      </c>
      <c r="Y129" s="31" t="s">
        <v>6132</v>
      </c>
      <c r="Z129" s="31" t="s">
        <v>5586</v>
      </c>
    </row>
    <row r="130" spans="1:26" ht="14">
      <c r="A130" s="33" t="s">
        <v>5145</v>
      </c>
      <c r="B130" s="34" t="s">
        <v>1</v>
      </c>
      <c r="C130" s="31" t="s">
        <v>6565</v>
      </c>
      <c r="D130" s="31" t="s">
        <v>6566</v>
      </c>
      <c r="E130" s="31" t="s">
        <v>654</v>
      </c>
      <c r="F130" s="31" t="s">
        <v>6567</v>
      </c>
      <c r="G130" s="31" t="s">
        <v>6568</v>
      </c>
      <c r="H130" s="35" t="s">
        <v>6569</v>
      </c>
      <c r="I130" s="31">
        <v>2020</v>
      </c>
      <c r="J130" s="35" t="s">
        <v>6570</v>
      </c>
      <c r="K130" s="36">
        <v>2019</v>
      </c>
      <c r="L130" s="37">
        <v>16</v>
      </c>
      <c r="M130" s="31">
        <v>2019</v>
      </c>
      <c r="N130" s="32"/>
      <c r="O130" s="32"/>
      <c r="P130" s="38" t="s">
        <v>6571</v>
      </c>
      <c r="Q130" s="31" t="s">
        <v>6572</v>
      </c>
      <c r="R130" s="31" t="s">
        <v>6573</v>
      </c>
      <c r="S130" s="31" t="s">
        <v>4557</v>
      </c>
      <c r="T130" s="33" t="s">
        <v>5145</v>
      </c>
      <c r="U130" s="31" t="s">
        <v>654</v>
      </c>
      <c r="V130" s="31" t="s">
        <v>6574</v>
      </c>
      <c r="W130" s="31" t="s">
        <v>5596</v>
      </c>
      <c r="X130" s="31" t="s">
        <v>5674</v>
      </c>
      <c r="Y130" s="31" t="s">
        <v>6132</v>
      </c>
      <c r="Z130" s="31" t="s">
        <v>5587</v>
      </c>
    </row>
    <row r="131" spans="1:26" ht="14">
      <c r="A131" s="33" t="s">
        <v>5151</v>
      </c>
      <c r="B131" s="34" t="s">
        <v>1</v>
      </c>
      <c r="C131" s="31" t="s">
        <v>6797</v>
      </c>
      <c r="D131" s="31" t="s">
        <v>6798</v>
      </c>
      <c r="E131" s="31" t="s">
        <v>659</v>
      </c>
      <c r="F131" s="31" t="s">
        <v>6799</v>
      </c>
      <c r="G131" s="31" t="s">
        <v>6800</v>
      </c>
      <c r="H131" s="35" t="s">
        <v>6801</v>
      </c>
      <c r="I131" s="31">
        <v>2020</v>
      </c>
      <c r="J131" s="35" t="s">
        <v>6802</v>
      </c>
      <c r="K131" s="36">
        <v>2019</v>
      </c>
      <c r="L131" s="37">
        <v>15</v>
      </c>
      <c r="M131" s="31">
        <v>2019</v>
      </c>
      <c r="N131" s="32"/>
      <c r="O131" s="32"/>
      <c r="P131" s="31" t="s">
        <v>659</v>
      </c>
      <c r="Q131" s="31" t="s">
        <v>6803</v>
      </c>
      <c r="R131" s="31" t="s">
        <v>6804</v>
      </c>
      <c r="S131" s="31" t="s">
        <v>4560</v>
      </c>
      <c r="T131" s="33" t="s">
        <v>5151</v>
      </c>
      <c r="U131" s="31" t="s">
        <v>659</v>
      </c>
      <c r="V131" s="31" t="s">
        <v>6799</v>
      </c>
      <c r="W131" s="31" t="s">
        <v>5596</v>
      </c>
      <c r="X131" s="31" t="s">
        <v>5674</v>
      </c>
      <c r="Y131" s="31" t="s">
        <v>6132</v>
      </c>
      <c r="Z131" s="31" t="s">
        <v>5587</v>
      </c>
    </row>
    <row r="132" spans="1:26" ht="14">
      <c r="A132" s="33" t="s">
        <v>5053</v>
      </c>
      <c r="B132" s="34" t="s">
        <v>1</v>
      </c>
      <c r="C132" s="31" t="s">
        <v>6762</v>
      </c>
      <c r="D132" s="31" t="s">
        <v>6763</v>
      </c>
      <c r="E132" s="31" t="s">
        <v>664</v>
      </c>
      <c r="F132" s="31" t="s">
        <v>6764</v>
      </c>
      <c r="G132" s="31" t="s">
        <v>6765</v>
      </c>
      <c r="H132" s="35" t="s">
        <v>6766</v>
      </c>
      <c r="I132" s="31">
        <v>2020</v>
      </c>
      <c r="J132" s="35" t="s">
        <v>6767</v>
      </c>
      <c r="K132" s="36">
        <v>2019</v>
      </c>
      <c r="L132" s="37">
        <v>3</v>
      </c>
      <c r="M132" s="31">
        <v>2019</v>
      </c>
      <c r="N132" s="31">
        <v>4</v>
      </c>
      <c r="O132" s="32"/>
      <c r="P132" s="38" t="s">
        <v>6768</v>
      </c>
      <c r="Q132" s="31" t="s">
        <v>664</v>
      </c>
      <c r="R132" s="31" t="s">
        <v>6769</v>
      </c>
      <c r="S132" s="31" t="s">
        <v>4564</v>
      </c>
      <c r="T132" s="33" t="s">
        <v>5053</v>
      </c>
      <c r="U132" s="31" t="s">
        <v>664</v>
      </c>
      <c r="V132" s="31" t="s">
        <v>6764</v>
      </c>
      <c r="W132" s="31" t="s">
        <v>5596</v>
      </c>
      <c r="X132" s="31" t="s">
        <v>5597</v>
      </c>
      <c r="Y132" s="31" t="s">
        <v>5598</v>
      </c>
      <c r="Z132" s="31" t="s">
        <v>5586</v>
      </c>
    </row>
    <row r="133" spans="1:26" ht="14">
      <c r="A133" s="33" t="s">
        <v>5102</v>
      </c>
      <c r="B133" s="34" t="s">
        <v>1</v>
      </c>
      <c r="C133" s="31" t="s">
        <v>6770</v>
      </c>
      <c r="D133" s="31" t="s">
        <v>6771</v>
      </c>
      <c r="E133" s="31" t="s">
        <v>669</v>
      </c>
      <c r="F133" s="31" t="s">
        <v>6772</v>
      </c>
      <c r="G133" s="31" t="s">
        <v>6773</v>
      </c>
      <c r="H133" s="35" t="s">
        <v>6774</v>
      </c>
      <c r="I133" s="31">
        <v>2020</v>
      </c>
      <c r="J133" s="35" t="s">
        <v>6775</v>
      </c>
      <c r="K133" s="36">
        <v>2019</v>
      </c>
      <c r="L133" s="37">
        <v>8</v>
      </c>
      <c r="M133" s="31">
        <v>2019</v>
      </c>
      <c r="N133" s="31">
        <v>1</v>
      </c>
      <c r="O133" s="32"/>
      <c r="P133" s="38" t="s">
        <v>6776</v>
      </c>
      <c r="Q133" s="31" t="s">
        <v>6777</v>
      </c>
      <c r="R133" s="31" t="s">
        <v>6778</v>
      </c>
      <c r="S133" s="31" t="s">
        <v>4568</v>
      </c>
      <c r="T133" s="33" t="s">
        <v>5102</v>
      </c>
      <c r="U133" s="31" t="s">
        <v>669</v>
      </c>
      <c r="V133" s="31" t="s">
        <v>6772</v>
      </c>
      <c r="W133" s="31" t="s">
        <v>5596</v>
      </c>
      <c r="X133" s="31" t="s">
        <v>5647</v>
      </c>
      <c r="Y133" s="31" t="s">
        <v>5792</v>
      </c>
      <c r="Z133" s="31" t="s">
        <v>5573</v>
      </c>
    </row>
    <row r="134" spans="1:26" ht="14">
      <c r="A134" s="33" t="s">
        <v>5138</v>
      </c>
      <c r="B134" s="34" t="s">
        <v>1</v>
      </c>
      <c r="C134" s="31" t="s">
        <v>6805</v>
      </c>
      <c r="D134" s="31" t="s">
        <v>6806</v>
      </c>
      <c r="E134" s="31" t="s">
        <v>674</v>
      </c>
      <c r="F134" s="31" t="s">
        <v>6807</v>
      </c>
      <c r="G134" s="31" t="s">
        <v>6808</v>
      </c>
      <c r="H134" s="35" t="s">
        <v>6809</v>
      </c>
      <c r="I134" s="31">
        <v>2020</v>
      </c>
      <c r="J134" s="35" t="s">
        <v>6810</v>
      </c>
      <c r="K134" s="36">
        <v>2019</v>
      </c>
      <c r="L134" s="37">
        <v>2</v>
      </c>
      <c r="M134" s="31">
        <v>2019</v>
      </c>
      <c r="N134" s="31">
        <v>4</v>
      </c>
      <c r="O134" s="32"/>
      <c r="P134" s="38" t="s">
        <v>6811</v>
      </c>
      <c r="Q134" s="31" t="s">
        <v>6812</v>
      </c>
      <c r="R134" s="31" t="s">
        <v>6813</v>
      </c>
      <c r="S134" s="31" t="s">
        <v>4572</v>
      </c>
      <c r="T134" s="33" t="s">
        <v>5138</v>
      </c>
      <c r="U134" s="31" t="s">
        <v>674</v>
      </c>
      <c r="V134" s="31" t="s">
        <v>6807</v>
      </c>
      <c r="W134" s="31" t="s">
        <v>5596</v>
      </c>
      <c r="X134" s="31" t="s">
        <v>5674</v>
      </c>
      <c r="Y134" s="31" t="s">
        <v>6115</v>
      </c>
      <c r="Z134" s="31" t="s">
        <v>5586</v>
      </c>
    </row>
    <row r="135" spans="1:26" ht="14">
      <c r="A135" s="33" t="s">
        <v>5116</v>
      </c>
      <c r="B135" s="34" t="s">
        <v>1</v>
      </c>
      <c r="C135" s="31" t="s">
        <v>6838</v>
      </c>
      <c r="D135" s="31" t="s">
        <v>6839</v>
      </c>
      <c r="E135" s="31" t="s">
        <v>679</v>
      </c>
      <c r="F135" s="31" t="s">
        <v>6840</v>
      </c>
      <c r="G135" s="31" t="s">
        <v>6841</v>
      </c>
      <c r="H135" s="35" t="s">
        <v>6842</v>
      </c>
      <c r="I135" s="31">
        <v>2020</v>
      </c>
      <c r="J135" s="35" t="s">
        <v>6843</v>
      </c>
      <c r="K135" s="36">
        <v>2019</v>
      </c>
      <c r="L135" s="37">
        <v>7</v>
      </c>
      <c r="M135" s="31">
        <v>2019</v>
      </c>
      <c r="N135" s="31">
        <v>2</v>
      </c>
      <c r="O135" s="32"/>
      <c r="P135" s="38" t="s">
        <v>6844</v>
      </c>
      <c r="Q135" s="31" t="s">
        <v>6845</v>
      </c>
      <c r="R135" s="31" t="s">
        <v>6846</v>
      </c>
      <c r="S135" s="31" t="s">
        <v>4576</v>
      </c>
      <c r="T135" s="33" t="s">
        <v>5116</v>
      </c>
      <c r="U135" s="31" t="s">
        <v>679</v>
      </c>
      <c r="V135" s="31" t="s">
        <v>6840</v>
      </c>
      <c r="W135" s="31" t="s">
        <v>5596</v>
      </c>
      <c r="X135" s="31" t="s">
        <v>5647</v>
      </c>
      <c r="Y135" s="31" t="s">
        <v>5648</v>
      </c>
      <c r="Z135" s="31" t="s">
        <v>5587</v>
      </c>
    </row>
    <row r="136" spans="1:26" ht="14">
      <c r="A136" s="33" t="s">
        <v>5117</v>
      </c>
      <c r="B136" s="34" t="s">
        <v>1</v>
      </c>
      <c r="C136" s="31" t="s">
        <v>6779</v>
      </c>
      <c r="D136" s="31" t="s">
        <v>6780</v>
      </c>
      <c r="E136" s="31" t="s">
        <v>684</v>
      </c>
      <c r="F136" s="31" t="s">
        <v>6781</v>
      </c>
      <c r="G136" s="31" t="s">
        <v>6782</v>
      </c>
      <c r="H136" s="35" t="s">
        <v>6783</v>
      </c>
      <c r="I136" s="31">
        <v>2020</v>
      </c>
      <c r="J136" s="35" t="s">
        <v>6784</v>
      </c>
      <c r="K136" s="36">
        <v>2019</v>
      </c>
      <c r="L136" s="37">
        <v>5</v>
      </c>
      <c r="M136" s="31">
        <v>2019</v>
      </c>
      <c r="N136" s="31">
        <v>3</v>
      </c>
      <c r="O136" s="32"/>
      <c r="P136" s="38" t="s">
        <v>6785</v>
      </c>
      <c r="Q136" s="31" t="s">
        <v>6786</v>
      </c>
      <c r="R136" s="31" t="s">
        <v>6787</v>
      </c>
      <c r="S136" s="31" t="s">
        <v>4580</v>
      </c>
      <c r="T136" s="33" t="s">
        <v>5117</v>
      </c>
      <c r="U136" s="31" t="s">
        <v>684</v>
      </c>
      <c r="V136" s="31" t="s">
        <v>6781</v>
      </c>
      <c r="W136" s="31" t="s">
        <v>5596</v>
      </c>
      <c r="X136" s="31" t="s">
        <v>5647</v>
      </c>
      <c r="Y136" s="31" t="s">
        <v>5648</v>
      </c>
      <c r="Z136" s="31" t="s">
        <v>5587</v>
      </c>
    </row>
    <row r="137" spans="1:26" ht="14">
      <c r="A137" s="33" t="s">
        <v>5061</v>
      </c>
      <c r="B137" s="34" t="s">
        <v>1</v>
      </c>
      <c r="C137" s="31" t="s">
        <v>6788</v>
      </c>
      <c r="D137" s="31" t="s">
        <v>6789</v>
      </c>
      <c r="E137" s="31" t="s">
        <v>689</v>
      </c>
      <c r="F137" s="31" t="s">
        <v>6790</v>
      </c>
      <c r="G137" s="31" t="s">
        <v>6791</v>
      </c>
      <c r="H137" s="35" t="s">
        <v>6792</v>
      </c>
      <c r="I137" s="31">
        <v>2020</v>
      </c>
      <c r="J137" s="35" t="s">
        <v>6793</v>
      </c>
      <c r="K137" s="36">
        <v>2019</v>
      </c>
      <c r="L137" s="37">
        <v>4</v>
      </c>
      <c r="M137" s="31">
        <v>2019</v>
      </c>
      <c r="N137" s="31">
        <v>1</v>
      </c>
      <c r="O137" s="32"/>
      <c r="P137" s="38" t="s">
        <v>6794</v>
      </c>
      <c r="Q137" s="31" t="s">
        <v>6795</v>
      </c>
      <c r="R137" s="31" t="s">
        <v>6796</v>
      </c>
      <c r="S137" s="31" t="s">
        <v>4584</v>
      </c>
      <c r="T137" s="33" t="s">
        <v>5061</v>
      </c>
      <c r="U137" s="31" t="s">
        <v>689</v>
      </c>
      <c r="V137" s="31" t="s">
        <v>6790</v>
      </c>
      <c r="W137" s="31" t="s">
        <v>5596</v>
      </c>
      <c r="X137" s="31" t="s">
        <v>5674</v>
      </c>
      <c r="Y137" s="31" t="s">
        <v>5827</v>
      </c>
      <c r="Z137" s="31" t="s">
        <v>5586</v>
      </c>
    </row>
    <row r="138" spans="1:26" ht="14">
      <c r="A138" s="33" t="s">
        <v>4961</v>
      </c>
      <c r="B138" s="34" t="s">
        <v>1</v>
      </c>
      <c r="C138" s="31" t="s">
        <v>6814</v>
      </c>
      <c r="D138" s="31" t="s">
        <v>6815</v>
      </c>
      <c r="E138" s="31" t="s">
        <v>694</v>
      </c>
      <c r="F138" s="31" t="s">
        <v>6816</v>
      </c>
      <c r="G138" s="31" t="s">
        <v>6817</v>
      </c>
      <c r="H138" s="35" t="s">
        <v>6818</v>
      </c>
      <c r="I138" s="31">
        <v>2020</v>
      </c>
      <c r="J138" s="35" t="s">
        <v>6819</v>
      </c>
      <c r="K138" s="36">
        <v>2019</v>
      </c>
      <c r="L138" s="37">
        <v>6</v>
      </c>
      <c r="M138" s="31">
        <v>2019</v>
      </c>
      <c r="N138" s="31">
        <v>2</v>
      </c>
      <c r="O138" s="32"/>
      <c r="P138" s="38" t="s">
        <v>6820</v>
      </c>
      <c r="Q138" s="31" t="s">
        <v>6821</v>
      </c>
      <c r="R138" s="31" t="s">
        <v>6822</v>
      </c>
      <c r="S138" s="31" t="s">
        <v>4588</v>
      </c>
      <c r="T138" s="33" t="s">
        <v>4961</v>
      </c>
      <c r="U138" s="31" t="s">
        <v>694</v>
      </c>
      <c r="V138" s="31" t="s">
        <v>6816</v>
      </c>
      <c r="W138" s="31" t="s">
        <v>5596</v>
      </c>
      <c r="X138" s="31" t="s">
        <v>5617</v>
      </c>
      <c r="Y138" s="31" t="s">
        <v>5748</v>
      </c>
      <c r="Z138" s="31" t="s">
        <v>5573</v>
      </c>
    </row>
    <row r="139" spans="1:26" ht="14">
      <c r="A139" s="33" t="s">
        <v>4990</v>
      </c>
      <c r="B139" s="34" t="s">
        <v>1</v>
      </c>
      <c r="C139" s="31" t="s">
        <v>6830</v>
      </c>
      <c r="D139" s="31" t="s">
        <v>6831</v>
      </c>
      <c r="E139" s="31" t="s">
        <v>699</v>
      </c>
      <c r="F139" s="31" t="s">
        <v>6832</v>
      </c>
      <c r="G139" s="31" t="s">
        <v>6833</v>
      </c>
      <c r="H139" s="35" t="s">
        <v>6834</v>
      </c>
      <c r="I139" s="31">
        <v>2020</v>
      </c>
      <c r="J139" s="35" t="s">
        <v>6835</v>
      </c>
      <c r="K139" s="36">
        <v>2019</v>
      </c>
      <c r="L139" s="37">
        <v>10</v>
      </c>
      <c r="M139" s="31">
        <v>2019</v>
      </c>
      <c r="N139" s="31">
        <v>1</v>
      </c>
      <c r="O139" s="32"/>
      <c r="P139" s="38" t="s">
        <v>6836</v>
      </c>
      <c r="Q139" s="31" t="s">
        <v>6836</v>
      </c>
      <c r="R139" s="31" t="s">
        <v>6837</v>
      </c>
      <c r="S139" s="31" t="s">
        <v>4592</v>
      </c>
      <c r="T139" s="33" t="s">
        <v>4990</v>
      </c>
      <c r="U139" s="31" t="s">
        <v>699</v>
      </c>
      <c r="V139" s="31" t="s">
        <v>6832</v>
      </c>
      <c r="W139" s="31" t="s">
        <v>5596</v>
      </c>
      <c r="X139" s="31" t="s">
        <v>5617</v>
      </c>
      <c r="Y139" s="31" t="s">
        <v>5618</v>
      </c>
      <c r="Z139" s="31" t="s">
        <v>5573</v>
      </c>
    </row>
    <row r="140" spans="1:26" ht="14">
      <c r="A140" s="33" t="s">
        <v>4899</v>
      </c>
      <c r="B140" s="34" t="s">
        <v>1</v>
      </c>
      <c r="C140" s="31" t="s">
        <v>6183</v>
      </c>
      <c r="D140" s="31" t="s">
        <v>6184</v>
      </c>
      <c r="E140" s="31" t="s">
        <v>704</v>
      </c>
      <c r="F140" s="31" t="s">
        <v>6185</v>
      </c>
      <c r="G140" s="31" t="s">
        <v>6186</v>
      </c>
      <c r="H140" s="35" t="s">
        <v>6187</v>
      </c>
      <c r="I140" s="31">
        <v>2020</v>
      </c>
      <c r="J140" s="35" t="s">
        <v>6188</v>
      </c>
      <c r="K140" s="36">
        <v>2019</v>
      </c>
      <c r="L140" s="37">
        <v>8</v>
      </c>
      <c r="M140" s="31">
        <v>2019</v>
      </c>
      <c r="N140" s="31">
        <v>4</v>
      </c>
      <c r="O140" s="32"/>
      <c r="P140" s="38" t="s">
        <v>6189</v>
      </c>
      <c r="Q140" s="31" t="s">
        <v>704</v>
      </c>
      <c r="R140" s="31" t="s">
        <v>6190</v>
      </c>
      <c r="S140" s="31" t="s">
        <v>4596</v>
      </c>
      <c r="T140" s="33" t="s">
        <v>4899</v>
      </c>
      <c r="U140" s="31" t="s">
        <v>704</v>
      </c>
      <c r="V140" s="31" t="s">
        <v>6185</v>
      </c>
      <c r="W140" s="31" t="s">
        <v>5596</v>
      </c>
      <c r="X140" s="31" t="s">
        <v>5607</v>
      </c>
      <c r="Y140" s="31" t="s">
        <v>5721</v>
      </c>
      <c r="Z140" s="31" t="s">
        <v>5572</v>
      </c>
    </row>
    <row r="141" spans="1:26" ht="14">
      <c r="A141" s="33" t="s">
        <v>4935</v>
      </c>
      <c r="B141" s="34" t="s">
        <v>1</v>
      </c>
      <c r="C141" s="31" t="s">
        <v>7082</v>
      </c>
      <c r="D141" s="31" t="s">
        <v>7083</v>
      </c>
      <c r="E141" s="31" t="s">
        <v>709</v>
      </c>
      <c r="F141" s="31" t="s">
        <v>7084</v>
      </c>
      <c r="G141" s="31" t="s">
        <v>7085</v>
      </c>
      <c r="H141" s="35" t="s">
        <v>7086</v>
      </c>
      <c r="I141" s="31">
        <v>2020</v>
      </c>
      <c r="J141" s="35" t="s">
        <v>7087</v>
      </c>
      <c r="K141" s="36">
        <v>2019</v>
      </c>
      <c r="L141" s="37">
        <v>7</v>
      </c>
      <c r="M141" s="31">
        <v>2019</v>
      </c>
      <c r="N141" s="31">
        <v>4</v>
      </c>
      <c r="O141" s="32"/>
      <c r="P141" s="38" t="s">
        <v>7088</v>
      </c>
      <c r="Q141" s="31" t="s">
        <v>709</v>
      </c>
      <c r="R141" s="31" t="s">
        <v>7089</v>
      </c>
      <c r="S141" s="31" t="s">
        <v>4600</v>
      </c>
      <c r="T141" s="33" t="s">
        <v>4935</v>
      </c>
      <c r="U141" s="31" t="s">
        <v>709</v>
      </c>
      <c r="V141" s="31" t="s">
        <v>7084</v>
      </c>
      <c r="W141" s="31" t="s">
        <v>5596</v>
      </c>
      <c r="X141" s="31" t="s">
        <v>5738</v>
      </c>
      <c r="Y141" s="31" t="s">
        <v>5827</v>
      </c>
      <c r="Z141" s="31" t="s">
        <v>5586</v>
      </c>
    </row>
    <row r="142" spans="1:26" ht="14">
      <c r="A142" s="33" t="s">
        <v>4948</v>
      </c>
      <c r="B142" s="34" t="s">
        <v>1</v>
      </c>
      <c r="C142" s="31" t="s">
        <v>6847</v>
      </c>
      <c r="D142" s="31" t="s">
        <v>6848</v>
      </c>
      <c r="E142" s="31" t="s">
        <v>714</v>
      </c>
      <c r="F142" s="31" t="s">
        <v>6849</v>
      </c>
      <c r="G142" s="31" t="s">
        <v>6850</v>
      </c>
      <c r="H142" s="35" t="s">
        <v>6851</v>
      </c>
      <c r="I142" s="31">
        <v>2020</v>
      </c>
      <c r="J142" s="35" t="s">
        <v>6852</v>
      </c>
      <c r="K142" s="36">
        <v>2019</v>
      </c>
      <c r="L142" s="37">
        <v>3</v>
      </c>
      <c r="M142" s="31">
        <v>2019</v>
      </c>
      <c r="N142" s="31">
        <v>4</v>
      </c>
      <c r="O142" s="32"/>
      <c r="P142" s="38" t="s">
        <v>6853</v>
      </c>
      <c r="Q142" s="31" t="s">
        <v>6854</v>
      </c>
      <c r="R142" s="31" t="s">
        <v>6855</v>
      </c>
      <c r="S142" s="31" t="s">
        <v>4604</v>
      </c>
      <c r="T142" s="33" t="s">
        <v>4948</v>
      </c>
      <c r="U142" s="31" t="s">
        <v>714</v>
      </c>
      <c r="V142" s="31" t="s">
        <v>6849</v>
      </c>
      <c r="W142" s="31" t="s">
        <v>5596</v>
      </c>
      <c r="X142" s="31" t="s">
        <v>5597</v>
      </c>
      <c r="Y142" s="31" t="s">
        <v>5637</v>
      </c>
      <c r="Z142" s="31" t="s">
        <v>5573</v>
      </c>
    </row>
    <row r="143" spans="1:26" ht="14">
      <c r="A143" s="33" t="s">
        <v>4963</v>
      </c>
      <c r="B143" s="34" t="s">
        <v>1</v>
      </c>
      <c r="C143" s="31" t="s">
        <v>6856</v>
      </c>
      <c r="D143" s="31" t="s">
        <v>6857</v>
      </c>
      <c r="E143" s="31" t="s">
        <v>719</v>
      </c>
      <c r="F143" s="31" t="s">
        <v>719</v>
      </c>
      <c r="G143" s="31" t="s">
        <v>6858</v>
      </c>
      <c r="H143" s="35" t="s">
        <v>6859</v>
      </c>
      <c r="I143" s="31">
        <v>2020</v>
      </c>
      <c r="J143" s="35" t="s">
        <v>6860</v>
      </c>
      <c r="K143" s="36">
        <v>2019</v>
      </c>
      <c r="L143" s="37">
        <v>6</v>
      </c>
      <c r="M143" s="31">
        <v>2019</v>
      </c>
      <c r="N143" s="31">
        <v>1</v>
      </c>
      <c r="O143" s="32"/>
      <c r="P143" s="38" t="s">
        <v>6861</v>
      </c>
      <c r="Q143" s="31" t="s">
        <v>6862</v>
      </c>
      <c r="R143" s="31" t="s">
        <v>6863</v>
      </c>
      <c r="S143" s="31" t="s">
        <v>4608</v>
      </c>
      <c r="T143" s="33" t="s">
        <v>4963</v>
      </c>
      <c r="U143" s="31" t="s">
        <v>719</v>
      </c>
      <c r="V143" s="31" t="s">
        <v>719</v>
      </c>
      <c r="W143" s="31" t="s">
        <v>5596</v>
      </c>
      <c r="X143" s="31" t="s">
        <v>5617</v>
      </c>
      <c r="Y143" s="31" t="s">
        <v>5748</v>
      </c>
      <c r="Z143" s="31" t="s">
        <v>5573</v>
      </c>
    </row>
    <row r="144" spans="1:26" ht="14">
      <c r="A144" s="33" t="s">
        <v>4964</v>
      </c>
      <c r="B144" s="34" t="s">
        <v>1</v>
      </c>
      <c r="C144" s="31" t="s">
        <v>6864</v>
      </c>
      <c r="D144" s="31" t="s">
        <v>6865</v>
      </c>
      <c r="E144" s="31" t="s">
        <v>724</v>
      </c>
      <c r="F144" s="31" t="s">
        <v>6866</v>
      </c>
      <c r="G144" s="31" t="s">
        <v>6867</v>
      </c>
      <c r="H144" s="35" t="s">
        <v>6868</v>
      </c>
      <c r="I144" s="31">
        <v>2020</v>
      </c>
      <c r="J144" s="35" t="s">
        <v>6869</v>
      </c>
      <c r="K144" s="36">
        <v>2019</v>
      </c>
      <c r="L144" s="37">
        <v>6</v>
      </c>
      <c r="M144" s="31">
        <v>2019</v>
      </c>
      <c r="N144" s="31">
        <v>2</v>
      </c>
      <c r="O144" s="32"/>
      <c r="P144" s="38" t="s">
        <v>6870</v>
      </c>
      <c r="Q144" s="31" t="s">
        <v>6871</v>
      </c>
      <c r="R144" s="31" t="s">
        <v>6872</v>
      </c>
      <c r="S144" s="31" t="s">
        <v>4612</v>
      </c>
      <c r="T144" s="33" t="s">
        <v>4964</v>
      </c>
      <c r="U144" s="31" t="s">
        <v>724</v>
      </c>
      <c r="V144" s="31" t="s">
        <v>6866</v>
      </c>
      <c r="W144" s="31" t="s">
        <v>5596</v>
      </c>
      <c r="X144" s="31" t="s">
        <v>5617</v>
      </c>
      <c r="Y144" s="31" t="s">
        <v>5748</v>
      </c>
      <c r="Z144" s="31" t="s">
        <v>5587</v>
      </c>
    </row>
    <row r="145" spans="1:26" ht="14">
      <c r="A145" s="33" t="s">
        <v>4860</v>
      </c>
      <c r="B145" s="34" t="s">
        <v>1</v>
      </c>
      <c r="C145" s="31" t="s">
        <v>6873</v>
      </c>
      <c r="D145" s="31" t="s">
        <v>6874</v>
      </c>
      <c r="E145" s="31" t="s">
        <v>729</v>
      </c>
      <c r="F145" s="31" t="s">
        <v>6875</v>
      </c>
      <c r="G145" s="31" t="s">
        <v>6876</v>
      </c>
      <c r="H145" s="35" t="s">
        <v>6877</v>
      </c>
      <c r="I145" s="31">
        <v>2020</v>
      </c>
      <c r="J145" s="35" t="s">
        <v>6878</v>
      </c>
      <c r="K145" s="36">
        <v>2019</v>
      </c>
      <c r="L145" s="37">
        <v>6</v>
      </c>
      <c r="M145" s="31">
        <v>2019</v>
      </c>
      <c r="N145" s="31">
        <v>4</v>
      </c>
      <c r="O145" s="32"/>
      <c r="P145" s="38" t="s">
        <v>6879</v>
      </c>
      <c r="Q145" s="31" t="s">
        <v>6880</v>
      </c>
      <c r="R145" s="31" t="s">
        <v>6881</v>
      </c>
      <c r="S145" s="31" t="s">
        <v>4616</v>
      </c>
      <c r="T145" s="33" t="s">
        <v>4860</v>
      </c>
      <c r="U145" s="31" t="s">
        <v>729</v>
      </c>
      <c r="V145" s="31" t="s">
        <v>6875</v>
      </c>
      <c r="W145" s="31" t="s">
        <v>5596</v>
      </c>
      <c r="X145" s="31" t="s">
        <v>5607</v>
      </c>
      <c r="Y145" s="31" t="s">
        <v>5703</v>
      </c>
      <c r="Z145" s="31" t="s">
        <v>5572</v>
      </c>
    </row>
    <row r="146" spans="1:26" ht="14">
      <c r="A146" s="33" t="s">
        <v>5049</v>
      </c>
      <c r="B146" s="34" t="s">
        <v>1</v>
      </c>
      <c r="C146" s="31" t="s">
        <v>6406</v>
      </c>
      <c r="D146" s="31" t="s">
        <v>6407</v>
      </c>
      <c r="E146" s="31" t="s">
        <v>734</v>
      </c>
      <c r="F146" s="31" t="s">
        <v>734</v>
      </c>
      <c r="G146" s="31" t="s">
        <v>6408</v>
      </c>
      <c r="H146" s="35" t="s">
        <v>6409</v>
      </c>
      <c r="I146" s="31">
        <v>2020</v>
      </c>
      <c r="J146" s="35" t="s">
        <v>6410</v>
      </c>
      <c r="K146" s="36">
        <v>2019</v>
      </c>
      <c r="L146" s="37">
        <v>5</v>
      </c>
      <c r="M146" s="31">
        <v>2019</v>
      </c>
      <c r="N146" s="32"/>
      <c r="O146" s="32"/>
      <c r="P146" s="31" t="s">
        <v>734</v>
      </c>
      <c r="Q146" s="31" t="s">
        <v>6411</v>
      </c>
      <c r="R146" s="31" t="s">
        <v>6412</v>
      </c>
      <c r="S146" s="31" t="s">
        <v>4620</v>
      </c>
      <c r="T146" s="33" t="s">
        <v>5049</v>
      </c>
      <c r="U146" s="31" t="s">
        <v>734</v>
      </c>
      <c r="V146" s="31" t="s">
        <v>734</v>
      </c>
      <c r="W146" s="31" t="s">
        <v>5596</v>
      </c>
      <c r="X146" s="31" t="s">
        <v>5647</v>
      </c>
      <c r="Y146" s="39" t="s">
        <v>5766</v>
      </c>
      <c r="Z146" s="31" t="s">
        <v>5573</v>
      </c>
    </row>
    <row r="147" spans="1:26" ht="14">
      <c r="A147" s="33" t="s">
        <v>5080</v>
      </c>
      <c r="B147" s="34" t="s">
        <v>1</v>
      </c>
      <c r="C147" s="31" t="s">
        <v>6461</v>
      </c>
      <c r="D147" s="31" t="s">
        <v>6462</v>
      </c>
      <c r="E147" s="31" t="s">
        <v>739</v>
      </c>
      <c r="F147" s="31" t="s">
        <v>739</v>
      </c>
      <c r="G147" s="31" t="s">
        <v>6463</v>
      </c>
      <c r="H147" s="35" t="s">
        <v>6464</v>
      </c>
      <c r="I147" s="31">
        <v>2020</v>
      </c>
      <c r="J147" s="35" t="s">
        <v>6465</v>
      </c>
      <c r="K147" s="36">
        <v>2019</v>
      </c>
      <c r="L147" s="37">
        <v>4</v>
      </c>
      <c r="M147" s="31">
        <v>2019</v>
      </c>
      <c r="N147" s="31">
        <v>1</v>
      </c>
      <c r="O147" s="32"/>
      <c r="P147" s="38" t="s">
        <v>6466</v>
      </c>
      <c r="Q147" s="31" t="s">
        <v>6467</v>
      </c>
      <c r="R147" s="31" t="s">
        <v>6468</v>
      </c>
      <c r="S147" s="31" t="s">
        <v>4624</v>
      </c>
      <c r="T147" s="33" t="s">
        <v>5080</v>
      </c>
      <c r="U147" s="31" t="s">
        <v>739</v>
      </c>
      <c r="V147" s="31" t="s">
        <v>739</v>
      </c>
      <c r="W147" s="31" t="s">
        <v>5596</v>
      </c>
      <c r="X147" s="31" t="s">
        <v>5647</v>
      </c>
      <c r="Y147" s="39" t="s">
        <v>5766</v>
      </c>
      <c r="Z147" s="31" t="s">
        <v>5587</v>
      </c>
    </row>
    <row r="148" spans="1:26" ht="14">
      <c r="A148" s="33" t="s">
        <v>5084</v>
      </c>
      <c r="B148" s="34" t="s">
        <v>1</v>
      </c>
      <c r="C148" s="31" t="s">
        <v>7186</v>
      </c>
      <c r="D148" s="31" t="s">
        <v>7187</v>
      </c>
      <c r="E148" s="31" t="s">
        <v>744</v>
      </c>
      <c r="F148" s="31" t="s">
        <v>744</v>
      </c>
      <c r="G148" s="31" t="s">
        <v>7188</v>
      </c>
      <c r="H148" s="35" t="s">
        <v>7189</v>
      </c>
      <c r="I148" s="31">
        <v>2020</v>
      </c>
      <c r="J148" s="35" t="s">
        <v>7190</v>
      </c>
      <c r="K148" s="36">
        <v>2019</v>
      </c>
      <c r="L148" s="37">
        <v>5</v>
      </c>
      <c r="M148" s="31">
        <v>2019</v>
      </c>
      <c r="N148" s="31">
        <v>1</v>
      </c>
      <c r="O148" s="32"/>
      <c r="P148" s="31" t="s">
        <v>744</v>
      </c>
      <c r="Q148" s="31" t="s">
        <v>7191</v>
      </c>
      <c r="R148" s="31" t="s">
        <v>7192</v>
      </c>
      <c r="S148" s="31" t="s">
        <v>4628</v>
      </c>
      <c r="T148" s="33" t="s">
        <v>5084</v>
      </c>
      <c r="U148" s="31" t="s">
        <v>744</v>
      </c>
      <c r="V148" s="31" t="s">
        <v>744</v>
      </c>
      <c r="W148" s="31" t="s">
        <v>5596</v>
      </c>
      <c r="X148" s="31" t="s">
        <v>5647</v>
      </c>
      <c r="Y148" s="39" t="s">
        <v>5766</v>
      </c>
      <c r="Z148" s="31" t="s">
        <v>5587</v>
      </c>
    </row>
    <row r="149" spans="1:26" ht="14">
      <c r="A149" s="33" t="s">
        <v>4991</v>
      </c>
      <c r="B149" s="34" t="s">
        <v>1</v>
      </c>
      <c r="C149" s="31" t="s">
        <v>6940</v>
      </c>
      <c r="D149" s="31" t="s">
        <v>6941</v>
      </c>
      <c r="E149" s="31" t="s">
        <v>749</v>
      </c>
      <c r="F149" s="31" t="s">
        <v>6942</v>
      </c>
      <c r="G149" s="31" t="s">
        <v>749</v>
      </c>
      <c r="H149" s="35" t="s">
        <v>6943</v>
      </c>
      <c r="I149" s="31">
        <v>2020</v>
      </c>
      <c r="J149" s="35" t="s">
        <v>6944</v>
      </c>
      <c r="K149" s="36">
        <v>2019</v>
      </c>
      <c r="L149" s="37">
        <v>6</v>
      </c>
      <c r="M149" s="31">
        <v>2019</v>
      </c>
      <c r="N149" s="32"/>
      <c r="O149" s="32"/>
      <c r="P149" s="38" t="s">
        <v>6945</v>
      </c>
      <c r="Q149" s="31" t="s">
        <v>6946</v>
      </c>
      <c r="R149" s="31" t="s">
        <v>6947</v>
      </c>
      <c r="S149" s="31" t="s">
        <v>4632</v>
      </c>
      <c r="T149" s="33" t="s">
        <v>4991</v>
      </c>
      <c r="U149" s="31" t="s">
        <v>749</v>
      </c>
      <c r="V149" s="31" t="s">
        <v>6942</v>
      </c>
      <c r="W149" s="31" t="s">
        <v>5596</v>
      </c>
      <c r="X149" s="31" t="s">
        <v>5617</v>
      </c>
      <c r="Y149" s="31" t="s">
        <v>5618</v>
      </c>
      <c r="Z149" s="31" t="s">
        <v>5573</v>
      </c>
    </row>
    <row r="150" spans="1:26" ht="14">
      <c r="A150" s="33" t="s">
        <v>4876</v>
      </c>
      <c r="B150" s="34" t="s">
        <v>1</v>
      </c>
      <c r="C150" s="31" t="s">
        <v>6972</v>
      </c>
      <c r="D150" s="31" t="s">
        <v>6973</v>
      </c>
      <c r="E150" s="31" t="s">
        <v>754</v>
      </c>
      <c r="F150" s="31" t="s">
        <v>6974</v>
      </c>
      <c r="G150" s="31" t="s">
        <v>6975</v>
      </c>
      <c r="H150" s="35" t="s">
        <v>6976</v>
      </c>
      <c r="I150" s="31">
        <v>2020</v>
      </c>
      <c r="J150" s="35" t="s">
        <v>6977</v>
      </c>
      <c r="K150" s="36">
        <v>2019</v>
      </c>
      <c r="L150" s="37">
        <v>6</v>
      </c>
      <c r="M150" s="31">
        <v>2019</v>
      </c>
      <c r="N150" s="31">
        <v>4</v>
      </c>
      <c r="O150" s="32"/>
      <c r="P150" s="38" t="s">
        <v>6978</v>
      </c>
      <c r="Q150" s="31" t="s">
        <v>6979</v>
      </c>
      <c r="R150" s="31" t="s">
        <v>6980</v>
      </c>
      <c r="S150" s="31" t="s">
        <v>4636</v>
      </c>
      <c r="T150" s="33" t="s">
        <v>4876</v>
      </c>
      <c r="U150" s="31" t="s">
        <v>754</v>
      </c>
      <c r="V150" s="31" t="s">
        <v>6974</v>
      </c>
      <c r="W150" s="31" t="s">
        <v>5596</v>
      </c>
      <c r="X150" s="31" t="s">
        <v>5607</v>
      </c>
      <c r="Y150" s="31" t="s">
        <v>5608</v>
      </c>
      <c r="Z150" s="31" t="s">
        <v>5586</v>
      </c>
    </row>
    <row r="151" spans="1:26" ht="14">
      <c r="A151" s="33" t="s">
        <v>4949</v>
      </c>
      <c r="B151" s="34" t="s">
        <v>1</v>
      </c>
      <c r="C151" s="31" t="s">
        <v>6882</v>
      </c>
      <c r="D151" s="31" t="s">
        <v>6883</v>
      </c>
      <c r="E151" s="31" t="s">
        <v>759</v>
      </c>
      <c r="F151" s="31" t="s">
        <v>6884</v>
      </c>
      <c r="G151" s="31" t="s">
        <v>6885</v>
      </c>
      <c r="H151" s="35" t="s">
        <v>6886</v>
      </c>
      <c r="I151" s="31">
        <v>2020</v>
      </c>
      <c r="J151" s="35" t="s">
        <v>6887</v>
      </c>
      <c r="K151" s="36">
        <v>2019</v>
      </c>
      <c r="L151" s="32"/>
      <c r="M151" s="32"/>
      <c r="N151" s="31">
        <v>4</v>
      </c>
      <c r="O151" s="32"/>
      <c r="P151" s="38" t="s">
        <v>6888</v>
      </c>
      <c r="Q151" s="31" t="s">
        <v>6889</v>
      </c>
      <c r="R151" s="31" t="s">
        <v>6890</v>
      </c>
      <c r="S151" s="31" t="s">
        <v>4640</v>
      </c>
      <c r="T151" s="33" t="s">
        <v>4949</v>
      </c>
      <c r="U151" s="31" t="s">
        <v>759</v>
      </c>
      <c r="V151" s="31" t="s">
        <v>6884</v>
      </c>
      <c r="W151" s="31" t="s">
        <v>5596</v>
      </c>
      <c r="X151" s="31" t="s">
        <v>5597</v>
      </c>
      <c r="Y151" s="31" t="s">
        <v>5637</v>
      </c>
      <c r="Z151" s="31" t="s">
        <v>5573</v>
      </c>
    </row>
    <row r="152" spans="1:26" ht="14">
      <c r="A152" s="33" t="s">
        <v>4908</v>
      </c>
      <c r="B152" s="34" t="s">
        <v>1</v>
      </c>
      <c r="C152" s="31" t="s">
        <v>6899</v>
      </c>
      <c r="D152" s="31" t="s">
        <v>6900</v>
      </c>
      <c r="E152" s="31" t="s">
        <v>764</v>
      </c>
      <c r="F152" s="31" t="s">
        <v>6901</v>
      </c>
      <c r="G152" s="31" t="s">
        <v>6902</v>
      </c>
      <c r="H152" s="35" t="s">
        <v>6903</v>
      </c>
      <c r="I152" s="31">
        <v>2020</v>
      </c>
      <c r="J152" s="35" t="s">
        <v>6904</v>
      </c>
      <c r="K152" s="36">
        <v>2019</v>
      </c>
      <c r="L152" s="37">
        <v>4</v>
      </c>
      <c r="M152" s="31">
        <v>2019</v>
      </c>
      <c r="N152" s="31">
        <v>4</v>
      </c>
      <c r="O152" s="32"/>
      <c r="P152" s="38" t="s">
        <v>6905</v>
      </c>
      <c r="Q152" s="31" t="s">
        <v>764</v>
      </c>
      <c r="R152" s="31" t="s">
        <v>6906</v>
      </c>
      <c r="S152" s="31" t="s">
        <v>4644</v>
      </c>
      <c r="T152" s="33" t="s">
        <v>4908</v>
      </c>
      <c r="U152" s="31" t="s">
        <v>764</v>
      </c>
      <c r="V152" s="31" t="s">
        <v>6901</v>
      </c>
      <c r="W152" s="31" t="s">
        <v>5596</v>
      </c>
      <c r="X152" s="31" t="s">
        <v>5607</v>
      </c>
      <c r="Y152" s="31" t="s">
        <v>5721</v>
      </c>
      <c r="Z152" s="31" t="s">
        <v>5586</v>
      </c>
    </row>
    <row r="153" spans="1:26" ht="14">
      <c r="A153" s="33" t="s">
        <v>4992</v>
      </c>
      <c r="B153" s="34" t="s">
        <v>1</v>
      </c>
      <c r="C153" s="31" t="s">
        <v>6955</v>
      </c>
      <c r="D153" s="31" t="s">
        <v>6956</v>
      </c>
      <c r="E153" s="31" t="s">
        <v>769</v>
      </c>
      <c r="F153" s="31" t="s">
        <v>6957</v>
      </c>
      <c r="G153" s="31" t="s">
        <v>6958</v>
      </c>
      <c r="H153" s="35" t="s">
        <v>6959</v>
      </c>
      <c r="I153" s="31">
        <v>2020</v>
      </c>
      <c r="J153" s="35" t="s">
        <v>6960</v>
      </c>
      <c r="K153" s="36">
        <v>2019</v>
      </c>
      <c r="L153" s="37">
        <v>9</v>
      </c>
      <c r="M153" s="31">
        <v>2019</v>
      </c>
      <c r="N153" s="31">
        <v>1</v>
      </c>
      <c r="O153" s="32"/>
      <c r="P153" s="38" t="s">
        <v>6961</v>
      </c>
      <c r="Q153" s="31" t="s">
        <v>6962</v>
      </c>
      <c r="R153" s="31" t="s">
        <v>6963</v>
      </c>
      <c r="S153" s="31" t="s">
        <v>4648</v>
      </c>
      <c r="T153" s="33" t="s">
        <v>4992</v>
      </c>
      <c r="U153" s="31" t="s">
        <v>769</v>
      </c>
      <c r="V153" s="31" t="s">
        <v>6957</v>
      </c>
      <c r="W153" s="31" t="s">
        <v>5596</v>
      </c>
      <c r="X153" s="31" t="s">
        <v>5617</v>
      </c>
      <c r="Y153" s="31" t="s">
        <v>5618</v>
      </c>
      <c r="Z153" s="31" t="s">
        <v>5587</v>
      </c>
    </row>
    <row r="154" spans="1:26" ht="14">
      <c r="A154" s="33" t="s">
        <v>4861</v>
      </c>
      <c r="B154" s="34" t="s">
        <v>1</v>
      </c>
      <c r="C154" s="31" t="s">
        <v>7025</v>
      </c>
      <c r="D154" s="31" t="s">
        <v>7026</v>
      </c>
      <c r="E154" s="31" t="s">
        <v>774</v>
      </c>
      <c r="F154" s="31" t="s">
        <v>7027</v>
      </c>
      <c r="G154" s="31" t="s">
        <v>7028</v>
      </c>
      <c r="H154" s="35" t="s">
        <v>7029</v>
      </c>
      <c r="I154" s="31">
        <v>2020</v>
      </c>
      <c r="J154" s="35" t="s">
        <v>7030</v>
      </c>
      <c r="K154" s="36">
        <v>2019</v>
      </c>
      <c r="L154" s="37">
        <v>5</v>
      </c>
      <c r="M154" s="31">
        <v>2019</v>
      </c>
      <c r="N154" s="31">
        <v>2</v>
      </c>
      <c r="O154" s="32"/>
      <c r="P154" s="31" t="s">
        <v>774</v>
      </c>
      <c r="Q154" s="31" t="s">
        <v>7031</v>
      </c>
      <c r="R154" s="31" t="s">
        <v>7032</v>
      </c>
      <c r="S154" s="31" t="s">
        <v>4652</v>
      </c>
      <c r="T154" s="33" t="s">
        <v>4861</v>
      </c>
      <c r="U154" s="31" t="s">
        <v>774</v>
      </c>
      <c r="V154" s="31" t="s">
        <v>7027</v>
      </c>
      <c r="W154" s="31" t="s">
        <v>5596</v>
      </c>
      <c r="X154" s="31" t="s">
        <v>5607</v>
      </c>
      <c r="Y154" s="31" t="s">
        <v>5703</v>
      </c>
      <c r="Z154" s="31" t="s">
        <v>5573</v>
      </c>
    </row>
    <row r="155" spans="1:26" ht="14">
      <c r="A155" s="33" t="s">
        <v>4909</v>
      </c>
      <c r="B155" s="34" t="s">
        <v>1</v>
      </c>
      <c r="C155" s="31" t="s">
        <v>6922</v>
      </c>
      <c r="D155" s="31" t="s">
        <v>6923</v>
      </c>
      <c r="E155" s="31" t="s">
        <v>779</v>
      </c>
      <c r="F155" s="31" t="s">
        <v>6924</v>
      </c>
      <c r="G155" s="31" t="s">
        <v>6925</v>
      </c>
      <c r="H155" s="35" t="s">
        <v>6926</v>
      </c>
      <c r="I155" s="31">
        <v>2020</v>
      </c>
      <c r="J155" s="35" t="s">
        <v>6927</v>
      </c>
      <c r="K155" s="36">
        <v>2019</v>
      </c>
      <c r="L155" s="37">
        <v>9</v>
      </c>
      <c r="M155" s="31">
        <v>2019</v>
      </c>
      <c r="N155" s="31">
        <v>4</v>
      </c>
      <c r="O155" s="32"/>
      <c r="P155" s="38" t="s">
        <v>6928</v>
      </c>
      <c r="Q155" s="31" t="s">
        <v>6929</v>
      </c>
      <c r="R155" s="31" t="s">
        <v>6930</v>
      </c>
      <c r="S155" s="31" t="s">
        <v>4656</v>
      </c>
      <c r="T155" s="33" t="s">
        <v>4909</v>
      </c>
      <c r="U155" s="31" t="s">
        <v>779</v>
      </c>
      <c r="V155" s="31" t="s">
        <v>6924</v>
      </c>
      <c r="W155" s="31" t="s">
        <v>5596</v>
      </c>
      <c r="X155" s="31" t="s">
        <v>5607</v>
      </c>
      <c r="Y155" s="31" t="s">
        <v>5721</v>
      </c>
      <c r="Z155" s="31" t="s">
        <v>5572</v>
      </c>
    </row>
    <row r="156" spans="1:26" ht="14">
      <c r="A156" s="33" t="s">
        <v>5062</v>
      </c>
      <c r="B156" s="34" t="s">
        <v>1</v>
      </c>
      <c r="C156" s="31" t="s">
        <v>6907</v>
      </c>
      <c r="D156" s="31" t="s">
        <v>6908</v>
      </c>
      <c r="E156" s="31" t="s">
        <v>784</v>
      </c>
      <c r="F156" s="31" t="s">
        <v>6909</v>
      </c>
      <c r="G156" s="31" t="s">
        <v>784</v>
      </c>
      <c r="H156" s="35" t="s">
        <v>6910</v>
      </c>
      <c r="I156" s="31">
        <v>2020</v>
      </c>
      <c r="J156" s="35" t="s">
        <v>6911</v>
      </c>
      <c r="K156" s="36">
        <v>2019</v>
      </c>
      <c r="L156" s="37">
        <v>4</v>
      </c>
      <c r="M156" s="31">
        <v>2019</v>
      </c>
      <c r="N156" s="31">
        <v>1</v>
      </c>
      <c r="O156" s="32"/>
      <c r="P156" s="38" t="s">
        <v>6912</v>
      </c>
      <c r="Q156" s="31" t="s">
        <v>6913</v>
      </c>
      <c r="R156" s="31" t="s">
        <v>6914</v>
      </c>
      <c r="S156" s="31" t="s">
        <v>4660</v>
      </c>
      <c r="T156" s="33" t="s">
        <v>5062</v>
      </c>
      <c r="U156" s="31" t="s">
        <v>784</v>
      </c>
      <c r="V156" s="31" t="s">
        <v>6909</v>
      </c>
      <c r="W156" s="31" t="s">
        <v>5596</v>
      </c>
      <c r="X156" s="31" t="s">
        <v>5674</v>
      </c>
      <c r="Y156" s="31" t="s">
        <v>5827</v>
      </c>
      <c r="Z156" s="31" t="s">
        <v>5573</v>
      </c>
    </row>
    <row r="157" spans="1:26" ht="14">
      <c r="A157" s="33" t="s">
        <v>4965</v>
      </c>
      <c r="B157" s="34" t="s">
        <v>1</v>
      </c>
      <c r="C157" s="31" t="s">
        <v>6989</v>
      </c>
      <c r="D157" s="31" t="s">
        <v>6990</v>
      </c>
      <c r="E157" s="31" t="s">
        <v>789</v>
      </c>
      <c r="F157" s="31" t="s">
        <v>6991</v>
      </c>
      <c r="G157" s="31" t="s">
        <v>6992</v>
      </c>
      <c r="H157" s="35" t="s">
        <v>6993</v>
      </c>
      <c r="I157" s="31">
        <v>2020</v>
      </c>
      <c r="J157" s="35" t="s">
        <v>6994</v>
      </c>
      <c r="K157" s="36">
        <v>2019</v>
      </c>
      <c r="L157" s="37">
        <v>7</v>
      </c>
      <c r="M157" s="31">
        <v>2019</v>
      </c>
      <c r="N157" s="31">
        <v>1</v>
      </c>
      <c r="O157" s="32"/>
      <c r="P157" s="38" t="s">
        <v>6995</v>
      </c>
      <c r="Q157" s="31" t="s">
        <v>6996</v>
      </c>
      <c r="R157" s="31" t="s">
        <v>6997</v>
      </c>
      <c r="S157" s="31" t="s">
        <v>4664</v>
      </c>
      <c r="T157" s="33" t="s">
        <v>4965</v>
      </c>
      <c r="U157" s="31" t="s">
        <v>789</v>
      </c>
      <c r="V157" s="31" t="s">
        <v>6991</v>
      </c>
      <c r="W157" s="31" t="s">
        <v>5596</v>
      </c>
      <c r="X157" s="31" t="s">
        <v>5617</v>
      </c>
      <c r="Y157" s="31" t="s">
        <v>5748</v>
      </c>
      <c r="Z157" s="31" t="s">
        <v>5573</v>
      </c>
    </row>
    <row r="158" spans="1:26" ht="14">
      <c r="A158" s="33" t="s">
        <v>4936</v>
      </c>
      <c r="B158" s="34" t="s">
        <v>1</v>
      </c>
      <c r="C158" s="31" t="s">
        <v>7202</v>
      </c>
      <c r="D158" s="31" t="s">
        <v>7203</v>
      </c>
      <c r="E158" s="31" t="s">
        <v>794</v>
      </c>
      <c r="F158" s="31" t="s">
        <v>7204</v>
      </c>
      <c r="G158" s="31" t="s">
        <v>7205</v>
      </c>
      <c r="H158" s="35" t="s">
        <v>7206</v>
      </c>
      <c r="I158" s="31">
        <v>2020</v>
      </c>
      <c r="J158" s="35" t="s">
        <v>7207</v>
      </c>
      <c r="K158" s="36">
        <v>2019</v>
      </c>
      <c r="L158" s="37">
        <v>5</v>
      </c>
      <c r="M158" s="31">
        <v>2019</v>
      </c>
      <c r="N158" s="31">
        <v>4</v>
      </c>
      <c r="O158" s="32"/>
      <c r="P158" s="38" t="s">
        <v>7208</v>
      </c>
      <c r="Q158" s="31" t="s">
        <v>794</v>
      </c>
      <c r="R158" s="31" t="s">
        <v>7209</v>
      </c>
      <c r="S158" s="31" t="s">
        <v>4668</v>
      </c>
      <c r="T158" s="33" t="s">
        <v>4936</v>
      </c>
      <c r="U158" s="31" t="s">
        <v>794</v>
      </c>
      <c r="V158" s="31" t="s">
        <v>7204</v>
      </c>
      <c r="W158" s="31" t="s">
        <v>5596</v>
      </c>
      <c r="X158" s="31" t="s">
        <v>5674</v>
      </c>
      <c r="Y158" s="31" t="s">
        <v>5827</v>
      </c>
      <c r="Z158" s="31" t="s">
        <v>5586</v>
      </c>
    </row>
    <row r="159" spans="1:26" ht="14">
      <c r="A159" s="33" t="s">
        <v>4993</v>
      </c>
      <c r="B159" s="34" t="s">
        <v>1</v>
      </c>
      <c r="C159" s="31" t="s">
        <v>6998</v>
      </c>
      <c r="D159" s="31" t="s">
        <v>6999</v>
      </c>
      <c r="E159" s="31" t="s">
        <v>799</v>
      </c>
      <c r="F159" s="31" t="s">
        <v>7000</v>
      </c>
      <c r="G159" s="31" t="s">
        <v>7001</v>
      </c>
      <c r="H159" s="35" t="s">
        <v>7002</v>
      </c>
      <c r="I159" s="31">
        <v>2020</v>
      </c>
      <c r="J159" s="35" t="s">
        <v>7003</v>
      </c>
      <c r="K159" s="36">
        <v>2019</v>
      </c>
      <c r="L159" s="37">
        <v>9</v>
      </c>
      <c r="M159" s="31">
        <v>2019</v>
      </c>
      <c r="N159" s="31">
        <v>1</v>
      </c>
      <c r="O159" s="32"/>
      <c r="P159" s="38" t="s">
        <v>7004</v>
      </c>
      <c r="Q159" s="31" t="s">
        <v>7005</v>
      </c>
      <c r="R159" s="31" t="s">
        <v>7006</v>
      </c>
      <c r="S159" s="31" t="s">
        <v>4672</v>
      </c>
      <c r="T159" s="33" t="s">
        <v>4993</v>
      </c>
      <c r="U159" s="31" t="s">
        <v>799</v>
      </c>
      <c r="V159" s="31" t="s">
        <v>7000</v>
      </c>
      <c r="W159" s="31" t="s">
        <v>5596</v>
      </c>
      <c r="X159" s="31" t="s">
        <v>5617</v>
      </c>
      <c r="Y159" s="31" t="s">
        <v>5618</v>
      </c>
      <c r="Z159" s="31" t="s">
        <v>5573</v>
      </c>
    </row>
    <row r="160" spans="1:26" ht="14">
      <c r="A160" s="33" t="s">
        <v>4862</v>
      </c>
      <c r="B160" s="34" t="s">
        <v>1</v>
      </c>
      <c r="C160" s="31" t="s">
        <v>6948</v>
      </c>
      <c r="D160" s="31" t="s">
        <v>6949</v>
      </c>
      <c r="E160" s="31" t="s">
        <v>804</v>
      </c>
      <c r="F160" s="31" t="s">
        <v>6950</v>
      </c>
      <c r="G160" s="31" t="s">
        <v>6951</v>
      </c>
      <c r="H160" s="35" t="s">
        <v>6952</v>
      </c>
      <c r="I160" s="31">
        <v>2020</v>
      </c>
      <c r="J160" s="32"/>
      <c r="K160" s="32"/>
      <c r="L160" s="32"/>
      <c r="M160" s="32"/>
      <c r="N160" s="31">
        <v>4</v>
      </c>
      <c r="O160" s="32"/>
      <c r="P160" s="38" t="s">
        <v>6953</v>
      </c>
      <c r="Q160" s="31" t="s">
        <v>804</v>
      </c>
      <c r="R160" s="31" t="s">
        <v>6954</v>
      </c>
      <c r="S160" s="31" t="s">
        <v>4676</v>
      </c>
      <c r="T160" s="33" t="s">
        <v>4862</v>
      </c>
      <c r="U160" s="31" t="s">
        <v>804</v>
      </c>
      <c r="V160" s="31" t="s">
        <v>6950</v>
      </c>
      <c r="W160" s="31" t="s">
        <v>5596</v>
      </c>
      <c r="X160" s="31" t="s">
        <v>5597</v>
      </c>
      <c r="Y160" s="31" t="s">
        <v>5703</v>
      </c>
      <c r="Z160" s="31" t="s">
        <v>5572</v>
      </c>
    </row>
    <row r="161" spans="1:26" ht="14">
      <c r="A161" s="33" t="s">
        <v>4890</v>
      </c>
      <c r="B161" s="34" t="s">
        <v>1</v>
      </c>
      <c r="C161" s="31" t="s">
        <v>7235</v>
      </c>
      <c r="D161" s="31" t="s">
        <v>7236</v>
      </c>
      <c r="E161" s="31" t="s">
        <v>809</v>
      </c>
      <c r="F161" s="31" t="s">
        <v>7237</v>
      </c>
      <c r="G161" s="31" t="s">
        <v>7238</v>
      </c>
      <c r="H161" s="35" t="s">
        <v>7239</v>
      </c>
      <c r="I161" s="31">
        <v>2020</v>
      </c>
      <c r="J161" s="35" t="s">
        <v>7240</v>
      </c>
      <c r="K161" s="36">
        <v>2019</v>
      </c>
      <c r="L161" s="37">
        <v>9</v>
      </c>
      <c r="M161" s="31">
        <v>2019</v>
      </c>
      <c r="N161" s="31">
        <v>2</v>
      </c>
      <c r="O161" s="32"/>
      <c r="P161" s="38" t="s">
        <v>7241</v>
      </c>
      <c r="Q161" s="31" t="s">
        <v>7242</v>
      </c>
      <c r="R161" s="31" t="s">
        <v>7243</v>
      </c>
      <c r="S161" s="31" t="s">
        <v>4680</v>
      </c>
      <c r="T161" s="33" t="s">
        <v>4890</v>
      </c>
      <c r="U161" s="31" t="s">
        <v>809</v>
      </c>
      <c r="V161" s="31" t="s">
        <v>7237</v>
      </c>
      <c r="W161" s="31" t="s">
        <v>5596</v>
      </c>
      <c r="X161" s="31" t="s">
        <v>5607</v>
      </c>
      <c r="Y161" s="31" t="s">
        <v>5845</v>
      </c>
      <c r="Z161" s="31" t="s">
        <v>5587</v>
      </c>
    </row>
    <row r="162" spans="1:26" ht="14">
      <c r="A162" s="33" t="s">
        <v>4867</v>
      </c>
      <c r="B162" s="34" t="s">
        <v>1</v>
      </c>
      <c r="C162" s="31" t="s">
        <v>7252</v>
      </c>
      <c r="D162" s="31" t="s">
        <v>7253</v>
      </c>
      <c r="E162" s="31" t="s">
        <v>814</v>
      </c>
      <c r="F162" s="31" t="s">
        <v>7254</v>
      </c>
      <c r="G162" s="31" t="s">
        <v>7255</v>
      </c>
      <c r="H162" s="35" t="s">
        <v>7256</v>
      </c>
      <c r="I162" s="31">
        <v>2020</v>
      </c>
      <c r="J162" s="35" t="s">
        <v>7257</v>
      </c>
      <c r="K162" s="36">
        <v>2019</v>
      </c>
      <c r="L162" s="37">
        <v>8</v>
      </c>
      <c r="M162" s="31">
        <v>2019</v>
      </c>
      <c r="N162" s="31">
        <v>4</v>
      </c>
      <c r="O162" s="32"/>
      <c r="P162" s="38" t="s">
        <v>7258</v>
      </c>
      <c r="Q162" s="31" t="s">
        <v>814</v>
      </c>
      <c r="R162" s="31" t="s">
        <v>7259</v>
      </c>
      <c r="S162" s="31" t="s">
        <v>4684</v>
      </c>
      <c r="T162" s="33" t="s">
        <v>4867</v>
      </c>
      <c r="U162" s="31" t="s">
        <v>814</v>
      </c>
      <c r="V162" s="31" t="s">
        <v>7254</v>
      </c>
      <c r="W162" s="31" t="s">
        <v>5596</v>
      </c>
      <c r="X162" s="31" t="s">
        <v>5607</v>
      </c>
      <c r="Y162" s="31" t="s">
        <v>5703</v>
      </c>
      <c r="Z162" s="31" t="s">
        <v>5586</v>
      </c>
    </row>
    <row r="163" spans="1:26" ht="14">
      <c r="A163" s="33" t="s">
        <v>4994</v>
      </c>
      <c r="B163" s="34" t="s">
        <v>1</v>
      </c>
      <c r="C163" s="31" t="s">
        <v>6071</v>
      </c>
      <c r="D163" s="31" t="s">
        <v>6072</v>
      </c>
      <c r="E163" s="31" t="s">
        <v>819</v>
      </c>
      <c r="F163" s="31" t="s">
        <v>6073</v>
      </c>
      <c r="G163" s="31" t="s">
        <v>6074</v>
      </c>
      <c r="H163" s="35" t="s">
        <v>6075</v>
      </c>
      <c r="I163" s="31">
        <v>2020</v>
      </c>
      <c r="J163" s="35" t="s">
        <v>6076</v>
      </c>
      <c r="K163" s="36">
        <v>2019</v>
      </c>
      <c r="L163" s="37">
        <v>9</v>
      </c>
      <c r="M163" s="31">
        <v>2019</v>
      </c>
      <c r="N163" s="31">
        <v>1</v>
      </c>
      <c r="O163" s="32"/>
      <c r="P163" s="38" t="s">
        <v>6077</v>
      </c>
      <c r="Q163" s="31" t="s">
        <v>6078</v>
      </c>
      <c r="R163" s="31" t="s">
        <v>6079</v>
      </c>
      <c r="S163" s="31" t="s">
        <v>4688</v>
      </c>
      <c r="T163" s="33" t="s">
        <v>4994</v>
      </c>
      <c r="U163" s="31" t="s">
        <v>819</v>
      </c>
      <c r="V163" s="31" t="s">
        <v>6073</v>
      </c>
      <c r="W163" s="31" t="s">
        <v>5596</v>
      </c>
      <c r="X163" s="31" t="s">
        <v>5617</v>
      </c>
      <c r="Y163" s="31" t="s">
        <v>5618</v>
      </c>
      <c r="Z163" s="31" t="s">
        <v>5573</v>
      </c>
    </row>
    <row r="164" spans="1:26" ht="14">
      <c r="A164" s="33" t="s">
        <v>4863</v>
      </c>
      <c r="B164" s="34" t="s">
        <v>1</v>
      </c>
      <c r="C164" s="31" t="s">
        <v>6964</v>
      </c>
      <c r="D164" s="31" t="s">
        <v>6965</v>
      </c>
      <c r="E164" s="31" t="s">
        <v>824</v>
      </c>
      <c r="F164" s="31" t="s">
        <v>6966</v>
      </c>
      <c r="G164" s="31" t="s">
        <v>6967</v>
      </c>
      <c r="H164" s="35" t="s">
        <v>6968</v>
      </c>
      <c r="I164" s="31">
        <v>2020</v>
      </c>
      <c r="J164" s="35" t="s">
        <v>6969</v>
      </c>
      <c r="K164" s="36">
        <v>2019</v>
      </c>
      <c r="L164" s="37">
        <v>6</v>
      </c>
      <c r="M164" s="31">
        <v>2019</v>
      </c>
      <c r="N164" s="31">
        <v>4</v>
      </c>
      <c r="O164" s="32"/>
      <c r="P164" s="38" t="s">
        <v>6970</v>
      </c>
      <c r="Q164" s="31" t="s">
        <v>824</v>
      </c>
      <c r="R164" s="31" t="s">
        <v>6971</v>
      </c>
      <c r="S164" s="31" t="s">
        <v>4692</v>
      </c>
      <c r="T164" s="33" t="s">
        <v>4863</v>
      </c>
      <c r="U164" s="31" t="s">
        <v>824</v>
      </c>
      <c r="V164" s="31" t="s">
        <v>6966</v>
      </c>
      <c r="W164" s="31" t="s">
        <v>5596</v>
      </c>
      <c r="X164" s="31" t="s">
        <v>5607</v>
      </c>
      <c r="Y164" s="31" t="s">
        <v>5703</v>
      </c>
      <c r="Z164" s="31" t="s">
        <v>5572</v>
      </c>
    </row>
    <row r="165" spans="1:26" ht="14">
      <c r="A165" s="33" t="s">
        <v>4881</v>
      </c>
      <c r="B165" s="34" t="s">
        <v>1</v>
      </c>
      <c r="C165" s="31" t="s">
        <v>6891</v>
      </c>
      <c r="D165" s="31" t="s">
        <v>6892</v>
      </c>
      <c r="E165" s="31" t="s">
        <v>829</v>
      </c>
      <c r="F165" s="31" t="s">
        <v>6893</v>
      </c>
      <c r="G165" s="31" t="s">
        <v>6894</v>
      </c>
      <c r="H165" s="35" t="s">
        <v>6895</v>
      </c>
      <c r="I165" s="31">
        <v>2020</v>
      </c>
      <c r="J165" s="35" t="s">
        <v>6896</v>
      </c>
      <c r="K165" s="36">
        <v>2019</v>
      </c>
      <c r="L165" s="37">
        <v>5</v>
      </c>
      <c r="M165" s="31">
        <v>2019</v>
      </c>
      <c r="N165" s="31">
        <v>4</v>
      </c>
      <c r="O165" s="32"/>
      <c r="P165" s="38" t="s">
        <v>6897</v>
      </c>
      <c r="Q165" s="31" t="s">
        <v>829</v>
      </c>
      <c r="R165" s="31" t="s">
        <v>6898</v>
      </c>
      <c r="S165" s="31" t="s">
        <v>4696</v>
      </c>
      <c r="T165" s="33" t="s">
        <v>4881</v>
      </c>
      <c r="U165" s="31" t="s">
        <v>829</v>
      </c>
      <c r="V165" s="31" t="s">
        <v>6893</v>
      </c>
      <c r="W165" s="31" t="s">
        <v>5596</v>
      </c>
      <c r="X165" s="31" t="s">
        <v>5597</v>
      </c>
      <c r="Y165" s="31" t="s">
        <v>6047</v>
      </c>
      <c r="Z165" s="31" t="s">
        <v>5572</v>
      </c>
    </row>
    <row r="166" spans="1:26" ht="14">
      <c r="A166" s="33" t="s">
        <v>5118</v>
      </c>
      <c r="B166" s="34" t="s">
        <v>1</v>
      </c>
      <c r="C166" s="31" t="s">
        <v>6981</v>
      </c>
      <c r="D166" s="31" t="s">
        <v>6982</v>
      </c>
      <c r="E166" s="31" t="s">
        <v>834</v>
      </c>
      <c r="F166" s="31" t="s">
        <v>6983</v>
      </c>
      <c r="G166" s="31" t="s">
        <v>6984</v>
      </c>
      <c r="H166" s="35" t="s">
        <v>6985</v>
      </c>
      <c r="I166" s="31">
        <v>2020</v>
      </c>
      <c r="J166" s="35" t="s">
        <v>6986</v>
      </c>
      <c r="K166" s="36">
        <v>2019</v>
      </c>
      <c r="L166" s="37">
        <v>10</v>
      </c>
      <c r="M166" s="31">
        <v>2019</v>
      </c>
      <c r="N166" s="31">
        <v>2</v>
      </c>
      <c r="O166" s="32"/>
      <c r="P166" s="38" t="s">
        <v>6987</v>
      </c>
      <c r="Q166" s="31" t="s">
        <v>6987</v>
      </c>
      <c r="R166" s="31" t="s">
        <v>6988</v>
      </c>
      <c r="S166" s="31" t="s">
        <v>4699</v>
      </c>
      <c r="T166" s="33" t="s">
        <v>5118</v>
      </c>
      <c r="U166" s="31" t="s">
        <v>834</v>
      </c>
      <c r="V166" s="31" t="s">
        <v>6983</v>
      </c>
      <c r="W166" s="31" t="s">
        <v>5596</v>
      </c>
      <c r="X166" s="31" t="s">
        <v>5647</v>
      </c>
      <c r="Y166" s="31" t="s">
        <v>5648</v>
      </c>
      <c r="Z166" s="31" t="s">
        <v>5587</v>
      </c>
    </row>
    <row r="167" spans="1:26" ht="14">
      <c r="A167" s="33" t="s">
        <v>4887</v>
      </c>
      <c r="B167" s="34" t="s">
        <v>1</v>
      </c>
      <c r="C167" s="31" t="s">
        <v>7016</v>
      </c>
      <c r="D167" s="31" t="s">
        <v>7017</v>
      </c>
      <c r="E167" s="31" t="s">
        <v>838</v>
      </c>
      <c r="F167" s="31" t="s">
        <v>7018</v>
      </c>
      <c r="G167" s="31" t="s">
        <v>7019</v>
      </c>
      <c r="H167" s="35" t="s">
        <v>7020</v>
      </c>
      <c r="I167" s="31">
        <v>2020</v>
      </c>
      <c r="J167" s="35" t="s">
        <v>7021</v>
      </c>
      <c r="K167" s="36">
        <v>2019</v>
      </c>
      <c r="L167" s="37">
        <v>7</v>
      </c>
      <c r="M167" s="31">
        <v>2019</v>
      </c>
      <c r="N167" s="31">
        <v>4</v>
      </c>
      <c r="O167" s="32"/>
      <c r="P167" s="38" t="s">
        <v>7022</v>
      </c>
      <c r="Q167" s="31" t="s">
        <v>7023</v>
      </c>
      <c r="R167" s="31" t="s">
        <v>7024</v>
      </c>
      <c r="S167" s="31" t="s">
        <v>4703</v>
      </c>
      <c r="T167" s="33" t="s">
        <v>4887</v>
      </c>
      <c r="U167" s="31" t="s">
        <v>838</v>
      </c>
      <c r="V167" s="31" t="s">
        <v>7018</v>
      </c>
      <c r="W167" s="31" t="s">
        <v>5596</v>
      </c>
      <c r="X167" s="31" t="s">
        <v>5607</v>
      </c>
      <c r="Y167" s="31" t="s">
        <v>5845</v>
      </c>
      <c r="Z167" s="31" t="s">
        <v>5586</v>
      </c>
    </row>
    <row r="168" spans="1:26" ht="14">
      <c r="A168" s="33" t="s">
        <v>5066</v>
      </c>
      <c r="B168" s="34" t="s">
        <v>1</v>
      </c>
      <c r="C168" s="31" t="s">
        <v>7007</v>
      </c>
      <c r="D168" s="31" t="s">
        <v>7008</v>
      </c>
      <c r="E168" s="31" t="s">
        <v>843</v>
      </c>
      <c r="F168" s="31" t="s">
        <v>7009</v>
      </c>
      <c r="G168" s="31" t="s">
        <v>7010</v>
      </c>
      <c r="H168" s="35" t="s">
        <v>7011</v>
      </c>
      <c r="I168" s="31">
        <v>2020</v>
      </c>
      <c r="J168" s="35" t="s">
        <v>7012</v>
      </c>
      <c r="K168" s="36">
        <v>2019</v>
      </c>
      <c r="L168" s="37">
        <v>11</v>
      </c>
      <c r="M168" s="31">
        <v>2019</v>
      </c>
      <c r="N168" s="31">
        <v>1</v>
      </c>
      <c r="O168" s="32"/>
      <c r="P168" s="38" t="s">
        <v>7013</v>
      </c>
      <c r="Q168" s="31" t="s">
        <v>7014</v>
      </c>
      <c r="R168" s="31" t="s">
        <v>7015</v>
      </c>
      <c r="S168" s="31" t="s">
        <v>4707</v>
      </c>
      <c r="T168" s="33" t="s">
        <v>5066</v>
      </c>
      <c r="U168" s="31" t="s">
        <v>843</v>
      </c>
      <c r="V168" s="31" t="s">
        <v>7009</v>
      </c>
      <c r="W168" s="31" t="s">
        <v>5596</v>
      </c>
      <c r="X168" s="31" t="s">
        <v>5617</v>
      </c>
      <c r="Y168" s="31" t="s">
        <v>6029</v>
      </c>
      <c r="Z168" s="31" t="s">
        <v>5573</v>
      </c>
    </row>
    <row r="169" spans="1:26" ht="14">
      <c r="A169" s="33" t="s">
        <v>5006</v>
      </c>
      <c r="B169" s="34" t="s">
        <v>1</v>
      </c>
      <c r="C169" s="31" t="s">
        <v>5863</v>
      </c>
      <c r="D169" s="31" t="s">
        <v>5864</v>
      </c>
      <c r="E169" s="31" t="s">
        <v>848</v>
      </c>
      <c r="F169" s="31" t="s">
        <v>5865</v>
      </c>
      <c r="G169" s="31" t="s">
        <v>5866</v>
      </c>
      <c r="H169" s="35" t="s">
        <v>5867</v>
      </c>
      <c r="I169" s="31">
        <v>2020</v>
      </c>
      <c r="J169" s="35" t="s">
        <v>5868</v>
      </c>
      <c r="K169" s="36">
        <v>2019</v>
      </c>
      <c r="L169" s="37">
        <v>11</v>
      </c>
      <c r="M169" s="31">
        <v>2019</v>
      </c>
      <c r="N169" s="31">
        <v>1</v>
      </c>
      <c r="O169" s="32"/>
      <c r="P169" s="38" t="s">
        <v>5869</v>
      </c>
      <c r="Q169" s="31" t="s">
        <v>5870</v>
      </c>
      <c r="R169" s="31" t="s">
        <v>5871</v>
      </c>
      <c r="S169" s="31" t="s">
        <v>4711</v>
      </c>
      <c r="T169" s="33" t="s">
        <v>5006</v>
      </c>
      <c r="U169" s="31" t="s">
        <v>848</v>
      </c>
      <c r="V169" s="31" t="s">
        <v>5865</v>
      </c>
      <c r="W169" s="31" t="s">
        <v>5596</v>
      </c>
      <c r="X169" s="31" t="s">
        <v>5617</v>
      </c>
      <c r="Y169" s="31" t="s">
        <v>5685</v>
      </c>
      <c r="Z169" s="31" t="s">
        <v>5573</v>
      </c>
    </row>
    <row r="170" spans="1:26" ht="14">
      <c r="A170" s="33" t="s">
        <v>4953</v>
      </c>
      <c r="B170" s="34" t="s">
        <v>1</v>
      </c>
      <c r="C170" s="31" t="s">
        <v>7033</v>
      </c>
      <c r="D170" s="31" t="s">
        <v>7034</v>
      </c>
      <c r="E170" s="31" t="s">
        <v>853</v>
      </c>
      <c r="F170" s="31" t="s">
        <v>7035</v>
      </c>
      <c r="G170" s="31" t="s">
        <v>7036</v>
      </c>
      <c r="H170" s="35" t="s">
        <v>7037</v>
      </c>
      <c r="I170" s="31">
        <v>2020</v>
      </c>
      <c r="J170" s="32"/>
      <c r="K170" s="32"/>
      <c r="L170" s="32"/>
      <c r="M170" s="32"/>
      <c r="N170" s="31">
        <v>3</v>
      </c>
      <c r="O170" s="32"/>
      <c r="P170" s="38" t="s">
        <v>7038</v>
      </c>
      <c r="Q170" s="31" t="s">
        <v>7039</v>
      </c>
      <c r="R170" s="31" t="s">
        <v>7040</v>
      </c>
      <c r="S170" s="31" t="s">
        <v>4715</v>
      </c>
      <c r="T170" s="33" t="s">
        <v>4953</v>
      </c>
      <c r="U170" s="31" t="s">
        <v>853</v>
      </c>
      <c r="V170" s="31" t="s">
        <v>7035</v>
      </c>
      <c r="W170" s="31" t="s">
        <v>5596</v>
      </c>
      <c r="X170" s="31" t="s">
        <v>5597</v>
      </c>
      <c r="Y170" s="31" t="s">
        <v>5637</v>
      </c>
      <c r="Z170" s="31" t="s">
        <v>5572</v>
      </c>
    </row>
    <row r="171" spans="1:26" ht="14">
      <c r="A171" s="33" t="s">
        <v>4913</v>
      </c>
      <c r="B171" s="34" t="s">
        <v>1</v>
      </c>
      <c r="C171" s="31" t="s">
        <v>7066</v>
      </c>
      <c r="D171" s="31" t="s">
        <v>7067</v>
      </c>
      <c r="E171" s="31" t="s">
        <v>857</v>
      </c>
      <c r="F171" s="31" t="s">
        <v>7068</v>
      </c>
      <c r="G171" s="31" t="s">
        <v>7069</v>
      </c>
      <c r="H171" s="35" t="s">
        <v>7070</v>
      </c>
      <c r="I171" s="31">
        <v>2020</v>
      </c>
      <c r="J171" s="35" t="s">
        <v>7071</v>
      </c>
      <c r="K171" s="36">
        <v>2019</v>
      </c>
      <c r="L171" s="37">
        <v>7</v>
      </c>
      <c r="M171" s="31">
        <v>2019</v>
      </c>
      <c r="N171" s="31">
        <v>3</v>
      </c>
      <c r="O171" s="32"/>
      <c r="P171" s="38" t="s">
        <v>7072</v>
      </c>
      <c r="Q171" s="31" t="s">
        <v>7073</v>
      </c>
      <c r="R171" s="31" t="s">
        <v>7074</v>
      </c>
      <c r="S171" s="31" t="s">
        <v>4718</v>
      </c>
      <c r="T171" s="33" t="s">
        <v>4913</v>
      </c>
      <c r="U171" s="31" t="s">
        <v>857</v>
      </c>
      <c r="V171" s="31" t="s">
        <v>7068</v>
      </c>
      <c r="W171" s="31" t="s">
        <v>5596</v>
      </c>
      <c r="X171" s="31" t="s">
        <v>5617</v>
      </c>
      <c r="Y171" s="31" t="s">
        <v>6370</v>
      </c>
      <c r="Z171" s="31" t="s">
        <v>5586</v>
      </c>
    </row>
    <row r="172" spans="1:26" ht="14">
      <c r="A172" s="33" t="s">
        <v>4934</v>
      </c>
      <c r="B172" s="34" t="s">
        <v>1</v>
      </c>
      <c r="C172" s="31" t="s">
        <v>7057</v>
      </c>
      <c r="D172" s="31" t="s">
        <v>7058</v>
      </c>
      <c r="E172" s="31" t="s">
        <v>862</v>
      </c>
      <c r="F172" s="31" t="s">
        <v>7059</v>
      </c>
      <c r="G172" s="31" t="s">
        <v>7060</v>
      </c>
      <c r="H172" s="35" t="s">
        <v>7061</v>
      </c>
      <c r="I172" s="31">
        <v>2020</v>
      </c>
      <c r="J172" s="35" t="s">
        <v>7062</v>
      </c>
      <c r="K172" s="36">
        <v>2019</v>
      </c>
      <c r="L172" s="37">
        <v>4</v>
      </c>
      <c r="M172" s="31">
        <v>2019</v>
      </c>
      <c r="N172" s="31">
        <v>3</v>
      </c>
      <c r="O172" s="32"/>
      <c r="P172" s="38" t="s">
        <v>7063</v>
      </c>
      <c r="Q172" s="31" t="s">
        <v>7064</v>
      </c>
      <c r="R172" s="31" t="s">
        <v>7065</v>
      </c>
      <c r="S172" s="31" t="s">
        <v>4722</v>
      </c>
      <c r="T172" s="33" t="s">
        <v>4934</v>
      </c>
      <c r="U172" s="31" t="s">
        <v>862</v>
      </c>
      <c r="V172" s="31" t="s">
        <v>7059</v>
      </c>
      <c r="W172" s="31" t="s">
        <v>5596</v>
      </c>
      <c r="X172" s="31" t="s">
        <v>5738</v>
      </c>
      <c r="Y172" s="31" t="s">
        <v>5827</v>
      </c>
      <c r="Z172" s="31" t="s">
        <v>5587</v>
      </c>
    </row>
    <row r="173" spans="1:26" ht="14">
      <c r="A173" s="33" t="s">
        <v>4910</v>
      </c>
      <c r="B173" s="34" t="s">
        <v>1</v>
      </c>
      <c r="C173" s="31" t="s">
        <v>7049</v>
      </c>
      <c r="D173" s="31" t="s">
        <v>7050</v>
      </c>
      <c r="E173" s="31" t="s">
        <v>867</v>
      </c>
      <c r="F173" s="31" t="s">
        <v>7051</v>
      </c>
      <c r="G173" s="31" t="s">
        <v>7052</v>
      </c>
      <c r="H173" s="35" t="s">
        <v>7053</v>
      </c>
      <c r="I173" s="31">
        <v>2020</v>
      </c>
      <c r="J173" s="35" t="s">
        <v>7054</v>
      </c>
      <c r="K173" s="36">
        <v>2019</v>
      </c>
      <c r="L173" s="37">
        <v>6</v>
      </c>
      <c r="M173" s="31">
        <v>2019</v>
      </c>
      <c r="N173" s="31">
        <v>4</v>
      </c>
      <c r="O173" s="32"/>
      <c r="P173" s="38" t="s">
        <v>7055</v>
      </c>
      <c r="Q173" s="31" t="s">
        <v>867</v>
      </c>
      <c r="R173" s="31" t="s">
        <v>7056</v>
      </c>
      <c r="S173" s="31" t="s">
        <v>4726</v>
      </c>
      <c r="T173" s="33" t="s">
        <v>4910</v>
      </c>
      <c r="U173" s="31" t="s">
        <v>867</v>
      </c>
      <c r="V173" s="31" t="s">
        <v>7051</v>
      </c>
      <c r="W173" s="31" t="s">
        <v>5596</v>
      </c>
      <c r="X173" s="31" t="s">
        <v>5607</v>
      </c>
      <c r="Y173" s="31" t="s">
        <v>5721</v>
      </c>
      <c r="Z173" s="31" t="s">
        <v>5572</v>
      </c>
    </row>
    <row r="174" spans="1:26" ht="14">
      <c r="A174" s="33" t="s">
        <v>5164</v>
      </c>
      <c r="B174" s="34" t="s">
        <v>1</v>
      </c>
      <c r="C174" s="31" t="s">
        <v>7090</v>
      </c>
      <c r="D174" s="31" t="s">
        <v>7091</v>
      </c>
      <c r="E174" s="31" t="s">
        <v>872</v>
      </c>
      <c r="F174" s="31" t="s">
        <v>7092</v>
      </c>
      <c r="G174" s="31" t="s">
        <v>7093</v>
      </c>
      <c r="H174" s="35" t="s">
        <v>7094</v>
      </c>
      <c r="I174" s="31">
        <v>2020</v>
      </c>
      <c r="J174" s="35" t="s">
        <v>7095</v>
      </c>
      <c r="K174" s="36">
        <v>2019</v>
      </c>
      <c r="L174" s="37">
        <v>5</v>
      </c>
      <c r="M174" s="31">
        <v>2019</v>
      </c>
      <c r="N174" s="31">
        <v>4</v>
      </c>
      <c r="O174" s="32"/>
      <c r="P174" s="38" t="s">
        <v>7096</v>
      </c>
      <c r="Q174" s="31" t="s">
        <v>7097</v>
      </c>
      <c r="R174" s="31" t="s">
        <v>7098</v>
      </c>
      <c r="S174" s="31" t="s">
        <v>4730</v>
      </c>
      <c r="T174" s="33" t="s">
        <v>5164</v>
      </c>
      <c r="U174" s="31" t="s">
        <v>872</v>
      </c>
      <c r="V174" s="31" t="s">
        <v>7092</v>
      </c>
      <c r="W174" s="31" t="s">
        <v>5596</v>
      </c>
      <c r="X174" s="31" t="s">
        <v>5674</v>
      </c>
      <c r="Y174" s="31" t="s">
        <v>5932</v>
      </c>
      <c r="Z174" s="31" t="s">
        <v>5587</v>
      </c>
    </row>
    <row r="175" spans="1:26" ht="14">
      <c r="A175" s="33" t="s">
        <v>5088</v>
      </c>
      <c r="B175" s="34" t="s">
        <v>1</v>
      </c>
      <c r="C175" s="31" t="s">
        <v>7099</v>
      </c>
      <c r="D175" s="31" t="s">
        <v>7100</v>
      </c>
      <c r="E175" s="31" t="s">
        <v>877</v>
      </c>
      <c r="F175" s="31" t="s">
        <v>7101</v>
      </c>
      <c r="G175" s="31" t="s">
        <v>7102</v>
      </c>
      <c r="H175" s="35" t="s">
        <v>7103</v>
      </c>
      <c r="I175" s="31">
        <v>2020</v>
      </c>
      <c r="J175" s="35" t="s">
        <v>7104</v>
      </c>
      <c r="K175" s="36">
        <v>2019</v>
      </c>
      <c r="L175" s="37">
        <v>7</v>
      </c>
      <c r="M175" s="31">
        <v>2019</v>
      </c>
      <c r="N175" s="31">
        <v>1</v>
      </c>
      <c r="O175" s="32"/>
      <c r="P175" s="38" t="s">
        <v>7105</v>
      </c>
      <c r="Q175" s="31" t="s">
        <v>7106</v>
      </c>
      <c r="R175" s="31" t="s">
        <v>7107</v>
      </c>
      <c r="S175" s="31" t="s">
        <v>4734</v>
      </c>
      <c r="T175" s="33" t="s">
        <v>5088</v>
      </c>
      <c r="U175" s="31" t="s">
        <v>877</v>
      </c>
      <c r="V175" s="31" t="s">
        <v>7101</v>
      </c>
      <c r="W175" s="31" t="s">
        <v>5596</v>
      </c>
      <c r="X175" s="31" t="s">
        <v>5647</v>
      </c>
      <c r="Y175" s="39" t="s">
        <v>5766</v>
      </c>
      <c r="Z175" s="31" t="s">
        <v>5573</v>
      </c>
    </row>
    <row r="176" spans="1:26" ht="14">
      <c r="A176" s="33" t="s">
        <v>4955</v>
      </c>
      <c r="B176" s="34" t="s">
        <v>1</v>
      </c>
      <c r="C176" s="31" t="s">
        <v>5628</v>
      </c>
      <c r="D176" s="31" t="s">
        <v>5629</v>
      </c>
      <c r="E176" s="31" t="s">
        <v>882</v>
      </c>
      <c r="F176" s="31" t="s">
        <v>5630</v>
      </c>
      <c r="G176" s="31" t="s">
        <v>5631</v>
      </c>
      <c r="H176" s="35" t="s">
        <v>5632</v>
      </c>
      <c r="I176" s="31">
        <v>2020</v>
      </c>
      <c r="J176" s="35" t="s">
        <v>5633</v>
      </c>
      <c r="K176" s="36">
        <v>2019</v>
      </c>
      <c r="L176" s="37">
        <v>4</v>
      </c>
      <c r="M176" s="31">
        <v>2019</v>
      </c>
      <c r="N176" s="31">
        <v>4</v>
      </c>
      <c r="O176" s="32"/>
      <c r="P176" s="38" t="s">
        <v>5634</v>
      </c>
      <c r="Q176" s="31" t="s">
        <v>5635</v>
      </c>
      <c r="R176" s="31" t="s">
        <v>5636</v>
      </c>
      <c r="S176" s="31" t="s">
        <v>4738</v>
      </c>
      <c r="T176" s="33" t="s">
        <v>4955</v>
      </c>
      <c r="U176" s="31" t="s">
        <v>882</v>
      </c>
      <c r="V176" s="31" t="s">
        <v>5630</v>
      </c>
      <c r="W176" s="31" t="s">
        <v>5596</v>
      </c>
      <c r="X176" s="31" t="s">
        <v>5597</v>
      </c>
      <c r="Y176" s="31" t="s">
        <v>5637</v>
      </c>
      <c r="Z176" s="31" t="s">
        <v>5573</v>
      </c>
    </row>
    <row r="177" spans="1:26" ht="14">
      <c r="A177" s="33" t="s">
        <v>4882</v>
      </c>
      <c r="B177" s="34" t="s">
        <v>1</v>
      </c>
      <c r="C177" s="31" t="s">
        <v>7108</v>
      </c>
      <c r="D177" s="31" t="s">
        <v>7109</v>
      </c>
      <c r="E177" s="31" t="s">
        <v>887</v>
      </c>
      <c r="F177" s="31" t="s">
        <v>7110</v>
      </c>
      <c r="G177" s="31" t="s">
        <v>7111</v>
      </c>
      <c r="H177" s="35" t="s">
        <v>7112</v>
      </c>
      <c r="I177" s="31">
        <v>2020</v>
      </c>
      <c r="J177" s="35" t="s">
        <v>7113</v>
      </c>
      <c r="K177" s="36">
        <v>2019</v>
      </c>
      <c r="L177" s="37">
        <v>7</v>
      </c>
      <c r="M177" s="31">
        <v>2019</v>
      </c>
      <c r="N177" s="31">
        <v>3</v>
      </c>
      <c r="O177" s="32"/>
      <c r="P177" s="38" t="s">
        <v>7114</v>
      </c>
      <c r="Q177" s="31" t="s">
        <v>7115</v>
      </c>
      <c r="R177" s="31" t="s">
        <v>7116</v>
      </c>
      <c r="S177" s="31" t="s">
        <v>4742</v>
      </c>
      <c r="T177" s="33" t="s">
        <v>4882</v>
      </c>
      <c r="U177" s="31" t="s">
        <v>887</v>
      </c>
      <c r="V177" s="31" t="s">
        <v>7110</v>
      </c>
      <c r="W177" s="31" t="s">
        <v>5596</v>
      </c>
      <c r="X177" s="31" t="s">
        <v>5597</v>
      </c>
      <c r="Y177" s="31" t="s">
        <v>6047</v>
      </c>
      <c r="Z177" s="31" t="s">
        <v>5586</v>
      </c>
    </row>
    <row r="178" spans="1:26" ht="14">
      <c r="A178" s="33" t="s">
        <v>4954</v>
      </c>
      <c r="B178" s="34" t="s">
        <v>1</v>
      </c>
      <c r="C178" s="31" t="s">
        <v>7117</v>
      </c>
      <c r="D178" s="31" t="s">
        <v>7118</v>
      </c>
      <c r="E178" s="31" t="s">
        <v>892</v>
      </c>
      <c r="F178" s="31" t="s">
        <v>7119</v>
      </c>
      <c r="G178" s="31" t="s">
        <v>7120</v>
      </c>
      <c r="H178" s="35" t="s">
        <v>7121</v>
      </c>
      <c r="I178" s="31">
        <v>2020</v>
      </c>
      <c r="J178" s="35" t="s">
        <v>7122</v>
      </c>
      <c r="K178" s="36">
        <v>2019</v>
      </c>
      <c r="L178" s="37">
        <v>4</v>
      </c>
      <c r="M178" s="31">
        <v>2019</v>
      </c>
      <c r="N178" s="31">
        <v>2</v>
      </c>
      <c r="O178" s="32"/>
      <c r="P178" s="38" t="s">
        <v>7123</v>
      </c>
      <c r="Q178" s="31" t="s">
        <v>7124</v>
      </c>
      <c r="R178" s="31" t="s">
        <v>7125</v>
      </c>
      <c r="S178" s="31" t="s">
        <v>4746</v>
      </c>
      <c r="T178" s="33" t="s">
        <v>4954</v>
      </c>
      <c r="U178" s="31" t="s">
        <v>892</v>
      </c>
      <c r="V178" s="31" t="s">
        <v>7119</v>
      </c>
      <c r="W178" s="31" t="s">
        <v>5596</v>
      </c>
      <c r="X178" s="31" t="s">
        <v>5617</v>
      </c>
      <c r="Y178" s="31" t="s">
        <v>5637</v>
      </c>
      <c r="Z178" s="31" t="s">
        <v>5587</v>
      </c>
    </row>
    <row r="179" spans="1:26" ht="14">
      <c r="A179" s="33" t="s">
        <v>4914</v>
      </c>
      <c r="B179" s="34" t="s">
        <v>1</v>
      </c>
      <c r="C179" s="31" t="s">
        <v>7075</v>
      </c>
      <c r="D179" s="31" t="s">
        <v>7076</v>
      </c>
      <c r="E179" s="31" t="s">
        <v>897</v>
      </c>
      <c r="F179" s="31" t="s">
        <v>897</v>
      </c>
      <c r="G179" s="31" t="s">
        <v>7077</v>
      </c>
      <c r="H179" s="35" t="s">
        <v>7078</v>
      </c>
      <c r="I179" s="31">
        <v>2020</v>
      </c>
      <c r="J179" s="35" t="s">
        <v>7079</v>
      </c>
      <c r="K179" s="36">
        <v>2019</v>
      </c>
      <c r="L179" s="37">
        <v>7</v>
      </c>
      <c r="M179" s="31">
        <v>2019</v>
      </c>
      <c r="N179" s="31">
        <v>2</v>
      </c>
      <c r="O179" s="32"/>
      <c r="P179" s="38" t="s">
        <v>7080</v>
      </c>
      <c r="Q179" s="31" t="s">
        <v>897</v>
      </c>
      <c r="R179" s="31" t="s">
        <v>7081</v>
      </c>
      <c r="S179" s="31" t="s">
        <v>4750</v>
      </c>
      <c r="T179" s="33" t="s">
        <v>4914</v>
      </c>
      <c r="U179" s="31" t="s">
        <v>897</v>
      </c>
      <c r="V179" s="31" t="s">
        <v>897</v>
      </c>
      <c r="W179" s="31" t="s">
        <v>5596</v>
      </c>
      <c r="X179" s="31" t="s">
        <v>5617</v>
      </c>
      <c r="Y179" s="31" t="s">
        <v>6370</v>
      </c>
      <c r="Z179" s="31" t="s">
        <v>5587</v>
      </c>
    </row>
    <row r="180" spans="1:26" ht="14">
      <c r="A180" s="33" t="s">
        <v>5165</v>
      </c>
      <c r="B180" s="34" t="s">
        <v>1</v>
      </c>
      <c r="C180" s="31" t="s">
        <v>7126</v>
      </c>
      <c r="D180" s="31" t="s">
        <v>7127</v>
      </c>
      <c r="E180" s="31" t="s">
        <v>902</v>
      </c>
      <c r="F180" s="31" t="s">
        <v>902</v>
      </c>
      <c r="G180" s="31" t="s">
        <v>7128</v>
      </c>
      <c r="H180" s="35" t="s">
        <v>7129</v>
      </c>
      <c r="I180" s="31">
        <v>2020</v>
      </c>
      <c r="J180" s="35" t="s">
        <v>7130</v>
      </c>
      <c r="K180" s="36">
        <v>2019</v>
      </c>
      <c r="L180" s="37">
        <v>24</v>
      </c>
      <c r="M180" s="31">
        <v>2019</v>
      </c>
      <c r="N180" s="32"/>
      <c r="O180" s="32"/>
      <c r="P180" s="38" t="s">
        <v>7131</v>
      </c>
      <c r="Q180" s="31" t="s">
        <v>7132</v>
      </c>
      <c r="R180" s="31" t="s">
        <v>7133</v>
      </c>
      <c r="S180" s="31" t="s">
        <v>4754</v>
      </c>
      <c r="T180" s="33" t="s">
        <v>5165</v>
      </c>
      <c r="U180" s="31" t="s">
        <v>902</v>
      </c>
      <c r="V180" s="31" t="s">
        <v>902</v>
      </c>
      <c r="W180" s="31" t="s">
        <v>5596</v>
      </c>
      <c r="X180" s="31" t="s">
        <v>5674</v>
      </c>
      <c r="Y180" s="31" t="s">
        <v>5932</v>
      </c>
      <c r="Z180" s="31" t="s">
        <v>5587</v>
      </c>
    </row>
    <row r="181" spans="1:26" ht="14">
      <c r="A181" s="33" t="s">
        <v>4864</v>
      </c>
      <c r="B181" s="34" t="s">
        <v>1</v>
      </c>
      <c r="C181" s="31" t="s">
        <v>7143</v>
      </c>
      <c r="D181" s="31" t="s">
        <v>7144</v>
      </c>
      <c r="E181" s="31" t="s">
        <v>907</v>
      </c>
      <c r="F181" s="31" t="s">
        <v>7145</v>
      </c>
      <c r="G181" s="31" t="s">
        <v>7146</v>
      </c>
      <c r="H181" s="35" t="s">
        <v>7147</v>
      </c>
      <c r="I181" s="31">
        <v>2020</v>
      </c>
      <c r="J181" s="35" t="s">
        <v>7148</v>
      </c>
      <c r="K181" s="36">
        <v>2019</v>
      </c>
      <c r="L181" s="37">
        <v>4</v>
      </c>
      <c r="M181" s="31">
        <v>2019</v>
      </c>
      <c r="N181" s="31">
        <v>4</v>
      </c>
      <c r="O181" s="32"/>
      <c r="P181" s="38" t="s">
        <v>7149</v>
      </c>
      <c r="Q181" s="31" t="s">
        <v>907</v>
      </c>
      <c r="R181" s="31" t="s">
        <v>7150</v>
      </c>
      <c r="S181" s="31" t="s">
        <v>4758</v>
      </c>
      <c r="T181" s="33" t="s">
        <v>4864</v>
      </c>
      <c r="U181" s="31" t="s">
        <v>907</v>
      </c>
      <c r="V181" s="31" t="s">
        <v>7145</v>
      </c>
      <c r="W181" s="31" t="s">
        <v>5596</v>
      </c>
      <c r="X181" s="31" t="s">
        <v>5607</v>
      </c>
      <c r="Y181" s="31" t="s">
        <v>5703</v>
      </c>
      <c r="Z181" s="31" t="s">
        <v>5572</v>
      </c>
    </row>
    <row r="182" spans="1:26" ht="14">
      <c r="A182" s="33" t="s">
        <v>4966</v>
      </c>
      <c r="B182" s="34" t="s">
        <v>1</v>
      </c>
      <c r="C182" s="31" t="s">
        <v>7151</v>
      </c>
      <c r="D182" s="31" t="s">
        <v>7152</v>
      </c>
      <c r="E182" s="31" t="s">
        <v>912</v>
      </c>
      <c r="F182" s="31" t="s">
        <v>912</v>
      </c>
      <c r="G182" s="31" t="s">
        <v>7153</v>
      </c>
      <c r="H182" s="35" t="s">
        <v>7154</v>
      </c>
      <c r="I182" s="31">
        <v>2020</v>
      </c>
      <c r="J182" s="35" t="s">
        <v>7155</v>
      </c>
      <c r="K182" s="36">
        <v>2019</v>
      </c>
      <c r="L182" s="37">
        <v>7</v>
      </c>
      <c r="M182" s="31">
        <v>2019</v>
      </c>
      <c r="N182" s="31">
        <v>2</v>
      </c>
      <c r="O182" s="32"/>
      <c r="P182" s="38" t="s">
        <v>7156</v>
      </c>
      <c r="Q182" s="31" t="s">
        <v>7157</v>
      </c>
      <c r="R182" s="31" t="s">
        <v>7158</v>
      </c>
      <c r="S182" s="31" t="s">
        <v>4762</v>
      </c>
      <c r="T182" s="33" t="s">
        <v>4966</v>
      </c>
      <c r="U182" s="31" t="s">
        <v>912</v>
      </c>
      <c r="V182" s="31" t="s">
        <v>912</v>
      </c>
      <c r="W182" s="31" t="s">
        <v>5596</v>
      </c>
      <c r="X182" s="31" t="s">
        <v>5617</v>
      </c>
      <c r="Y182" s="31" t="s">
        <v>5748</v>
      </c>
      <c r="Z182" s="31" t="s">
        <v>5586</v>
      </c>
    </row>
    <row r="183" spans="1:26" ht="14">
      <c r="A183" s="33" t="s">
        <v>4989</v>
      </c>
      <c r="B183" s="34" t="s">
        <v>1</v>
      </c>
      <c r="C183" s="31" t="s">
        <v>6575</v>
      </c>
      <c r="D183" s="31" t="s">
        <v>6576</v>
      </c>
      <c r="E183" s="31" t="s">
        <v>917</v>
      </c>
      <c r="F183" s="31" t="s">
        <v>6577</v>
      </c>
      <c r="G183" s="31" t="s">
        <v>6578</v>
      </c>
      <c r="H183" s="35" t="s">
        <v>6579</v>
      </c>
      <c r="I183" s="31">
        <v>2020</v>
      </c>
      <c r="J183" s="35" t="s">
        <v>6580</v>
      </c>
      <c r="K183" s="36">
        <v>2019</v>
      </c>
      <c r="L183" s="37">
        <v>7</v>
      </c>
      <c r="M183" s="31">
        <v>2019</v>
      </c>
      <c r="N183" s="31">
        <v>2</v>
      </c>
      <c r="O183" s="32"/>
      <c r="P183" s="38" t="s">
        <v>6581</v>
      </c>
      <c r="Q183" s="31" t="s">
        <v>6582</v>
      </c>
      <c r="R183" s="31" t="s">
        <v>6583</v>
      </c>
      <c r="S183" s="31" t="s">
        <v>4766</v>
      </c>
      <c r="T183" s="33" t="s">
        <v>4989</v>
      </c>
      <c r="U183" s="31" t="s">
        <v>917</v>
      </c>
      <c r="V183" s="31" t="s">
        <v>6577</v>
      </c>
      <c r="W183" s="31" t="s">
        <v>5596</v>
      </c>
      <c r="X183" s="31" t="s">
        <v>5617</v>
      </c>
      <c r="Y183" s="31" t="s">
        <v>5618</v>
      </c>
      <c r="Z183" s="31" t="s">
        <v>5587</v>
      </c>
    </row>
    <row r="184" spans="1:26" ht="14">
      <c r="A184" s="33" t="s">
        <v>4878</v>
      </c>
      <c r="B184" s="34" t="s">
        <v>1</v>
      </c>
      <c r="C184" s="31" t="s">
        <v>6056</v>
      </c>
      <c r="D184" s="31" t="s">
        <v>6057</v>
      </c>
      <c r="E184" s="31" t="s">
        <v>922</v>
      </c>
      <c r="F184" s="31" t="s">
        <v>6058</v>
      </c>
      <c r="G184" s="31" t="s">
        <v>6059</v>
      </c>
      <c r="H184" s="35" t="s">
        <v>6060</v>
      </c>
      <c r="I184" s="31">
        <v>2020</v>
      </c>
      <c r="J184" s="35" t="s">
        <v>6061</v>
      </c>
      <c r="K184" s="36">
        <v>2019</v>
      </c>
      <c r="L184" s="37">
        <v>5</v>
      </c>
      <c r="M184" s="31">
        <v>2019</v>
      </c>
      <c r="N184" s="31">
        <v>3</v>
      </c>
      <c r="O184" s="32"/>
      <c r="P184" s="38" t="s">
        <v>6062</v>
      </c>
      <c r="Q184" s="31" t="s">
        <v>6063</v>
      </c>
      <c r="R184" s="31" t="s">
        <v>6064</v>
      </c>
      <c r="S184" s="31" t="s">
        <v>4770</v>
      </c>
      <c r="T184" s="33" t="s">
        <v>4878</v>
      </c>
      <c r="U184" s="31" t="s">
        <v>922</v>
      </c>
      <c r="V184" s="31" t="s">
        <v>6058</v>
      </c>
      <c r="W184" s="31" t="s">
        <v>5596</v>
      </c>
      <c r="X184" s="31" t="s">
        <v>5597</v>
      </c>
      <c r="Y184" s="31" t="s">
        <v>6047</v>
      </c>
      <c r="Z184" s="31" t="s">
        <v>5586</v>
      </c>
    </row>
    <row r="185" spans="1:26" ht="14">
      <c r="A185" s="33" t="s">
        <v>5067</v>
      </c>
      <c r="B185" s="34" t="s">
        <v>1</v>
      </c>
      <c r="C185" s="31" t="s">
        <v>6141</v>
      </c>
      <c r="D185" s="31" t="s">
        <v>6142</v>
      </c>
      <c r="E185" s="31" t="s">
        <v>927</v>
      </c>
      <c r="F185" s="31" t="s">
        <v>6143</v>
      </c>
      <c r="G185" s="31" t="s">
        <v>6144</v>
      </c>
      <c r="H185" s="35" t="s">
        <v>6145</v>
      </c>
      <c r="I185" s="31">
        <v>2020</v>
      </c>
      <c r="J185" s="35" t="s">
        <v>6146</v>
      </c>
      <c r="K185" s="36">
        <v>2019</v>
      </c>
      <c r="L185" s="37">
        <v>10</v>
      </c>
      <c r="M185" s="31">
        <v>2019</v>
      </c>
      <c r="N185" s="31">
        <v>1</v>
      </c>
      <c r="O185" s="32"/>
      <c r="P185" s="38" t="s">
        <v>6147</v>
      </c>
      <c r="Q185" s="31" t="s">
        <v>6148</v>
      </c>
      <c r="R185" s="31" t="s">
        <v>6149</v>
      </c>
      <c r="S185" s="31" t="s">
        <v>4774</v>
      </c>
      <c r="T185" s="33" t="s">
        <v>5067</v>
      </c>
      <c r="U185" s="31" t="s">
        <v>927</v>
      </c>
      <c r="V185" s="31" t="s">
        <v>6143</v>
      </c>
      <c r="W185" s="31" t="s">
        <v>5596</v>
      </c>
      <c r="X185" s="31" t="s">
        <v>5617</v>
      </c>
      <c r="Y185" s="31" t="s">
        <v>6029</v>
      </c>
      <c r="Z185" s="31" t="s">
        <v>5573</v>
      </c>
    </row>
    <row r="186" spans="1:26" ht="14">
      <c r="A186" s="33" t="s">
        <v>4865</v>
      </c>
      <c r="B186" s="34" t="s">
        <v>1</v>
      </c>
      <c r="C186" s="31" t="s">
        <v>7134</v>
      </c>
      <c r="D186" s="31" t="s">
        <v>7135</v>
      </c>
      <c r="E186" s="31" t="s">
        <v>931</v>
      </c>
      <c r="F186" s="31" t="s">
        <v>7136</v>
      </c>
      <c r="G186" s="31" t="s">
        <v>7137</v>
      </c>
      <c r="H186" s="35" t="s">
        <v>7138</v>
      </c>
      <c r="I186" s="31">
        <v>2020</v>
      </c>
      <c r="J186" s="35" t="s">
        <v>7139</v>
      </c>
      <c r="K186" s="36">
        <v>2019</v>
      </c>
      <c r="L186" s="37">
        <v>4</v>
      </c>
      <c r="M186" s="31">
        <v>2019</v>
      </c>
      <c r="N186" s="31">
        <v>4</v>
      </c>
      <c r="O186" s="32"/>
      <c r="P186" s="38" t="s">
        <v>7140</v>
      </c>
      <c r="Q186" s="31" t="s">
        <v>7141</v>
      </c>
      <c r="R186" s="31" t="s">
        <v>7142</v>
      </c>
      <c r="S186" s="31" t="s">
        <v>4778</v>
      </c>
      <c r="T186" s="33" t="s">
        <v>4865</v>
      </c>
      <c r="U186" s="31" t="s">
        <v>931</v>
      </c>
      <c r="V186" s="31" t="s">
        <v>7136</v>
      </c>
      <c r="W186" s="31" t="s">
        <v>5596</v>
      </c>
      <c r="X186" s="31" t="s">
        <v>5607</v>
      </c>
      <c r="Y186" s="31" t="s">
        <v>5703</v>
      </c>
      <c r="Z186" s="31" t="s">
        <v>5586</v>
      </c>
    </row>
    <row r="187" spans="1:26" ht="14">
      <c r="A187" s="33" t="s">
        <v>5131</v>
      </c>
      <c r="B187" s="34" t="s">
        <v>1</v>
      </c>
      <c r="C187" s="31" t="s">
        <v>7168</v>
      </c>
      <c r="D187" s="31" t="s">
        <v>7169</v>
      </c>
      <c r="E187" s="31" t="s">
        <v>936</v>
      </c>
      <c r="F187" s="31" t="s">
        <v>7170</v>
      </c>
      <c r="G187" s="31" t="s">
        <v>7171</v>
      </c>
      <c r="H187" s="35" t="s">
        <v>7172</v>
      </c>
      <c r="I187" s="31">
        <v>2020</v>
      </c>
      <c r="J187" s="35" t="s">
        <v>7173</v>
      </c>
      <c r="K187" s="36">
        <v>2019</v>
      </c>
      <c r="L187" s="37">
        <v>17</v>
      </c>
      <c r="M187" s="31">
        <v>2019</v>
      </c>
      <c r="N187" s="31">
        <v>1</v>
      </c>
      <c r="O187" s="32"/>
      <c r="P187" s="38" t="s">
        <v>7174</v>
      </c>
      <c r="Q187" s="31" t="s">
        <v>7175</v>
      </c>
      <c r="R187" s="31" t="s">
        <v>7176</v>
      </c>
      <c r="S187" s="31" t="s">
        <v>4782</v>
      </c>
      <c r="T187" s="33" t="s">
        <v>5131</v>
      </c>
      <c r="U187" s="31" t="s">
        <v>936</v>
      </c>
      <c r="V187" s="31" t="s">
        <v>7170</v>
      </c>
      <c r="W187" s="31" t="s">
        <v>5596</v>
      </c>
      <c r="X187" s="31" t="s">
        <v>5647</v>
      </c>
      <c r="Y187" s="31" t="s">
        <v>5862</v>
      </c>
      <c r="Z187" s="31" t="s">
        <v>5573</v>
      </c>
    </row>
    <row r="188" spans="1:26" ht="14">
      <c r="A188" s="33" t="s">
        <v>4892</v>
      </c>
      <c r="B188" s="34" t="s">
        <v>1</v>
      </c>
      <c r="C188" s="31" t="s">
        <v>5722</v>
      </c>
      <c r="D188" s="31" t="s">
        <v>5723</v>
      </c>
      <c r="E188" s="31" t="s">
        <v>941</v>
      </c>
      <c r="F188" s="31" t="s">
        <v>941</v>
      </c>
      <c r="G188" s="31" t="s">
        <v>5724</v>
      </c>
      <c r="H188" s="35" t="s">
        <v>5725</v>
      </c>
      <c r="I188" s="31">
        <v>2020</v>
      </c>
      <c r="J188" s="35" t="s">
        <v>5726</v>
      </c>
      <c r="K188" s="36">
        <v>2019</v>
      </c>
      <c r="L188" s="37">
        <v>5</v>
      </c>
      <c r="M188" s="31">
        <v>2019</v>
      </c>
      <c r="N188" s="31">
        <v>4</v>
      </c>
      <c r="O188" s="32"/>
      <c r="P188" s="38" t="s">
        <v>5727</v>
      </c>
      <c r="Q188" s="31" t="s">
        <v>941</v>
      </c>
      <c r="R188" s="31" t="s">
        <v>5728</v>
      </c>
      <c r="S188" s="31" t="s">
        <v>4786</v>
      </c>
      <c r="T188" s="33" t="s">
        <v>4892</v>
      </c>
      <c r="U188" s="31" t="s">
        <v>941</v>
      </c>
      <c r="V188" s="31" t="s">
        <v>941</v>
      </c>
      <c r="W188" s="31" t="s">
        <v>5596</v>
      </c>
      <c r="X188" s="31" t="s">
        <v>5607</v>
      </c>
      <c r="Y188" s="31" t="s">
        <v>5721</v>
      </c>
      <c r="Z188" s="31" t="s">
        <v>5572</v>
      </c>
    </row>
    <row r="189" spans="1:26" ht="14">
      <c r="A189" s="33" t="s">
        <v>5119</v>
      </c>
      <c r="B189" s="34" t="s">
        <v>1</v>
      </c>
      <c r="C189" s="31" t="s">
        <v>7159</v>
      </c>
      <c r="D189" s="31" t="s">
        <v>7160</v>
      </c>
      <c r="E189" s="31" t="s">
        <v>946</v>
      </c>
      <c r="F189" s="31" t="s">
        <v>7161</v>
      </c>
      <c r="G189" s="31" t="s">
        <v>7162</v>
      </c>
      <c r="H189" s="35" t="s">
        <v>7163</v>
      </c>
      <c r="I189" s="31">
        <v>2020</v>
      </c>
      <c r="J189" s="35" t="s">
        <v>7164</v>
      </c>
      <c r="K189" s="36">
        <v>2019</v>
      </c>
      <c r="L189" s="37">
        <v>9</v>
      </c>
      <c r="M189" s="31">
        <v>2019</v>
      </c>
      <c r="N189" s="31">
        <v>2</v>
      </c>
      <c r="O189" s="32"/>
      <c r="P189" s="38" t="s">
        <v>7165</v>
      </c>
      <c r="Q189" s="31" t="s">
        <v>7166</v>
      </c>
      <c r="R189" s="31" t="s">
        <v>7167</v>
      </c>
      <c r="S189" s="31" t="s">
        <v>4790</v>
      </c>
      <c r="T189" s="33" t="s">
        <v>5119</v>
      </c>
      <c r="U189" s="31" t="s">
        <v>946</v>
      </c>
      <c r="V189" s="31" t="s">
        <v>7161</v>
      </c>
      <c r="W189" s="31" t="s">
        <v>5596</v>
      </c>
      <c r="X189" s="31" t="s">
        <v>5647</v>
      </c>
      <c r="Y189" s="31" t="s">
        <v>5648</v>
      </c>
      <c r="Z189" s="31" t="s">
        <v>5573</v>
      </c>
    </row>
    <row r="190" spans="1:26" ht="14">
      <c r="A190" s="33" t="s">
        <v>4915</v>
      </c>
      <c r="B190" s="34" t="s">
        <v>1</v>
      </c>
      <c r="C190" s="31" t="s">
        <v>7177</v>
      </c>
      <c r="D190" s="31" t="s">
        <v>7178</v>
      </c>
      <c r="E190" s="31" t="s">
        <v>951</v>
      </c>
      <c r="F190" s="31" t="s">
        <v>7179</v>
      </c>
      <c r="G190" s="31" t="s">
        <v>7180</v>
      </c>
      <c r="H190" s="35" t="s">
        <v>7181</v>
      </c>
      <c r="I190" s="31">
        <v>2020</v>
      </c>
      <c r="J190" s="35" t="s">
        <v>7182</v>
      </c>
      <c r="K190" s="36">
        <v>2019</v>
      </c>
      <c r="L190" s="37">
        <v>6</v>
      </c>
      <c r="M190" s="31">
        <v>2019</v>
      </c>
      <c r="N190" s="31">
        <v>2</v>
      </c>
      <c r="O190" s="32"/>
      <c r="P190" s="38" t="s">
        <v>7183</v>
      </c>
      <c r="Q190" s="31" t="s">
        <v>7184</v>
      </c>
      <c r="R190" s="31" t="s">
        <v>7185</v>
      </c>
      <c r="S190" s="31" t="s">
        <v>4794</v>
      </c>
      <c r="T190" s="33" t="s">
        <v>4915</v>
      </c>
      <c r="U190" s="31" t="s">
        <v>951</v>
      </c>
      <c r="V190" s="31" t="s">
        <v>7179</v>
      </c>
      <c r="W190" s="31" t="s">
        <v>5596</v>
      </c>
      <c r="X190" s="31" t="s">
        <v>5617</v>
      </c>
      <c r="Y190" s="31" t="s">
        <v>6370</v>
      </c>
      <c r="Z190" s="31" t="s">
        <v>5586</v>
      </c>
    </row>
    <row r="191" spans="1:26" ht="14">
      <c r="A191" s="33" t="s">
        <v>5120</v>
      </c>
      <c r="B191" s="34" t="s">
        <v>1</v>
      </c>
      <c r="C191" s="31" t="s">
        <v>7193</v>
      </c>
      <c r="D191" s="31" t="s">
        <v>7194</v>
      </c>
      <c r="E191" s="31" t="s">
        <v>955</v>
      </c>
      <c r="F191" s="31" t="s">
        <v>7195</v>
      </c>
      <c r="G191" s="31" t="s">
        <v>7196</v>
      </c>
      <c r="H191" s="35" t="s">
        <v>7197</v>
      </c>
      <c r="I191" s="31">
        <v>2020</v>
      </c>
      <c r="J191" s="35" t="s">
        <v>7198</v>
      </c>
      <c r="K191" s="36">
        <v>2019</v>
      </c>
      <c r="L191" s="37">
        <v>5</v>
      </c>
      <c r="M191" s="31">
        <v>2019</v>
      </c>
      <c r="N191" s="31">
        <v>1</v>
      </c>
      <c r="O191" s="32"/>
      <c r="P191" s="38" t="s">
        <v>7199</v>
      </c>
      <c r="Q191" s="31" t="s">
        <v>7200</v>
      </c>
      <c r="R191" s="31" t="s">
        <v>7201</v>
      </c>
      <c r="S191" s="31" t="s">
        <v>4798</v>
      </c>
      <c r="T191" s="33" t="s">
        <v>5120</v>
      </c>
      <c r="U191" s="31" t="s">
        <v>955</v>
      </c>
      <c r="V191" s="31" t="s">
        <v>7195</v>
      </c>
      <c r="W191" s="31" t="s">
        <v>5596</v>
      </c>
      <c r="X191" s="31" t="s">
        <v>5647</v>
      </c>
      <c r="Y191" s="31" t="s">
        <v>5648</v>
      </c>
      <c r="Z191" s="32"/>
    </row>
    <row r="192" spans="1:26" ht="14">
      <c r="A192" s="33" t="s">
        <v>5160</v>
      </c>
      <c r="B192" s="34" t="s">
        <v>1</v>
      </c>
      <c r="C192" s="31" t="s">
        <v>7218</v>
      </c>
      <c r="D192" s="31" t="s">
        <v>7219</v>
      </c>
      <c r="E192" s="31" t="s">
        <v>960</v>
      </c>
      <c r="F192" s="31" t="s">
        <v>7220</v>
      </c>
      <c r="G192" s="31" t="s">
        <v>7221</v>
      </c>
      <c r="H192" s="35" t="s">
        <v>7222</v>
      </c>
      <c r="I192" s="31">
        <v>2020</v>
      </c>
      <c r="J192" s="35" t="s">
        <v>7223</v>
      </c>
      <c r="K192" s="36">
        <v>2019</v>
      </c>
      <c r="L192" s="37">
        <v>6</v>
      </c>
      <c r="M192" s="31">
        <v>2019</v>
      </c>
      <c r="N192" s="31">
        <v>4</v>
      </c>
      <c r="O192" s="32"/>
      <c r="P192" s="38" t="s">
        <v>7224</v>
      </c>
      <c r="Q192" s="31" t="s">
        <v>7225</v>
      </c>
      <c r="R192" s="31" t="s">
        <v>7226</v>
      </c>
      <c r="S192" s="31" t="s">
        <v>4801</v>
      </c>
      <c r="T192" s="33" t="s">
        <v>5160</v>
      </c>
      <c r="U192" s="31" t="s">
        <v>960</v>
      </c>
      <c r="V192" s="31" t="s">
        <v>7220</v>
      </c>
      <c r="W192" s="31" t="s">
        <v>5596</v>
      </c>
      <c r="X192" s="31" t="s">
        <v>5674</v>
      </c>
      <c r="Y192" s="31" t="s">
        <v>5932</v>
      </c>
      <c r="Z192" s="31" t="s">
        <v>5586</v>
      </c>
    </row>
    <row r="193" spans="1:26" ht="14">
      <c r="A193" s="33" t="s">
        <v>4956</v>
      </c>
      <c r="B193" s="34" t="s">
        <v>1</v>
      </c>
      <c r="C193" s="31" t="s">
        <v>7227</v>
      </c>
      <c r="D193" s="31" t="s">
        <v>7228</v>
      </c>
      <c r="E193" s="31" t="s">
        <v>964</v>
      </c>
      <c r="F193" s="31" t="s">
        <v>7229</v>
      </c>
      <c r="G193" s="31" t="s">
        <v>7230</v>
      </c>
      <c r="H193" s="35" t="s">
        <v>7231</v>
      </c>
      <c r="I193" s="31">
        <v>2020</v>
      </c>
      <c r="J193" s="32"/>
      <c r="K193" s="32"/>
      <c r="L193" s="32"/>
      <c r="M193" s="32"/>
      <c r="N193" s="31">
        <v>4</v>
      </c>
      <c r="O193" s="32"/>
      <c r="P193" s="38" t="s">
        <v>7232</v>
      </c>
      <c r="Q193" s="31" t="s">
        <v>7233</v>
      </c>
      <c r="R193" s="31" t="s">
        <v>7234</v>
      </c>
      <c r="S193" s="31" t="s">
        <v>4805</v>
      </c>
      <c r="T193" s="33" t="s">
        <v>4956</v>
      </c>
      <c r="U193" s="31" t="s">
        <v>964</v>
      </c>
      <c r="V193" s="31" t="s">
        <v>7229</v>
      </c>
      <c r="W193" s="31" t="s">
        <v>5596</v>
      </c>
      <c r="X193" s="31" t="s">
        <v>5597</v>
      </c>
      <c r="Y193" s="31" t="s">
        <v>5637</v>
      </c>
      <c r="Z193" s="31" t="s">
        <v>5572</v>
      </c>
    </row>
    <row r="194" spans="1:26" ht="14">
      <c r="A194" s="33" t="s">
        <v>4866</v>
      </c>
      <c r="B194" s="34" t="s">
        <v>1</v>
      </c>
      <c r="C194" s="31" t="s">
        <v>7244</v>
      </c>
      <c r="D194" s="31" t="s">
        <v>7245</v>
      </c>
      <c r="E194" s="31" t="s">
        <v>969</v>
      </c>
      <c r="F194" s="31" t="s">
        <v>7246</v>
      </c>
      <c r="G194" s="31" t="s">
        <v>7247</v>
      </c>
      <c r="H194" s="35" t="s">
        <v>7248</v>
      </c>
      <c r="I194" s="31">
        <v>2020</v>
      </c>
      <c r="J194" s="35" t="s">
        <v>7249</v>
      </c>
      <c r="K194" s="36">
        <v>2019</v>
      </c>
      <c r="L194" s="37">
        <v>5</v>
      </c>
      <c r="M194" s="31">
        <v>2019</v>
      </c>
      <c r="N194" s="31">
        <v>4</v>
      </c>
      <c r="O194" s="32"/>
      <c r="P194" s="38" t="s">
        <v>7250</v>
      </c>
      <c r="Q194" s="31" t="s">
        <v>969</v>
      </c>
      <c r="R194" s="31" t="s">
        <v>7251</v>
      </c>
      <c r="S194" s="31" t="s">
        <v>4808</v>
      </c>
      <c r="T194" s="33" t="s">
        <v>4866</v>
      </c>
      <c r="U194" s="31" t="s">
        <v>969</v>
      </c>
      <c r="V194" s="31" t="s">
        <v>7246</v>
      </c>
      <c r="W194" s="31" t="s">
        <v>5596</v>
      </c>
      <c r="X194" s="31" t="s">
        <v>5607</v>
      </c>
      <c r="Y194" s="31" t="s">
        <v>5703</v>
      </c>
      <c r="Z194" s="31" t="s">
        <v>5572</v>
      </c>
    </row>
  </sheetData>
  <sortState xmlns:xlrd2="http://schemas.microsoft.com/office/spreadsheetml/2017/richdata2" ref="A1:Z194">
    <sortCondition ref="A1:A19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0B19D-D7BB-46FD-BA36-1449EFE91F49}">
  <sheetPr codeName="Sheet1">
    <outlinePr summaryBelow="0" summaryRight="0"/>
  </sheetPr>
  <dimension ref="A1:T195"/>
  <sheetViews>
    <sheetView topLeftCell="L1" workbookViewId="0">
      <selection activeCell="P195" sqref="P1:P195"/>
    </sheetView>
  </sheetViews>
  <sheetFormatPr baseColWidth="10" defaultColWidth="12.6640625" defaultRowHeight="15.75" customHeight="1"/>
  <cols>
    <col min="1" max="1" width="7" bestFit="1" customWidth="1"/>
    <col min="2" max="2" width="46" bestFit="1" customWidth="1"/>
    <col min="3" max="3" width="22.5" bestFit="1" customWidth="1"/>
    <col min="4" max="4" width="21.33203125" bestFit="1" customWidth="1"/>
    <col min="5" max="5" width="14" bestFit="1" customWidth="1"/>
    <col min="6" max="6" width="12.6640625" bestFit="1" customWidth="1"/>
    <col min="7" max="7" width="102.83203125" bestFit="1" customWidth="1"/>
    <col min="8" max="8" width="101.1640625" bestFit="1" customWidth="1"/>
    <col min="9" max="9" width="109.5" bestFit="1" customWidth="1"/>
    <col min="10" max="10" width="137.33203125" bestFit="1" customWidth="1"/>
    <col min="11" max="11" width="110.6640625" bestFit="1" customWidth="1"/>
    <col min="12" max="12" width="85.33203125" bestFit="1" customWidth="1"/>
    <col min="13" max="13" width="83.33203125" bestFit="1" customWidth="1"/>
    <col min="14" max="14" width="72.33203125" bestFit="1" customWidth="1"/>
    <col min="15" max="15" width="21.6640625" customWidth="1"/>
    <col min="16" max="16" width="31.5" customWidth="1"/>
  </cols>
  <sheetData>
    <row r="1" spans="1:20" ht="15.75" customHeight="1">
      <c r="A1" s="1" t="s">
        <v>0</v>
      </c>
      <c r="B1" s="1" t="s">
        <v>1</v>
      </c>
      <c r="C1" s="9" t="s">
        <v>2</v>
      </c>
      <c r="D1" s="9" t="s">
        <v>3</v>
      </c>
      <c r="E1" s="9" t="s">
        <v>4</v>
      </c>
      <c r="F1" s="10" t="s">
        <v>5</v>
      </c>
      <c r="G1" s="11" t="s">
        <v>6</v>
      </c>
      <c r="H1" s="11" t="s">
        <v>6</v>
      </c>
      <c r="I1" s="11" t="s">
        <v>6</v>
      </c>
      <c r="J1" s="1" t="s">
        <v>7</v>
      </c>
      <c r="K1" s="1" t="s">
        <v>7</v>
      </c>
      <c r="L1" s="1" t="s">
        <v>7</v>
      </c>
      <c r="M1" s="1" t="s">
        <v>7</v>
      </c>
      <c r="N1" s="1" t="s">
        <v>7</v>
      </c>
      <c r="O1" s="1" t="s">
        <v>5582</v>
      </c>
      <c r="P1" s="1" t="s">
        <v>5583</v>
      </c>
      <c r="Q1" s="1" t="s">
        <v>5585</v>
      </c>
      <c r="S1" s="1" t="s">
        <v>7260</v>
      </c>
    </row>
    <row r="2" spans="1:20" ht="15.75" customHeight="1">
      <c r="A2" s="17" t="s">
        <v>4930</v>
      </c>
      <c r="B2" s="3" t="s">
        <v>8</v>
      </c>
      <c r="C2" s="19" t="s">
        <v>5169</v>
      </c>
      <c r="D2" s="3">
        <v>2023</v>
      </c>
      <c r="E2" s="12">
        <v>21.83</v>
      </c>
      <c r="F2" s="8">
        <v>2021</v>
      </c>
      <c r="G2" s="4" t="s">
        <v>10</v>
      </c>
      <c r="H2" s="4" t="s">
        <v>11</v>
      </c>
      <c r="I2" s="4" t="s">
        <v>12</v>
      </c>
      <c r="J2" s="3" t="s">
        <v>974</v>
      </c>
      <c r="K2" s="4" t="s">
        <v>975</v>
      </c>
      <c r="L2" s="5" t="s">
        <v>976</v>
      </c>
      <c r="M2" s="3" t="s">
        <v>977</v>
      </c>
      <c r="N2" s="13" t="s">
        <v>17</v>
      </c>
      <c r="O2" t="str">
        <f>LOOKUP(A2,REF_WBIG!$A$2:$A$218,REF_WBIG!$E$2:$E$218)</f>
        <v>Low income</v>
      </c>
      <c r="P2" t="str">
        <f>VLOOKUP(O2,'WBIG Translations'!$A$2:$E$6,2,FALSE)</f>
        <v>Low income (LIC)</v>
      </c>
      <c r="Q2" s="31" t="s">
        <v>5572</v>
      </c>
      <c r="S2" t="str">
        <f>IF(P2&lt;&gt;Q2, "Change","")</f>
        <v/>
      </c>
    </row>
    <row r="3" spans="1:20" ht="15.75" customHeight="1">
      <c r="A3" s="17" t="s">
        <v>5068</v>
      </c>
      <c r="B3" s="3" t="s">
        <v>18</v>
      </c>
      <c r="C3" s="19" t="s">
        <v>5170</v>
      </c>
      <c r="D3" s="3">
        <v>2023</v>
      </c>
      <c r="E3" s="12">
        <v>7.27</v>
      </c>
      <c r="F3" s="8">
        <v>2021</v>
      </c>
      <c r="G3" s="4" t="s">
        <v>10</v>
      </c>
      <c r="H3" s="4" t="s">
        <v>11</v>
      </c>
      <c r="I3" s="4" t="s">
        <v>12</v>
      </c>
      <c r="J3" s="3" t="s">
        <v>978</v>
      </c>
      <c r="K3" s="4" t="s">
        <v>979</v>
      </c>
      <c r="L3" s="7" t="s">
        <v>980</v>
      </c>
      <c r="M3" s="3" t="s">
        <v>981</v>
      </c>
      <c r="N3" s="13" t="s">
        <v>17</v>
      </c>
      <c r="O3" t="str">
        <f>LOOKUP(A3,REF_WBIG!$A$2:$A$218,REF_WBIG!$E$2:$E$218)</f>
        <v>Upper middle income</v>
      </c>
      <c r="P3" t="str">
        <f>VLOOKUP(O3,'WBIG Translations'!$A$2:$E$6,2,FALSE)</f>
        <v>Upper-middle income (UMC)</v>
      </c>
      <c r="Q3" s="31" t="s">
        <v>5587</v>
      </c>
      <c r="S3" t="str">
        <f t="shared" ref="S3:S66" si="0">IF(P3&lt;&gt;Q3, "Change","")</f>
        <v/>
      </c>
    </row>
    <row r="4" spans="1:20" ht="15.75" customHeight="1">
      <c r="A4" s="17" t="s">
        <v>4877</v>
      </c>
      <c r="B4" s="3" t="s">
        <v>24</v>
      </c>
      <c r="C4" s="19" t="s">
        <v>5171</v>
      </c>
      <c r="D4" s="3">
        <v>2023</v>
      </c>
      <c r="E4" s="12">
        <v>5.53</v>
      </c>
      <c r="F4" s="8">
        <v>2021</v>
      </c>
      <c r="G4" s="4" t="s">
        <v>10</v>
      </c>
      <c r="H4" s="4" t="s">
        <v>11</v>
      </c>
      <c r="I4" s="4" t="s">
        <v>12</v>
      </c>
      <c r="J4" s="3" t="s">
        <v>982</v>
      </c>
      <c r="K4" s="4" t="s">
        <v>983</v>
      </c>
      <c r="L4" s="5" t="s">
        <v>984</v>
      </c>
      <c r="M4" s="3" t="s">
        <v>985</v>
      </c>
      <c r="N4" s="13" t="s">
        <v>17</v>
      </c>
      <c r="O4" t="str">
        <f>LOOKUP(A4,REF_WBIG!$A$2:$A$218,REF_WBIG!$E$2:$E$218)</f>
        <v>Upper middle income</v>
      </c>
      <c r="P4" t="str">
        <f>VLOOKUP(O4,'WBIG Translations'!$A$2:$E$6,2,FALSE)</f>
        <v>Upper-middle income (UMC)</v>
      </c>
      <c r="Q4" s="31" t="s">
        <v>5586</v>
      </c>
      <c r="S4" t="str">
        <f t="shared" si="0"/>
        <v>Change</v>
      </c>
      <c r="T4" t="str">
        <f>B4</f>
        <v>Algeria</v>
      </c>
    </row>
    <row r="5" spans="1:20" ht="15.75" customHeight="1">
      <c r="A5" s="17" t="s">
        <v>5069</v>
      </c>
      <c r="B5" s="3" t="s">
        <v>30</v>
      </c>
      <c r="C5" s="19" t="s">
        <v>5172</v>
      </c>
      <c r="D5" s="3">
        <v>2023</v>
      </c>
      <c r="E5" s="12">
        <v>8.33</v>
      </c>
      <c r="F5" s="8">
        <v>2021</v>
      </c>
      <c r="G5" s="4" t="s">
        <v>10</v>
      </c>
      <c r="H5" s="4" t="s">
        <v>11</v>
      </c>
      <c r="I5" s="4" t="s">
        <v>12</v>
      </c>
      <c r="J5" s="3" t="s">
        <v>986</v>
      </c>
      <c r="K5" s="4" t="s">
        <v>987</v>
      </c>
      <c r="L5" s="7" t="s">
        <v>980</v>
      </c>
      <c r="M5" s="3" t="s">
        <v>988</v>
      </c>
      <c r="N5" s="13" t="s">
        <v>17</v>
      </c>
      <c r="O5" t="str">
        <f>LOOKUP(A5,REF_WBIG!$A$2:$A$218,REF_WBIG!$E$2:$E$218)</f>
        <v>High income</v>
      </c>
      <c r="P5" t="str">
        <f>VLOOKUP(O5,'WBIG Translations'!$A$2:$E$6,2,FALSE)</f>
        <v>High income (HIC)</v>
      </c>
      <c r="Q5" s="31" t="s">
        <v>5573</v>
      </c>
      <c r="S5" t="str">
        <f t="shared" si="0"/>
        <v/>
      </c>
    </row>
    <row r="6" spans="1:20" ht="15.75" customHeight="1">
      <c r="A6" s="17" t="s">
        <v>4868</v>
      </c>
      <c r="B6" s="3" t="s">
        <v>35</v>
      </c>
      <c r="C6" s="19" t="s">
        <v>5173</v>
      </c>
      <c r="D6" s="3">
        <v>2023</v>
      </c>
      <c r="E6" s="12">
        <v>2.96</v>
      </c>
      <c r="F6" s="8">
        <v>2021</v>
      </c>
      <c r="G6" s="4" t="s">
        <v>10</v>
      </c>
      <c r="H6" s="4" t="s">
        <v>11</v>
      </c>
      <c r="I6" s="4" t="s">
        <v>12</v>
      </c>
      <c r="J6" s="3" t="s">
        <v>989</v>
      </c>
      <c r="K6" s="4" t="s">
        <v>990</v>
      </c>
      <c r="L6" s="5" t="s">
        <v>984</v>
      </c>
      <c r="M6" s="3" t="s">
        <v>991</v>
      </c>
      <c r="N6" s="13" t="s">
        <v>17</v>
      </c>
      <c r="O6" t="str">
        <f>LOOKUP(A6,REF_WBIG!$A$2:$A$218,REF_WBIG!$E$2:$E$218)</f>
        <v>Lower middle income</v>
      </c>
      <c r="P6" t="str">
        <f>VLOOKUP(O6,'WBIG Translations'!$A$2:$E$6,2,FALSE)</f>
        <v>Lower-middle income (LMC)</v>
      </c>
      <c r="Q6" s="31" t="s">
        <v>5586</v>
      </c>
      <c r="S6" t="str">
        <f t="shared" si="0"/>
        <v/>
      </c>
    </row>
    <row r="7" spans="1:20" ht="15.75" customHeight="1">
      <c r="A7" s="17" t="s">
        <v>5010</v>
      </c>
      <c r="B7" s="3" t="s">
        <v>40</v>
      </c>
      <c r="C7" s="19" t="s">
        <v>5174</v>
      </c>
      <c r="D7" s="3">
        <v>2023</v>
      </c>
      <c r="E7" s="12">
        <v>5.85</v>
      </c>
      <c r="F7" s="8">
        <v>2021</v>
      </c>
      <c r="G7" s="4" t="s">
        <v>10</v>
      </c>
      <c r="H7" s="4" t="s">
        <v>11</v>
      </c>
      <c r="I7" s="4" t="s">
        <v>12</v>
      </c>
      <c r="J7" s="3" t="s">
        <v>992</v>
      </c>
      <c r="K7" s="4" t="s">
        <v>993</v>
      </c>
      <c r="L7" s="7" t="s">
        <v>994</v>
      </c>
      <c r="M7" s="3" t="s">
        <v>995</v>
      </c>
      <c r="N7" s="13" t="s">
        <v>17</v>
      </c>
      <c r="O7" t="str">
        <f>LOOKUP(A7,REF_WBIG!$A$2:$A$218,REF_WBIG!$E$2:$E$218)</f>
        <v>High income</v>
      </c>
      <c r="P7" t="str">
        <f>VLOOKUP(O7,'WBIG Translations'!$A$2:$E$6,2,FALSE)</f>
        <v>High income (HIC)</v>
      </c>
      <c r="Q7" s="31" t="s">
        <v>5573</v>
      </c>
      <c r="S7" t="str">
        <f t="shared" si="0"/>
        <v/>
      </c>
    </row>
    <row r="8" spans="1:20" ht="15.75" customHeight="1">
      <c r="A8" s="17" t="s">
        <v>4938</v>
      </c>
      <c r="B8" s="3" t="s">
        <v>46</v>
      </c>
      <c r="C8" s="19" t="s">
        <v>5175</v>
      </c>
      <c r="D8" s="3">
        <v>2023</v>
      </c>
      <c r="E8" s="12">
        <v>4.7</v>
      </c>
      <c r="F8" s="8">
        <v>2021</v>
      </c>
      <c r="G8" s="4" t="s">
        <v>10</v>
      </c>
      <c r="H8" s="4" t="s">
        <v>11</v>
      </c>
      <c r="I8" s="4" t="s">
        <v>12</v>
      </c>
      <c r="J8" s="3" t="s">
        <v>996</v>
      </c>
      <c r="K8" s="4" t="s">
        <v>997</v>
      </c>
      <c r="L8" s="7" t="s">
        <v>980</v>
      </c>
      <c r="M8" s="3" t="s">
        <v>998</v>
      </c>
      <c r="N8" s="13" t="s">
        <v>17</v>
      </c>
      <c r="O8" t="str">
        <f>LOOKUP(A8,REF_WBIG!$A$2:$A$218,REF_WBIG!$E$2:$E$218)</f>
        <v>Upper middle income</v>
      </c>
      <c r="P8" t="str">
        <f>VLOOKUP(O8,'WBIG Translations'!$A$2:$E$6,2,FALSE)</f>
        <v>Upper-middle income (UMC)</v>
      </c>
      <c r="Q8" s="31" t="s">
        <v>5587</v>
      </c>
      <c r="S8" t="str">
        <f t="shared" si="0"/>
        <v/>
      </c>
    </row>
    <row r="9" spans="1:20" ht="15.75" customHeight="1">
      <c r="A9" s="17" t="s">
        <v>5103</v>
      </c>
      <c r="B9" s="3" t="s">
        <v>51</v>
      </c>
      <c r="C9" s="19" t="s">
        <v>5176</v>
      </c>
      <c r="D9" s="3">
        <v>2023</v>
      </c>
      <c r="E9" s="12">
        <v>9.7100000000000009</v>
      </c>
      <c r="F9" s="8">
        <v>2021</v>
      </c>
      <c r="G9" s="4" t="s">
        <v>10</v>
      </c>
      <c r="H9" s="4" t="s">
        <v>11</v>
      </c>
      <c r="I9" s="4" t="s">
        <v>12</v>
      </c>
      <c r="J9" s="3" t="s">
        <v>999</v>
      </c>
      <c r="K9" s="4" t="s">
        <v>1000</v>
      </c>
      <c r="L9" s="7" t="s">
        <v>994</v>
      </c>
      <c r="M9" s="3" t="s">
        <v>1001</v>
      </c>
      <c r="N9" s="13" t="s">
        <v>17</v>
      </c>
      <c r="O9" t="str">
        <f>LOOKUP(A9,REF_WBIG!$A$2:$A$218,REF_WBIG!$E$2:$E$218)</f>
        <v>Upper middle income</v>
      </c>
      <c r="P9" t="str">
        <f>VLOOKUP(O9,'WBIG Translations'!$A$2:$E$6,2,FALSE)</f>
        <v>Upper-middle income (UMC)</v>
      </c>
      <c r="Q9" s="31" t="s">
        <v>5587</v>
      </c>
      <c r="S9" t="str">
        <f t="shared" si="0"/>
        <v/>
      </c>
    </row>
    <row r="10" spans="1:20" ht="15.75" customHeight="1">
      <c r="A10" s="17" t="s">
        <v>5132</v>
      </c>
      <c r="B10" s="3" t="s">
        <v>56</v>
      </c>
      <c r="C10" s="19" t="s">
        <v>5177</v>
      </c>
      <c r="D10" s="3">
        <v>2023</v>
      </c>
      <c r="E10" s="12">
        <v>10.54</v>
      </c>
      <c r="F10" s="8">
        <v>2021</v>
      </c>
      <c r="G10" s="4" t="s">
        <v>10</v>
      </c>
      <c r="H10" s="4" t="s">
        <v>11</v>
      </c>
      <c r="I10" s="4" t="s">
        <v>12</v>
      </c>
      <c r="J10" s="3" t="s">
        <v>1002</v>
      </c>
      <c r="K10" s="4" t="s">
        <v>1003</v>
      </c>
      <c r="L10" s="7" t="s">
        <v>1004</v>
      </c>
      <c r="M10" s="3" t="s">
        <v>1005</v>
      </c>
      <c r="N10" s="13" t="s">
        <v>17</v>
      </c>
      <c r="O10" t="str">
        <f>LOOKUP(A10,REF_WBIG!$A$2:$A$218,REF_WBIG!$E$2:$E$218)</f>
        <v>High income</v>
      </c>
      <c r="P10" t="str">
        <f>VLOOKUP(O10,'WBIG Translations'!$A$2:$E$6,2,FALSE)</f>
        <v>High income (HIC)</v>
      </c>
      <c r="Q10" s="31" t="s">
        <v>5573</v>
      </c>
      <c r="S10" t="str">
        <f t="shared" si="0"/>
        <v/>
      </c>
    </row>
    <row r="11" spans="1:20" ht="15.75" customHeight="1">
      <c r="A11" s="17" t="s">
        <v>4995</v>
      </c>
      <c r="B11" s="3" t="s">
        <v>62</v>
      </c>
      <c r="C11" s="19" t="s">
        <v>5178</v>
      </c>
      <c r="D11" s="3">
        <v>2023</v>
      </c>
      <c r="E11" s="12">
        <v>12.1</v>
      </c>
      <c r="F11" s="8">
        <v>2021</v>
      </c>
      <c r="G11" s="4" t="s">
        <v>10</v>
      </c>
      <c r="H11" s="4" t="s">
        <v>11</v>
      </c>
      <c r="I11" s="4" t="s">
        <v>12</v>
      </c>
      <c r="J11" s="3" t="s">
        <v>1006</v>
      </c>
      <c r="K11" s="4" t="s">
        <v>1007</v>
      </c>
      <c r="L11" s="7" t="s">
        <v>980</v>
      </c>
      <c r="M11" s="3" t="s">
        <v>1008</v>
      </c>
      <c r="N11" s="13" t="s">
        <v>17</v>
      </c>
      <c r="O11" t="str">
        <f>LOOKUP(A11,REF_WBIG!$A$2:$A$218,REF_WBIG!$E$2:$E$218)</f>
        <v>High income</v>
      </c>
      <c r="P11" t="str">
        <f>VLOOKUP(O11,'WBIG Translations'!$A$2:$E$6,2,FALSE)</f>
        <v>High income (HIC)</v>
      </c>
      <c r="Q11" s="31" t="s">
        <v>5573</v>
      </c>
      <c r="S11" t="str">
        <f t="shared" si="0"/>
        <v/>
      </c>
    </row>
    <row r="12" spans="1:20" ht="15.75" customHeight="1">
      <c r="A12" s="17" t="s">
        <v>5014</v>
      </c>
      <c r="B12" s="3" t="s">
        <v>67</v>
      </c>
      <c r="C12" s="19" t="s">
        <v>5179</v>
      </c>
      <c r="D12" s="3">
        <v>2023</v>
      </c>
      <c r="E12" s="12">
        <v>7.14</v>
      </c>
      <c r="F12" s="8">
        <v>2021</v>
      </c>
      <c r="G12" s="4" t="s">
        <v>10</v>
      </c>
      <c r="H12" s="4" t="s">
        <v>11</v>
      </c>
      <c r="I12" s="4" t="s">
        <v>12</v>
      </c>
      <c r="J12" s="3" t="s">
        <v>1009</v>
      </c>
      <c r="K12" s="4" t="s">
        <v>1010</v>
      </c>
      <c r="L12" s="7" t="s">
        <v>994</v>
      </c>
      <c r="M12" s="3" t="s">
        <v>1011</v>
      </c>
      <c r="N12" s="13" t="s">
        <v>17</v>
      </c>
      <c r="O12" t="str">
        <f>LOOKUP(A12,REF_WBIG!$A$2:$A$218,REF_WBIG!$E$2:$E$218)</f>
        <v>High income</v>
      </c>
      <c r="P12" t="str">
        <f>VLOOKUP(O12,'WBIG Translations'!$A$2:$E$6,2,FALSE)</f>
        <v>High income (HIC)</v>
      </c>
      <c r="Q12" s="31" t="s">
        <v>5573</v>
      </c>
      <c r="S12" t="str">
        <f t="shared" si="0"/>
        <v/>
      </c>
    </row>
    <row r="13" spans="1:20" ht="15.75" customHeight="1">
      <c r="A13" s="17" t="s">
        <v>4939</v>
      </c>
      <c r="B13" s="3" t="s">
        <v>72</v>
      </c>
      <c r="C13" s="19" t="s">
        <v>5180</v>
      </c>
      <c r="D13" s="3">
        <v>2023</v>
      </c>
      <c r="E13" s="12">
        <v>4.2699999999999996</v>
      </c>
      <c r="F13" s="8">
        <v>2021</v>
      </c>
      <c r="G13" s="4" t="s">
        <v>10</v>
      </c>
      <c r="H13" s="4" t="s">
        <v>11</v>
      </c>
      <c r="I13" s="4" t="s">
        <v>12</v>
      </c>
      <c r="J13" s="3" t="s">
        <v>1012</v>
      </c>
      <c r="K13" s="4" t="s">
        <v>1013</v>
      </c>
      <c r="L13" s="5" t="s">
        <v>976</v>
      </c>
      <c r="M13" s="3" t="s">
        <v>1014</v>
      </c>
      <c r="N13" s="13" t="s">
        <v>17</v>
      </c>
      <c r="O13" t="str">
        <f>LOOKUP(A13,REF_WBIG!$A$2:$A$218,REF_WBIG!$E$2:$E$218)</f>
        <v>High income</v>
      </c>
      <c r="P13" t="str">
        <f>VLOOKUP(O13,'WBIG Translations'!$A$2:$E$6,2,FALSE)</f>
        <v>High income (HIC)</v>
      </c>
      <c r="Q13" s="31" t="s">
        <v>5573</v>
      </c>
      <c r="S13" t="str">
        <f t="shared" si="0"/>
        <v/>
      </c>
    </row>
    <row r="14" spans="1:20" ht="15.75" customHeight="1">
      <c r="A14" s="17" t="s">
        <v>4931</v>
      </c>
      <c r="B14" s="3" t="s">
        <v>77</v>
      </c>
      <c r="C14" s="19" t="s">
        <v>5181</v>
      </c>
      <c r="D14" s="3">
        <v>2023</v>
      </c>
      <c r="E14" s="12">
        <v>2.36</v>
      </c>
      <c r="F14" s="8">
        <v>2021</v>
      </c>
      <c r="G14" s="4" t="s">
        <v>10</v>
      </c>
      <c r="H14" s="4" t="s">
        <v>11</v>
      </c>
      <c r="I14" s="4" t="s">
        <v>12</v>
      </c>
      <c r="J14" s="3" t="s">
        <v>1015</v>
      </c>
      <c r="K14" s="4" t="s">
        <v>1016</v>
      </c>
      <c r="L14" s="7" t="s">
        <v>1017</v>
      </c>
      <c r="M14" s="3" t="s">
        <v>1018</v>
      </c>
      <c r="N14" s="13" t="s">
        <v>17</v>
      </c>
      <c r="O14" t="str">
        <f>LOOKUP(A14,REF_WBIG!$A$2:$A$218,REF_WBIG!$E$2:$E$218)</f>
        <v>Lower middle income</v>
      </c>
      <c r="P14" t="str">
        <f>VLOOKUP(O14,'WBIG Translations'!$A$2:$E$6,2,FALSE)</f>
        <v>Lower-middle income (LMC)</v>
      </c>
      <c r="Q14" s="31" t="s">
        <v>5586</v>
      </c>
      <c r="S14" t="str">
        <f t="shared" si="0"/>
        <v/>
      </c>
    </row>
    <row r="15" spans="1:20" ht="15.75" customHeight="1">
      <c r="A15" s="17" t="s">
        <v>4937</v>
      </c>
      <c r="B15" s="3" t="s">
        <v>82</v>
      </c>
      <c r="C15" s="19" t="s">
        <v>5182</v>
      </c>
      <c r="D15" s="3">
        <v>2023</v>
      </c>
      <c r="E15" s="12">
        <v>12.34</v>
      </c>
      <c r="F15" s="8">
        <v>2021</v>
      </c>
      <c r="G15" s="4" t="s">
        <v>10</v>
      </c>
      <c r="H15" s="4" t="s">
        <v>11</v>
      </c>
      <c r="I15" s="4" t="s">
        <v>12</v>
      </c>
      <c r="J15" s="3" t="s">
        <v>1019</v>
      </c>
      <c r="K15" s="4" t="s">
        <v>1020</v>
      </c>
      <c r="L15" s="7" t="s">
        <v>980</v>
      </c>
      <c r="M15" s="3" t="s">
        <v>1021</v>
      </c>
      <c r="N15" s="13" t="s">
        <v>17</v>
      </c>
      <c r="O15" t="str">
        <f>LOOKUP(A15,REF_WBIG!$A$2:$A$218,REF_WBIG!$E$2:$E$218)</f>
        <v>Upper middle income</v>
      </c>
      <c r="P15" t="str">
        <f>VLOOKUP(O15,'WBIG Translations'!$A$2:$E$6,2,FALSE)</f>
        <v>Upper-middle income (UMC)</v>
      </c>
      <c r="Q15" s="31" t="s">
        <v>5587</v>
      </c>
      <c r="S15" t="str">
        <f t="shared" si="0"/>
        <v/>
      </c>
    </row>
    <row r="16" spans="1:20" ht="15.75" customHeight="1">
      <c r="A16" s="17" t="s">
        <v>5015</v>
      </c>
      <c r="B16" s="3" t="s">
        <v>88</v>
      </c>
      <c r="C16" s="19" t="s">
        <v>5183</v>
      </c>
      <c r="D16" s="3">
        <v>2023</v>
      </c>
      <c r="E16" s="12">
        <v>8.09</v>
      </c>
      <c r="F16" s="8">
        <v>2021</v>
      </c>
      <c r="G16" s="4" t="s">
        <v>10</v>
      </c>
      <c r="H16" s="4" t="s">
        <v>11</v>
      </c>
      <c r="I16" s="4" t="s">
        <v>12</v>
      </c>
      <c r="J16" s="3" t="s">
        <v>1022</v>
      </c>
      <c r="K16" s="4" t="s">
        <v>1023</v>
      </c>
      <c r="L16" s="7" t="s">
        <v>994</v>
      </c>
      <c r="M16" s="3" t="s">
        <v>1024</v>
      </c>
      <c r="N16" s="13" t="s">
        <v>17</v>
      </c>
      <c r="O16" t="str">
        <f>LOOKUP(A16,REF_WBIG!$A$2:$A$218,REF_WBIG!$E$2:$E$218)</f>
        <v>High income</v>
      </c>
      <c r="P16" t="str">
        <f>VLOOKUP(O16,'WBIG Translations'!$A$2:$E$6,2,FALSE)</f>
        <v>High income (HIC)</v>
      </c>
      <c r="Q16" s="31" t="s">
        <v>5573</v>
      </c>
      <c r="S16" t="str">
        <f t="shared" si="0"/>
        <v/>
      </c>
    </row>
    <row r="17" spans="1:20" ht="15.75" customHeight="1">
      <c r="A17" s="17" t="s">
        <v>4996</v>
      </c>
      <c r="B17" s="3" t="s">
        <v>93</v>
      </c>
      <c r="C17" s="19" t="s">
        <v>5184</v>
      </c>
      <c r="D17" s="3">
        <v>2023</v>
      </c>
      <c r="E17" s="12">
        <v>11.04</v>
      </c>
      <c r="F17" s="8">
        <v>2021</v>
      </c>
      <c r="G17" s="4" t="s">
        <v>10</v>
      </c>
      <c r="H17" s="4" t="s">
        <v>11</v>
      </c>
      <c r="I17" s="4" t="s">
        <v>12</v>
      </c>
      <c r="J17" s="3" t="s">
        <v>1025</v>
      </c>
      <c r="K17" s="4" t="s">
        <v>1026</v>
      </c>
      <c r="L17" s="7" t="s">
        <v>980</v>
      </c>
      <c r="M17" s="3" t="s">
        <v>1027</v>
      </c>
      <c r="N17" s="13" t="s">
        <v>17</v>
      </c>
      <c r="O17" t="str">
        <f>LOOKUP(A17,REF_WBIG!$A$2:$A$218,REF_WBIG!$E$2:$E$218)</f>
        <v>High income</v>
      </c>
      <c r="P17" t="str">
        <f>VLOOKUP(O17,'WBIG Translations'!$A$2:$E$6,2,FALSE)</f>
        <v>High income (HIC)</v>
      </c>
      <c r="Q17" s="31" t="s">
        <v>5573</v>
      </c>
      <c r="S17" t="str">
        <f t="shared" si="0"/>
        <v/>
      </c>
    </row>
    <row r="18" spans="1:20" ht="15.75" customHeight="1">
      <c r="A18" s="17" t="s">
        <v>4932</v>
      </c>
      <c r="B18" s="3" t="s">
        <v>98</v>
      </c>
      <c r="C18" s="19" t="s">
        <v>5185</v>
      </c>
      <c r="D18" s="3">
        <v>2023</v>
      </c>
      <c r="E18" s="12">
        <v>3.85</v>
      </c>
      <c r="F18" s="8">
        <v>2021</v>
      </c>
      <c r="G18" s="4" t="s">
        <v>10</v>
      </c>
      <c r="H18" s="4" t="s">
        <v>11</v>
      </c>
      <c r="I18" s="4" t="s">
        <v>12</v>
      </c>
      <c r="J18" s="3" t="s">
        <v>1028</v>
      </c>
      <c r="K18" s="4" t="s">
        <v>1029</v>
      </c>
      <c r="L18" s="7" t="s">
        <v>1017</v>
      </c>
      <c r="M18" s="3" t="s">
        <v>1030</v>
      </c>
      <c r="N18" s="13" t="s">
        <v>17</v>
      </c>
      <c r="O18" t="str">
        <f>LOOKUP(A18,REF_WBIG!$A$2:$A$218,REF_WBIG!$E$2:$E$218)</f>
        <v>Lower middle income</v>
      </c>
      <c r="P18" t="str">
        <f>VLOOKUP(O18,'WBIG Translations'!$A$2:$E$6,2,FALSE)</f>
        <v>Lower-middle income (LMC)</v>
      </c>
      <c r="Q18" s="31" t="s">
        <v>5586</v>
      </c>
      <c r="S18" t="str">
        <f t="shared" si="0"/>
        <v/>
      </c>
    </row>
    <row r="19" spans="1:20" ht="15.75" customHeight="1">
      <c r="A19" s="17" t="s">
        <v>5104</v>
      </c>
      <c r="B19" s="3" t="s">
        <v>103</v>
      </c>
      <c r="C19" s="19" t="s">
        <v>5186</v>
      </c>
      <c r="D19" s="3">
        <v>2023</v>
      </c>
      <c r="E19" s="12">
        <v>8.16</v>
      </c>
      <c r="F19" s="8">
        <v>2021</v>
      </c>
      <c r="G19" s="4" t="s">
        <v>10</v>
      </c>
      <c r="H19" s="4" t="s">
        <v>11</v>
      </c>
      <c r="I19" s="4" t="s">
        <v>12</v>
      </c>
      <c r="J19" s="3" t="s">
        <v>1031</v>
      </c>
      <c r="K19" s="4" t="s">
        <v>1032</v>
      </c>
      <c r="L19" s="7" t="s">
        <v>994</v>
      </c>
      <c r="M19" s="3" t="s">
        <v>1033</v>
      </c>
      <c r="N19" s="13" t="s">
        <v>17</v>
      </c>
      <c r="O19" t="str">
        <f>LOOKUP(A19,REF_WBIG!$A$2:$A$218,REF_WBIG!$E$2:$E$218)</f>
        <v>Lower middle income</v>
      </c>
      <c r="P19" t="str">
        <f>VLOOKUP(O19,'WBIG Translations'!$A$2:$E$6,2,FALSE)</f>
        <v>Lower-middle income (LMC)</v>
      </c>
      <c r="Q19" s="31" t="s">
        <v>5586</v>
      </c>
      <c r="S19" t="str">
        <f t="shared" si="0"/>
        <v/>
      </c>
    </row>
    <row r="20" spans="1:20" ht="15.75" customHeight="1">
      <c r="A20" s="17" t="s">
        <v>5070</v>
      </c>
      <c r="B20" s="3" t="s">
        <v>108</v>
      </c>
      <c r="C20" s="19" t="s">
        <v>5187</v>
      </c>
      <c r="D20" s="3">
        <v>2023</v>
      </c>
      <c r="E20" s="12">
        <v>9.56</v>
      </c>
      <c r="F20" s="8">
        <v>2021</v>
      </c>
      <c r="G20" s="4" t="s">
        <v>10</v>
      </c>
      <c r="H20" s="4" t="s">
        <v>11</v>
      </c>
      <c r="I20" s="4" t="s">
        <v>12</v>
      </c>
      <c r="J20" s="3" t="s">
        <v>1034</v>
      </c>
      <c r="K20" s="4" t="s">
        <v>1035</v>
      </c>
      <c r="L20" s="7" t="s">
        <v>980</v>
      </c>
      <c r="M20" s="3" t="s">
        <v>1036</v>
      </c>
      <c r="N20" s="13" t="s">
        <v>17</v>
      </c>
      <c r="O20" t="str">
        <f>LOOKUP(A20,REF_WBIG!$A$2:$A$218,REF_WBIG!$E$2:$E$218)</f>
        <v>Upper middle income</v>
      </c>
      <c r="P20" t="str">
        <f>VLOOKUP(O20,'WBIG Translations'!$A$2:$E$6,2,FALSE)</f>
        <v>Upper-middle income (UMC)</v>
      </c>
      <c r="Q20" s="31" t="s">
        <v>5587</v>
      </c>
      <c r="S20" t="str">
        <f t="shared" si="0"/>
        <v/>
      </c>
    </row>
    <row r="21" spans="1:20" ht="15.75" customHeight="1">
      <c r="A21" s="17" t="s">
        <v>4886</v>
      </c>
      <c r="B21" s="3" t="s">
        <v>113</v>
      </c>
      <c r="C21" s="19" t="s">
        <v>5188</v>
      </c>
      <c r="D21" s="3">
        <v>2023</v>
      </c>
      <c r="E21" s="12">
        <v>6.31</v>
      </c>
      <c r="F21" s="8">
        <v>2021</v>
      </c>
      <c r="G21" s="4" t="s">
        <v>10</v>
      </c>
      <c r="H21" s="4" t="s">
        <v>11</v>
      </c>
      <c r="I21" s="4" t="s">
        <v>12</v>
      </c>
      <c r="J21" s="3" t="s">
        <v>1037</v>
      </c>
      <c r="K21" s="4" t="s">
        <v>1038</v>
      </c>
      <c r="L21" s="5" t="s">
        <v>984</v>
      </c>
      <c r="M21" s="3" t="s">
        <v>1039</v>
      </c>
      <c r="N21" s="13" t="s">
        <v>17</v>
      </c>
      <c r="O21" t="str">
        <f>LOOKUP(A21,REF_WBIG!$A$2:$A$218,REF_WBIG!$E$2:$E$218)</f>
        <v>Upper middle income</v>
      </c>
      <c r="P21" t="str">
        <f>VLOOKUP(O21,'WBIG Translations'!$A$2:$E$6,2,FALSE)</f>
        <v>Upper-middle income (UMC)</v>
      </c>
      <c r="Q21" s="31" t="s">
        <v>5587</v>
      </c>
      <c r="S21" t="str">
        <f t="shared" si="0"/>
        <v/>
      </c>
    </row>
    <row r="22" spans="1:20" ht="15.75" customHeight="1">
      <c r="A22" s="17" t="s">
        <v>5105</v>
      </c>
      <c r="B22" s="3" t="s">
        <v>118</v>
      </c>
      <c r="C22" s="19" t="s">
        <v>5189</v>
      </c>
      <c r="D22" s="3">
        <v>2023</v>
      </c>
      <c r="E22" s="12">
        <v>9.89</v>
      </c>
      <c r="F22" s="8">
        <v>2021</v>
      </c>
      <c r="G22" s="4" t="s">
        <v>10</v>
      </c>
      <c r="H22" s="4" t="s">
        <v>11</v>
      </c>
      <c r="I22" s="4" t="s">
        <v>12</v>
      </c>
      <c r="J22" s="3" t="s">
        <v>1040</v>
      </c>
      <c r="K22" s="4" t="s">
        <v>1041</v>
      </c>
      <c r="L22" s="7" t="s">
        <v>994</v>
      </c>
      <c r="M22" s="3" t="s">
        <v>1042</v>
      </c>
      <c r="N22" s="13" t="s">
        <v>17</v>
      </c>
      <c r="O22" t="str">
        <f>LOOKUP(A22,REF_WBIG!$A$2:$A$218,REF_WBIG!$E$2:$E$218)</f>
        <v>Upper middle income</v>
      </c>
      <c r="P22" t="str">
        <f>VLOOKUP(O22,'WBIG Translations'!$A$2:$E$6,2,FALSE)</f>
        <v>Upper-middle income (UMC)</v>
      </c>
      <c r="Q22" s="31" t="s">
        <v>5587</v>
      </c>
      <c r="S22" t="str">
        <f t="shared" si="0"/>
        <v/>
      </c>
    </row>
    <row r="23" spans="1:20" ht="15.75" customHeight="1">
      <c r="A23" s="17" t="s">
        <v>5095</v>
      </c>
      <c r="B23" s="3" t="s">
        <v>123</v>
      </c>
      <c r="C23" s="19" t="s">
        <v>5190</v>
      </c>
      <c r="D23" s="3">
        <v>2023</v>
      </c>
      <c r="E23" s="12">
        <v>4.9800000000000004</v>
      </c>
      <c r="F23" s="8">
        <v>2021</v>
      </c>
      <c r="G23" s="4" t="s">
        <v>10</v>
      </c>
      <c r="H23" s="4" t="s">
        <v>11</v>
      </c>
      <c r="I23" s="4" t="s">
        <v>12</v>
      </c>
      <c r="J23" s="3" t="s">
        <v>1043</v>
      </c>
      <c r="K23" s="4" t="s">
        <v>1044</v>
      </c>
      <c r="L23" s="7" t="s">
        <v>994</v>
      </c>
      <c r="M23" s="3" t="s">
        <v>1045</v>
      </c>
      <c r="N23" s="13" t="s">
        <v>17</v>
      </c>
      <c r="O23" t="str">
        <f>LOOKUP(A23,REF_WBIG!$A$2:$A$218,REF_WBIG!$E$2:$E$218)</f>
        <v>Upper middle income</v>
      </c>
      <c r="P23" t="str">
        <f>VLOOKUP(O23,'WBIG Translations'!$A$2:$E$6,2,FALSE)</f>
        <v>Upper-middle income (UMC)</v>
      </c>
      <c r="Q23" s="31" t="s">
        <v>5587</v>
      </c>
      <c r="S23" t="str">
        <f t="shared" si="0"/>
        <v/>
      </c>
    </row>
    <row r="24" spans="1:20" ht="15.75" customHeight="1">
      <c r="A24" s="17" t="s">
        <v>5139</v>
      </c>
      <c r="B24" s="3" t="s">
        <v>128</v>
      </c>
      <c r="C24" s="19" t="s">
        <v>5191</v>
      </c>
      <c r="D24" s="3">
        <v>2023</v>
      </c>
      <c r="E24" s="12">
        <v>4.76</v>
      </c>
      <c r="F24" s="8">
        <v>2021</v>
      </c>
      <c r="G24" s="4" t="s">
        <v>10</v>
      </c>
      <c r="H24" s="4" t="s">
        <v>11</v>
      </c>
      <c r="I24" s="4" t="s">
        <v>12</v>
      </c>
      <c r="J24" s="3" t="s">
        <v>1046</v>
      </c>
      <c r="K24" s="4" t="s">
        <v>1047</v>
      </c>
      <c r="L24" s="7" t="s">
        <v>1004</v>
      </c>
      <c r="M24" s="3" t="s">
        <v>1048</v>
      </c>
      <c r="N24" s="13" t="s">
        <v>17</v>
      </c>
      <c r="O24" t="str">
        <f>LOOKUP(A24,REF_WBIG!$A$2:$A$218,REF_WBIG!$E$2:$E$218)</f>
        <v>Lower middle income</v>
      </c>
      <c r="P24" t="str">
        <f>VLOOKUP(O24,'WBIG Translations'!$A$2:$E$6,2,FALSE)</f>
        <v>Lower-middle income (LMC)</v>
      </c>
      <c r="Q24" s="31" t="s">
        <v>5586</v>
      </c>
      <c r="S24" t="str">
        <f t="shared" si="0"/>
        <v/>
      </c>
    </row>
    <row r="25" spans="1:20" ht="15.75" customHeight="1">
      <c r="A25" s="17" t="s">
        <v>5055</v>
      </c>
      <c r="B25" s="3" t="s">
        <v>133</v>
      </c>
      <c r="C25" s="19" t="s">
        <v>5192</v>
      </c>
      <c r="D25" s="3">
        <v>2023</v>
      </c>
      <c r="E25" s="12">
        <v>2.2000000000000002</v>
      </c>
      <c r="F25" s="8">
        <v>2021</v>
      </c>
      <c r="G25" s="4" t="s">
        <v>10</v>
      </c>
      <c r="H25" s="4" t="s">
        <v>11</v>
      </c>
      <c r="I25" s="4" t="s">
        <v>12</v>
      </c>
      <c r="J25" s="3" t="s">
        <v>1049</v>
      </c>
      <c r="K25" s="4" t="s">
        <v>1050</v>
      </c>
      <c r="L25" s="7" t="s">
        <v>1004</v>
      </c>
      <c r="M25" s="3" t="s">
        <v>1051</v>
      </c>
      <c r="N25" s="13" t="s">
        <v>17</v>
      </c>
      <c r="O25" t="str">
        <f>LOOKUP(A25,REF_WBIG!$A$2:$A$218,REF_WBIG!$E$2:$E$218)</f>
        <v>High income</v>
      </c>
      <c r="P25" t="str">
        <f>VLOOKUP(O25,'WBIG Translations'!$A$2:$E$6,2,FALSE)</f>
        <v>High income (HIC)</v>
      </c>
      <c r="Q25" s="31" t="s">
        <v>5573</v>
      </c>
      <c r="S25" t="str">
        <f t="shared" si="0"/>
        <v/>
      </c>
    </row>
    <row r="26" spans="1:20" ht="15.75" customHeight="1">
      <c r="A26" s="17" t="s">
        <v>4958</v>
      </c>
      <c r="B26" s="3" t="s">
        <v>138</v>
      </c>
      <c r="C26" s="19" t="s">
        <v>5193</v>
      </c>
      <c r="D26" s="3">
        <v>2023</v>
      </c>
      <c r="E26" s="12">
        <v>8.56</v>
      </c>
      <c r="F26" s="8">
        <v>2021</v>
      </c>
      <c r="G26" s="4" t="s">
        <v>10</v>
      </c>
      <c r="H26" s="4" t="s">
        <v>11</v>
      </c>
      <c r="I26" s="4" t="s">
        <v>12</v>
      </c>
      <c r="J26" s="3" t="s">
        <v>1052</v>
      </c>
      <c r="K26" s="4" t="s">
        <v>1053</v>
      </c>
      <c r="L26" s="7" t="s">
        <v>980</v>
      </c>
      <c r="M26" s="3" t="s">
        <v>1054</v>
      </c>
      <c r="N26" s="13" t="s">
        <v>17</v>
      </c>
      <c r="O26" t="str">
        <f>LOOKUP(A26,REF_WBIG!$A$2:$A$218,REF_WBIG!$E$2:$E$218)</f>
        <v>High income</v>
      </c>
      <c r="P26" t="str">
        <f>VLOOKUP(O26,'WBIG Translations'!$A$2:$E$6,2,FALSE)</f>
        <v>High income (HIC)</v>
      </c>
      <c r="Q26" s="31" t="s">
        <v>5587</v>
      </c>
      <c r="S26" t="str">
        <f t="shared" si="0"/>
        <v>Change</v>
      </c>
      <c r="T26" t="str">
        <f>B26</f>
        <v>Bulgaria</v>
      </c>
    </row>
    <row r="27" spans="1:20" ht="15.75" customHeight="1">
      <c r="A27" s="18" t="s">
        <v>5060</v>
      </c>
      <c r="B27" s="3" t="s">
        <v>143</v>
      </c>
      <c r="C27" s="19" t="s">
        <v>5194</v>
      </c>
      <c r="D27" s="3">
        <v>2023</v>
      </c>
      <c r="E27" s="12">
        <v>5.63</v>
      </c>
      <c r="F27" s="8">
        <v>2021</v>
      </c>
      <c r="G27" s="4" t="s">
        <v>10</v>
      </c>
      <c r="H27" s="4" t="s">
        <v>11</v>
      </c>
      <c r="I27" s="4" t="s">
        <v>12</v>
      </c>
      <c r="J27" s="3" t="s">
        <v>1055</v>
      </c>
      <c r="K27" s="4" t="s">
        <v>1056</v>
      </c>
      <c r="L27" s="7" t="s">
        <v>1017</v>
      </c>
      <c r="M27" s="3" t="s">
        <v>1057</v>
      </c>
      <c r="N27" s="13" t="s">
        <v>17</v>
      </c>
      <c r="O27" t="str">
        <f>LOOKUP(A27,REF_WBIG!$A$2:$A$218,REF_WBIG!$E$2:$E$218)</f>
        <v>Lower middle income</v>
      </c>
      <c r="P27" t="str">
        <f>VLOOKUP(O27,'WBIG Translations'!$A$2:$E$6,2,FALSE)</f>
        <v>Lower-middle income (LMC)</v>
      </c>
      <c r="Q27" s="31" t="s">
        <v>5586</v>
      </c>
      <c r="S27" t="str">
        <f t="shared" si="0"/>
        <v/>
      </c>
    </row>
    <row r="28" spans="1:20" ht="15.75" customHeight="1">
      <c r="A28" s="17" t="s">
        <v>4841</v>
      </c>
      <c r="B28" s="3" t="s">
        <v>148</v>
      </c>
      <c r="C28" s="19" t="s">
        <v>5195</v>
      </c>
      <c r="D28" s="3">
        <v>2023</v>
      </c>
      <c r="E28" s="12">
        <v>9.1</v>
      </c>
      <c r="F28" s="8">
        <v>2021</v>
      </c>
      <c r="G28" s="4" t="s">
        <v>10</v>
      </c>
      <c r="H28" s="4" t="s">
        <v>11</v>
      </c>
      <c r="I28" s="4" t="s">
        <v>12</v>
      </c>
      <c r="K28" s="4" t="s">
        <v>1058</v>
      </c>
      <c r="L28" s="5" t="s">
        <v>984</v>
      </c>
      <c r="M28" s="3" t="s">
        <v>1059</v>
      </c>
      <c r="N28" s="13" t="s">
        <v>17</v>
      </c>
      <c r="O28" t="str">
        <f>LOOKUP(A28,REF_WBIG!$A$2:$A$218,REF_WBIG!$E$2:$E$218)</f>
        <v>Low income</v>
      </c>
      <c r="P28" t="str">
        <f>VLOOKUP(O28,'WBIG Translations'!$A$2:$E$6,2,FALSE)</f>
        <v>Low income (LIC)</v>
      </c>
      <c r="Q28" s="31" t="s">
        <v>5572</v>
      </c>
      <c r="S28" t="str">
        <f t="shared" si="0"/>
        <v/>
      </c>
    </row>
    <row r="29" spans="1:20" ht="15.75" customHeight="1">
      <c r="A29" s="17" t="s">
        <v>4957</v>
      </c>
      <c r="B29" s="3" t="s">
        <v>153</v>
      </c>
      <c r="C29" s="19" t="s">
        <v>5196</v>
      </c>
      <c r="D29" s="3">
        <v>2023</v>
      </c>
      <c r="E29" s="12">
        <v>6.57</v>
      </c>
      <c r="F29" s="8">
        <v>2021</v>
      </c>
      <c r="G29" s="4" t="s">
        <v>10</v>
      </c>
      <c r="H29" s="4" t="s">
        <v>11</v>
      </c>
      <c r="I29" s="4" t="s">
        <v>12</v>
      </c>
      <c r="J29" s="3" t="s">
        <v>1060</v>
      </c>
      <c r="K29" s="4" t="s">
        <v>1061</v>
      </c>
      <c r="L29" s="7" t="s">
        <v>980</v>
      </c>
      <c r="M29" s="3" t="s">
        <v>1062</v>
      </c>
      <c r="N29" s="13" t="s">
        <v>17</v>
      </c>
      <c r="O29" t="str">
        <f>LOOKUP(A29,REF_WBIG!$A$2:$A$218,REF_WBIG!$E$2:$E$218)</f>
        <v>Upper middle income</v>
      </c>
      <c r="P29" t="str">
        <f>VLOOKUP(O29,'WBIG Translations'!$A$2:$E$6,2,FALSE)</f>
        <v>Upper-middle income (UMC)</v>
      </c>
      <c r="Q29" s="31" t="s">
        <v>5587</v>
      </c>
      <c r="S29" t="str">
        <f t="shared" si="0"/>
        <v/>
      </c>
    </row>
    <row r="30" spans="1:20" ht="15.75" customHeight="1">
      <c r="A30" s="17" t="s">
        <v>5056</v>
      </c>
      <c r="B30" s="3" t="s">
        <v>157</v>
      </c>
      <c r="C30" s="19" t="s">
        <v>5197</v>
      </c>
      <c r="D30" s="3">
        <v>2023</v>
      </c>
      <c r="E30" s="12">
        <v>7.53</v>
      </c>
      <c r="F30" s="8">
        <v>2021</v>
      </c>
      <c r="G30" s="4" t="s">
        <v>10</v>
      </c>
      <c r="H30" s="4" t="s">
        <v>11</v>
      </c>
      <c r="I30" s="4" t="s">
        <v>12</v>
      </c>
      <c r="J30" s="3" t="s">
        <v>1063</v>
      </c>
      <c r="K30" s="4" t="s">
        <v>1064</v>
      </c>
      <c r="L30" s="7" t="s">
        <v>1004</v>
      </c>
      <c r="M30" s="3" t="s">
        <v>1065</v>
      </c>
      <c r="N30" s="13" t="s">
        <v>17</v>
      </c>
      <c r="O30" t="str">
        <f>LOOKUP(A30,REF_WBIG!$A$2:$A$218,REF_WBIG!$E$2:$E$218)</f>
        <v>Lower middle income</v>
      </c>
      <c r="P30" t="str">
        <f>VLOOKUP(O30,'WBIG Translations'!$A$2:$E$6,2,FALSE)</f>
        <v>Lower-middle income (LMC)</v>
      </c>
      <c r="Q30" s="31" t="s">
        <v>5586</v>
      </c>
      <c r="S30" t="str">
        <f t="shared" si="0"/>
        <v/>
      </c>
    </row>
    <row r="31" spans="1:20" ht="15.75" customHeight="1">
      <c r="A31" s="17" t="s">
        <v>4869</v>
      </c>
      <c r="B31" s="3" t="s">
        <v>162</v>
      </c>
      <c r="C31" s="19" t="s">
        <v>5198</v>
      </c>
      <c r="D31" s="3">
        <v>2023</v>
      </c>
      <c r="E31" s="12">
        <v>3.82</v>
      </c>
      <c r="F31" s="8">
        <v>2021</v>
      </c>
      <c r="G31" s="4" t="s">
        <v>10</v>
      </c>
      <c r="H31" s="4" t="s">
        <v>11</v>
      </c>
      <c r="I31" s="4" t="s">
        <v>12</v>
      </c>
      <c r="J31" s="3" t="s">
        <v>1066</v>
      </c>
      <c r="K31" s="4" t="s">
        <v>1067</v>
      </c>
      <c r="L31" s="5" t="s">
        <v>984</v>
      </c>
      <c r="M31" s="3" t="s">
        <v>1068</v>
      </c>
      <c r="N31" s="13" t="s">
        <v>17</v>
      </c>
      <c r="O31" t="str">
        <f>LOOKUP(A31,REF_WBIG!$A$2:$A$218,REF_WBIG!$E$2:$E$218)</f>
        <v>Lower middle income</v>
      </c>
      <c r="P31" t="str">
        <f>VLOOKUP(O31,'WBIG Translations'!$A$2:$E$6,2,FALSE)</f>
        <v>Lower-middle income (LMC)</v>
      </c>
      <c r="Q31" s="31" t="s">
        <v>5586</v>
      </c>
      <c r="S31" t="str">
        <f t="shared" si="0"/>
        <v/>
      </c>
    </row>
    <row r="32" spans="1:20" ht="15.75" customHeight="1">
      <c r="A32" s="17" t="s">
        <v>5124</v>
      </c>
      <c r="B32" s="3" t="s">
        <v>167</v>
      </c>
      <c r="C32" s="19" t="s">
        <v>5199</v>
      </c>
      <c r="D32" s="3">
        <v>2023</v>
      </c>
      <c r="E32" s="12">
        <v>12.33</v>
      </c>
      <c r="F32" s="8">
        <v>2021</v>
      </c>
      <c r="G32" s="4" t="s">
        <v>10</v>
      </c>
      <c r="H32" s="4" t="s">
        <v>11</v>
      </c>
      <c r="I32" s="4" t="s">
        <v>12</v>
      </c>
      <c r="J32" s="3" t="s">
        <v>1069</v>
      </c>
      <c r="K32" s="4" t="s">
        <v>1070</v>
      </c>
      <c r="L32" s="7" t="s">
        <v>994</v>
      </c>
      <c r="M32" s="3" t="s">
        <v>1071</v>
      </c>
      <c r="N32" s="13" t="s">
        <v>17</v>
      </c>
      <c r="O32" t="str">
        <f>LOOKUP(A32,REF_WBIG!$A$2:$A$218,REF_WBIG!$E$2:$E$218)</f>
        <v>High income</v>
      </c>
      <c r="P32" t="str">
        <f>VLOOKUP(O32,'WBIG Translations'!$A$2:$E$6,2,FALSE)</f>
        <v>High income (HIC)</v>
      </c>
      <c r="Q32" s="31" t="s">
        <v>5573</v>
      </c>
      <c r="S32" t="str">
        <f t="shared" si="0"/>
        <v/>
      </c>
    </row>
    <row r="33" spans="1:20" ht="15.75" customHeight="1">
      <c r="A33" s="17" t="s">
        <v>4893</v>
      </c>
      <c r="B33" s="3" t="s">
        <v>172</v>
      </c>
      <c r="C33" s="19" t="s">
        <v>5200</v>
      </c>
      <c r="D33" s="3">
        <v>2023</v>
      </c>
      <c r="E33" s="12">
        <v>6.9</v>
      </c>
      <c r="F33" s="8">
        <v>2021</v>
      </c>
      <c r="G33" s="4" t="s">
        <v>10</v>
      </c>
      <c r="H33" s="4" t="s">
        <v>11</v>
      </c>
      <c r="I33" s="4" t="s">
        <v>12</v>
      </c>
      <c r="J33" s="3" t="s">
        <v>1072</v>
      </c>
      <c r="K33" s="4" t="s">
        <v>1073</v>
      </c>
      <c r="L33" s="5" t="s">
        <v>984</v>
      </c>
      <c r="M33" s="3" t="s">
        <v>1074</v>
      </c>
      <c r="N33" s="13" t="s">
        <v>17</v>
      </c>
      <c r="O33" t="str">
        <f>LOOKUP(A33,REF_WBIG!$A$2:$A$218,REF_WBIG!$E$2:$E$218)</f>
        <v>Lower middle income</v>
      </c>
      <c r="P33" t="str">
        <f>VLOOKUP(O33,'WBIG Translations'!$A$2:$E$6,2,FALSE)</f>
        <v>Lower-middle income (LMC)</v>
      </c>
      <c r="Q33" s="31" t="s">
        <v>5586</v>
      </c>
      <c r="S33" t="str">
        <f t="shared" si="0"/>
        <v/>
      </c>
    </row>
    <row r="34" spans="1:20" ht="15.75" customHeight="1">
      <c r="A34" s="17" t="s">
        <v>4870</v>
      </c>
      <c r="B34" s="3" t="s">
        <v>177</v>
      </c>
      <c r="C34" s="19" t="s">
        <v>5201</v>
      </c>
      <c r="D34" s="3">
        <v>2023</v>
      </c>
      <c r="E34" s="12">
        <v>9.07</v>
      </c>
      <c r="F34" s="8">
        <v>2021</v>
      </c>
      <c r="G34" s="4" t="s">
        <v>10</v>
      </c>
      <c r="H34" s="4" t="s">
        <v>11</v>
      </c>
      <c r="I34" s="4" t="s">
        <v>12</v>
      </c>
      <c r="J34" s="3" t="s">
        <v>1075</v>
      </c>
      <c r="K34" s="4" t="s">
        <v>1076</v>
      </c>
      <c r="L34" s="5" t="s">
        <v>984</v>
      </c>
      <c r="M34" s="3" t="s">
        <v>1077</v>
      </c>
      <c r="N34" s="13" t="s">
        <v>17</v>
      </c>
      <c r="O34" t="str">
        <f>LOOKUP(A34,REF_WBIG!$A$2:$A$218,REF_WBIG!$E$2:$E$218)</f>
        <v>Low income</v>
      </c>
      <c r="P34" t="str">
        <f>VLOOKUP(O34,'WBIG Translations'!$A$2:$E$6,2,FALSE)</f>
        <v>Low income (LIC)</v>
      </c>
      <c r="Q34" s="31" t="s">
        <v>5572</v>
      </c>
      <c r="S34" t="str">
        <f t="shared" si="0"/>
        <v/>
      </c>
    </row>
    <row r="35" spans="1:20" ht="15.75" customHeight="1">
      <c r="A35" s="17" t="s">
        <v>5054</v>
      </c>
      <c r="B35" s="3" t="s">
        <v>182</v>
      </c>
      <c r="C35" s="19" t="s">
        <v>5202</v>
      </c>
      <c r="D35" s="3">
        <v>2023</v>
      </c>
      <c r="E35" s="12">
        <v>4.07</v>
      </c>
      <c r="F35" s="8">
        <v>2021</v>
      </c>
      <c r="G35" s="4" t="s">
        <v>10</v>
      </c>
      <c r="H35" s="4" t="s">
        <v>11</v>
      </c>
      <c r="I35" s="4" t="s">
        <v>12</v>
      </c>
      <c r="J35" s="3" t="s">
        <v>1078</v>
      </c>
      <c r="K35" s="4" t="s">
        <v>1079</v>
      </c>
      <c r="L35" s="7" t="s">
        <v>1017</v>
      </c>
      <c r="M35" s="3" t="s">
        <v>1080</v>
      </c>
      <c r="N35" s="13" t="s">
        <v>17</v>
      </c>
      <c r="O35" t="str">
        <f>LOOKUP(A35,REF_WBIG!$A$2:$A$218,REF_WBIG!$E$2:$E$218)</f>
        <v>Lower middle income</v>
      </c>
      <c r="P35" t="str">
        <f>VLOOKUP(O35,'WBIG Translations'!$A$2:$E$6,2,FALSE)</f>
        <v>Lower-middle income (LMC)</v>
      </c>
      <c r="Q35" s="31" t="s">
        <v>5586</v>
      </c>
      <c r="S35" t="str">
        <f t="shared" si="0"/>
        <v/>
      </c>
    </row>
    <row r="36" spans="1:20" ht="15.75" customHeight="1">
      <c r="A36" s="17" t="s">
        <v>4871</v>
      </c>
      <c r="B36" s="3" t="s">
        <v>186</v>
      </c>
      <c r="C36" s="19" t="s">
        <v>5203</v>
      </c>
      <c r="D36" s="3">
        <v>2023</v>
      </c>
      <c r="E36" s="12">
        <v>5.19</v>
      </c>
      <c r="F36" s="8">
        <v>2021</v>
      </c>
      <c r="G36" s="4" t="s">
        <v>10</v>
      </c>
      <c r="H36" s="4" t="s">
        <v>11</v>
      </c>
      <c r="I36" s="4" t="s">
        <v>12</v>
      </c>
      <c r="K36" s="4" t="s">
        <v>1081</v>
      </c>
      <c r="L36" s="5" t="s">
        <v>984</v>
      </c>
      <c r="M36" s="3" t="s">
        <v>1082</v>
      </c>
      <c r="N36" s="13" t="s">
        <v>17</v>
      </c>
      <c r="O36" t="str">
        <f>LOOKUP(A36,REF_WBIG!$A$2:$A$218,REF_WBIG!$E$2:$E$218)</f>
        <v>Low income</v>
      </c>
      <c r="P36" t="str">
        <f>VLOOKUP(O36,'WBIG Translations'!$A$2:$E$6,2,FALSE)</f>
        <v>Low income (LIC)</v>
      </c>
      <c r="Q36" s="31" t="s">
        <v>5572</v>
      </c>
      <c r="S36" t="str">
        <f t="shared" si="0"/>
        <v/>
      </c>
    </row>
    <row r="37" spans="1:20" ht="15.75" customHeight="1">
      <c r="A37" s="17" t="s">
        <v>5106</v>
      </c>
      <c r="B37" s="3" t="s">
        <v>191</v>
      </c>
      <c r="C37" s="19" t="s">
        <v>5204</v>
      </c>
      <c r="D37" s="3">
        <v>2023</v>
      </c>
      <c r="E37" s="12">
        <v>9.34</v>
      </c>
      <c r="F37" s="8">
        <v>2021</v>
      </c>
      <c r="G37" s="4" t="s">
        <v>10</v>
      </c>
      <c r="H37" s="4" t="s">
        <v>11</v>
      </c>
      <c r="I37" s="4" t="s">
        <v>12</v>
      </c>
      <c r="J37" s="3" t="s">
        <v>1083</v>
      </c>
      <c r="K37" s="4" t="s">
        <v>1084</v>
      </c>
      <c r="L37" s="7" t="s">
        <v>994</v>
      </c>
      <c r="M37" s="3" t="s">
        <v>1085</v>
      </c>
      <c r="N37" s="13" t="s">
        <v>17</v>
      </c>
      <c r="O37" t="str">
        <f>LOOKUP(A37,REF_WBIG!$A$2:$A$218,REF_WBIG!$E$2:$E$218)</f>
        <v>High income</v>
      </c>
      <c r="P37" t="str">
        <f>VLOOKUP(O37,'WBIG Translations'!$A$2:$E$6,2,FALSE)</f>
        <v>High income (HIC)</v>
      </c>
      <c r="Q37" s="31" t="s">
        <v>5573</v>
      </c>
      <c r="S37" t="str">
        <f t="shared" si="0"/>
        <v/>
      </c>
    </row>
    <row r="38" spans="1:20" ht="15.75" customHeight="1">
      <c r="A38" s="17" t="s">
        <v>4916</v>
      </c>
      <c r="B38" s="3" t="s">
        <v>196</v>
      </c>
      <c r="C38" s="19" t="s">
        <v>5205</v>
      </c>
      <c r="D38" s="3">
        <v>2023</v>
      </c>
      <c r="E38" s="12">
        <v>5.38</v>
      </c>
      <c r="F38" s="8">
        <v>2021</v>
      </c>
      <c r="G38" s="4" t="s">
        <v>10</v>
      </c>
      <c r="H38" s="4" t="s">
        <v>11</v>
      </c>
      <c r="I38" s="4" t="s">
        <v>12</v>
      </c>
      <c r="J38" s="3" t="s">
        <v>1086</v>
      </c>
      <c r="K38" s="4" t="s">
        <v>1087</v>
      </c>
      <c r="L38" s="7" t="s">
        <v>1004</v>
      </c>
      <c r="M38" s="3" t="s">
        <v>1088</v>
      </c>
      <c r="N38" s="13" t="s">
        <v>17</v>
      </c>
      <c r="O38" t="str">
        <f>LOOKUP(A38,REF_WBIG!$A$2:$A$218,REF_WBIG!$E$2:$E$218)</f>
        <v>Upper middle income</v>
      </c>
      <c r="P38" t="str">
        <f>VLOOKUP(O38,'WBIG Translations'!$A$2:$E$6,2,FALSE)</f>
        <v>Upper-middle income (UMC)</v>
      </c>
      <c r="Q38" s="31" t="s">
        <v>5587</v>
      </c>
      <c r="S38" t="str">
        <f t="shared" si="0"/>
        <v/>
      </c>
    </row>
    <row r="39" spans="1:20" ht="15.75" customHeight="1">
      <c r="A39" s="17" t="s">
        <v>5107</v>
      </c>
      <c r="B39" s="3" t="s">
        <v>201</v>
      </c>
      <c r="C39" s="19" t="s">
        <v>5206</v>
      </c>
      <c r="D39" s="3">
        <v>2023</v>
      </c>
      <c r="E39" s="12">
        <v>9.02</v>
      </c>
      <c r="F39" s="8">
        <v>2021</v>
      </c>
      <c r="G39" s="4" t="s">
        <v>10</v>
      </c>
      <c r="H39" s="4" t="s">
        <v>11</v>
      </c>
      <c r="I39" s="4" t="s">
        <v>12</v>
      </c>
      <c r="J39" s="3" t="s">
        <v>1089</v>
      </c>
      <c r="K39" s="4" t="s">
        <v>1090</v>
      </c>
      <c r="L39" s="7" t="s">
        <v>994</v>
      </c>
      <c r="M39" s="3" t="s">
        <v>1091</v>
      </c>
      <c r="N39" s="13" t="s">
        <v>17</v>
      </c>
      <c r="O39" t="str">
        <f>LOOKUP(A39,REF_WBIG!$A$2:$A$218,REF_WBIG!$E$2:$E$218)</f>
        <v>Upper middle income</v>
      </c>
      <c r="P39" t="str">
        <f>VLOOKUP(O39,'WBIG Translations'!$A$2:$E$6,2,FALSE)</f>
        <v>Upper-middle income (UMC)</v>
      </c>
      <c r="Q39" s="31" t="s">
        <v>5587</v>
      </c>
      <c r="S39" t="str">
        <f t="shared" si="0"/>
        <v/>
      </c>
    </row>
    <row r="40" spans="1:20" ht="15.75" customHeight="1">
      <c r="A40" s="17" t="s">
        <v>4845</v>
      </c>
      <c r="B40" s="3" t="s">
        <v>206</v>
      </c>
      <c r="C40" s="19" t="s">
        <v>5207</v>
      </c>
      <c r="D40" s="3">
        <v>2023</v>
      </c>
      <c r="E40" s="12">
        <v>6.34</v>
      </c>
      <c r="F40" s="8">
        <v>2021</v>
      </c>
      <c r="G40" s="4" t="s">
        <v>10</v>
      </c>
      <c r="H40" s="4" t="s">
        <v>11</v>
      </c>
      <c r="I40" s="4" t="s">
        <v>12</v>
      </c>
      <c r="J40" s="3" t="s">
        <v>1092</v>
      </c>
      <c r="K40" s="4" t="s">
        <v>1093</v>
      </c>
      <c r="L40" s="5" t="s">
        <v>984</v>
      </c>
      <c r="M40" s="3" t="s">
        <v>1094</v>
      </c>
      <c r="N40" s="13" t="s">
        <v>17</v>
      </c>
      <c r="O40" t="str">
        <f>LOOKUP(A40,REF_WBIG!$A$2:$A$218,REF_WBIG!$E$2:$E$218)</f>
        <v>Lower middle income</v>
      </c>
      <c r="P40" t="str">
        <f>VLOOKUP(O40,'WBIG Translations'!$A$2:$E$6,2,FALSE)</f>
        <v>Lower-middle income (LMC)</v>
      </c>
      <c r="Q40" s="31" t="s">
        <v>5586</v>
      </c>
      <c r="S40" t="str">
        <f t="shared" si="0"/>
        <v/>
      </c>
    </row>
    <row r="41" spans="1:20" ht="15.75" customHeight="1">
      <c r="A41" s="17" t="s">
        <v>4872</v>
      </c>
      <c r="B41" s="3" t="s">
        <v>210</v>
      </c>
      <c r="C41" s="19" t="s">
        <v>5208</v>
      </c>
      <c r="D41" s="3">
        <v>2023</v>
      </c>
      <c r="E41" s="12">
        <v>3.88</v>
      </c>
      <c r="F41" s="8">
        <v>2021</v>
      </c>
      <c r="G41" s="4" t="s">
        <v>10</v>
      </c>
      <c r="H41" s="4" t="s">
        <v>11</v>
      </c>
      <c r="I41" s="4" t="s">
        <v>12</v>
      </c>
      <c r="K41" s="4" t="s">
        <v>1095</v>
      </c>
      <c r="L41" s="5" t="s">
        <v>984</v>
      </c>
      <c r="M41" s="3" t="s">
        <v>1096</v>
      </c>
      <c r="N41" s="13" t="s">
        <v>17</v>
      </c>
      <c r="O41" t="str">
        <f>LOOKUP(A41,REF_WBIG!$A$2:$A$218,REF_WBIG!$E$2:$E$218)</f>
        <v>Lower middle income</v>
      </c>
      <c r="P41" t="str">
        <f>VLOOKUP(O41,'WBIG Translations'!$A$2:$E$6,2,FALSE)</f>
        <v>Lower-middle income (LMC)</v>
      </c>
      <c r="Q41" s="31" t="s">
        <v>5586</v>
      </c>
      <c r="S41" t="str">
        <f t="shared" si="0"/>
        <v/>
      </c>
    </row>
    <row r="42" spans="1:20" ht="15.75" customHeight="1">
      <c r="A42" s="17" t="s">
        <v>4873</v>
      </c>
      <c r="B42" s="3" t="s">
        <v>215</v>
      </c>
      <c r="C42" s="19" t="s">
        <v>5209</v>
      </c>
      <c r="D42" s="3">
        <v>2023</v>
      </c>
      <c r="E42" s="12">
        <v>3.79</v>
      </c>
      <c r="F42" s="8">
        <v>2021</v>
      </c>
      <c r="G42" s="4" t="s">
        <v>10</v>
      </c>
      <c r="H42" s="4" t="s">
        <v>11</v>
      </c>
      <c r="I42" s="4" t="s">
        <v>12</v>
      </c>
      <c r="K42" s="4" t="s">
        <v>1097</v>
      </c>
      <c r="L42" s="5" t="s">
        <v>984</v>
      </c>
      <c r="M42" s="3" t="s">
        <v>1098</v>
      </c>
      <c r="N42" s="13" t="s">
        <v>17</v>
      </c>
      <c r="O42" t="str">
        <f>LOOKUP(A42,REF_WBIG!$A$2:$A$218,REF_WBIG!$E$2:$E$218)</f>
        <v>Low income</v>
      </c>
      <c r="P42" t="str">
        <f>VLOOKUP(O42,'WBIG Translations'!$A$2:$E$6,2,FALSE)</f>
        <v>Low income (LIC)</v>
      </c>
      <c r="Q42" s="31" t="s">
        <v>5572</v>
      </c>
      <c r="S42" t="str">
        <f t="shared" si="0"/>
        <v/>
      </c>
    </row>
    <row r="43" spans="1:20" ht="15.75" customHeight="1">
      <c r="A43" s="17" t="s">
        <v>5155</v>
      </c>
      <c r="B43" s="3" t="s">
        <v>220</v>
      </c>
      <c r="C43" s="19" t="s">
        <v>5210</v>
      </c>
      <c r="D43" s="3">
        <v>2023</v>
      </c>
      <c r="E43" s="12">
        <v>3.82</v>
      </c>
      <c r="F43" s="8">
        <v>2021</v>
      </c>
      <c r="G43" s="4" t="s">
        <v>10</v>
      </c>
      <c r="H43" s="4" t="s">
        <v>11</v>
      </c>
      <c r="I43" s="4" t="s">
        <v>12</v>
      </c>
      <c r="J43" s="3" t="s">
        <v>1099</v>
      </c>
      <c r="K43" s="4" t="s">
        <v>1100</v>
      </c>
      <c r="L43" s="7" t="s">
        <v>1004</v>
      </c>
      <c r="M43" s="3" t="s">
        <v>1101</v>
      </c>
      <c r="N43" s="13" t="s">
        <v>17</v>
      </c>
      <c r="O43" t="str">
        <f>LOOKUP(A43,REF_WBIG!$A$2:$A$218,REF_WBIG!$E$2:$E$218)</f>
        <v>Low income</v>
      </c>
      <c r="P43" t="str">
        <f>VLOOKUP(O43,'WBIG Translations'!$A$2:$E$6,2,FALSE)</f>
        <v>Low income (LIC)</v>
      </c>
      <c r="Q43" s="32"/>
      <c r="S43" t="str">
        <f t="shared" si="0"/>
        <v>Change</v>
      </c>
      <c r="T43" t="str">
        <f>B43</f>
        <v>Cook Islands</v>
      </c>
    </row>
    <row r="44" spans="1:20" ht="15.75" customHeight="1">
      <c r="A44" s="17" t="s">
        <v>5096</v>
      </c>
      <c r="B44" s="3" t="s">
        <v>225</v>
      </c>
      <c r="C44" s="19" t="s">
        <v>5211</v>
      </c>
      <c r="D44" s="3">
        <v>2023</v>
      </c>
      <c r="E44" s="12">
        <v>7.57</v>
      </c>
      <c r="F44" s="8">
        <v>2021</v>
      </c>
      <c r="G44" s="4" t="s">
        <v>10</v>
      </c>
      <c r="H44" s="4" t="s">
        <v>11</v>
      </c>
      <c r="I44" s="4" t="s">
        <v>12</v>
      </c>
      <c r="J44" s="3" t="s">
        <v>1102</v>
      </c>
      <c r="K44" s="4" t="s">
        <v>1103</v>
      </c>
      <c r="L44" s="7" t="s">
        <v>994</v>
      </c>
      <c r="M44" s="3" t="s">
        <v>1104</v>
      </c>
      <c r="N44" s="13" t="s">
        <v>17</v>
      </c>
      <c r="O44" t="str">
        <f>LOOKUP(A44,REF_WBIG!$A$2:$A$218,REF_WBIG!$E$2:$E$218)</f>
        <v>Upper middle income</v>
      </c>
      <c r="P44" t="str">
        <f>VLOOKUP(O44,'WBIG Translations'!$A$2:$E$6,2,FALSE)</f>
        <v>Upper-middle income (UMC)</v>
      </c>
      <c r="Q44" s="31" t="s">
        <v>5587</v>
      </c>
      <c r="S44" t="str">
        <f t="shared" si="0"/>
        <v/>
      </c>
    </row>
    <row r="45" spans="1:20" ht="15.75" customHeight="1">
      <c r="A45" s="17" t="s">
        <v>5071</v>
      </c>
      <c r="B45" s="3" t="s">
        <v>230</v>
      </c>
      <c r="C45" s="19" t="s">
        <v>5212</v>
      </c>
      <c r="D45" s="3">
        <v>2023</v>
      </c>
      <c r="E45" s="12">
        <v>8.1</v>
      </c>
      <c r="F45" s="8">
        <v>2021</v>
      </c>
      <c r="G45" s="4" t="s">
        <v>10</v>
      </c>
      <c r="H45" s="4" t="s">
        <v>11</v>
      </c>
      <c r="I45" s="4" t="s">
        <v>12</v>
      </c>
      <c r="J45" s="3" t="s">
        <v>1105</v>
      </c>
      <c r="K45" s="4" t="s">
        <v>1106</v>
      </c>
      <c r="L45" s="7" t="s">
        <v>980</v>
      </c>
      <c r="M45" s="3" t="s">
        <v>1107</v>
      </c>
      <c r="N45" s="13" t="s">
        <v>17</v>
      </c>
      <c r="O45" t="str">
        <f>LOOKUP(A45,REF_WBIG!$A$2:$A$218,REF_WBIG!$E$2:$E$218)</f>
        <v>High income</v>
      </c>
      <c r="P45" t="str">
        <f>VLOOKUP(O45,'WBIG Translations'!$A$2:$E$6,2,FALSE)</f>
        <v>High income (HIC)</v>
      </c>
      <c r="Q45" s="31" t="s">
        <v>5573</v>
      </c>
      <c r="S45" t="str">
        <f t="shared" si="0"/>
        <v/>
      </c>
    </row>
    <row r="46" spans="1:20" ht="15.75" customHeight="1">
      <c r="A46" s="17" t="s">
        <v>5025</v>
      </c>
      <c r="B46" s="3" t="s">
        <v>235</v>
      </c>
      <c r="C46" s="19" t="s">
        <v>5213</v>
      </c>
      <c r="D46" s="3">
        <v>2023</v>
      </c>
      <c r="E46" s="12">
        <v>13.79</v>
      </c>
      <c r="F46" s="8">
        <v>2021</v>
      </c>
      <c r="G46" s="4" t="s">
        <v>10</v>
      </c>
      <c r="H46" s="4" t="s">
        <v>11</v>
      </c>
      <c r="I46" s="4" t="s">
        <v>12</v>
      </c>
      <c r="J46" s="3" t="s">
        <v>1108</v>
      </c>
      <c r="K46" s="4" t="s">
        <v>1109</v>
      </c>
      <c r="L46" s="7" t="s">
        <v>994</v>
      </c>
      <c r="M46" s="3" t="s">
        <v>1110</v>
      </c>
      <c r="N46" s="13" t="s">
        <v>17</v>
      </c>
      <c r="O46" t="str">
        <f>LOOKUP(A46,REF_WBIG!$A$2:$A$218,REF_WBIG!$E$2:$E$218)</f>
        <v>Upper middle income</v>
      </c>
      <c r="P46" t="str">
        <f>VLOOKUP(O46,'WBIG Translations'!$A$2:$E$6,2,FALSE)</f>
        <v>Upper-middle income (UMC)</v>
      </c>
      <c r="Q46" s="31" t="s">
        <v>5587</v>
      </c>
      <c r="S46" t="str">
        <f t="shared" si="0"/>
        <v/>
      </c>
    </row>
    <row r="47" spans="1:20" ht="15.75" customHeight="1">
      <c r="A47" s="17" t="s">
        <v>4940</v>
      </c>
      <c r="B47" s="3" t="s">
        <v>240</v>
      </c>
      <c r="C47" s="19" t="s">
        <v>5214</v>
      </c>
      <c r="D47" s="3">
        <v>2023</v>
      </c>
      <c r="E47" s="12">
        <v>9.43</v>
      </c>
      <c r="F47" s="8">
        <v>2021</v>
      </c>
      <c r="G47" s="4" t="s">
        <v>10</v>
      </c>
      <c r="H47" s="4" t="s">
        <v>11</v>
      </c>
      <c r="I47" s="4" t="s">
        <v>12</v>
      </c>
      <c r="J47" s="3" t="s">
        <v>1111</v>
      </c>
      <c r="K47" s="4" t="s">
        <v>1112</v>
      </c>
      <c r="L47" s="7" t="s">
        <v>980</v>
      </c>
      <c r="M47" s="3" t="s">
        <v>1113</v>
      </c>
      <c r="N47" s="13" t="s">
        <v>17</v>
      </c>
      <c r="O47" t="str">
        <f>LOOKUP(A47,REF_WBIG!$A$2:$A$218,REF_WBIG!$E$2:$E$218)</f>
        <v>High income</v>
      </c>
      <c r="P47" t="str">
        <f>VLOOKUP(O47,'WBIG Translations'!$A$2:$E$6,2,FALSE)</f>
        <v>High income (HIC)</v>
      </c>
      <c r="Q47" s="31" t="s">
        <v>5573</v>
      </c>
      <c r="S47" t="str">
        <f t="shared" si="0"/>
        <v/>
      </c>
    </row>
    <row r="48" spans="1:20" ht="15.75" customHeight="1">
      <c r="A48" s="17" t="s">
        <v>4959</v>
      </c>
      <c r="B48" s="3" t="s">
        <v>245</v>
      </c>
      <c r="C48" s="19" t="s">
        <v>5215</v>
      </c>
      <c r="D48" s="3">
        <v>2023</v>
      </c>
      <c r="E48" s="12">
        <v>9.49</v>
      </c>
      <c r="F48" s="8">
        <v>2021</v>
      </c>
      <c r="G48" s="4" t="s">
        <v>10</v>
      </c>
      <c r="H48" s="4" t="s">
        <v>11</v>
      </c>
      <c r="I48" s="4" t="s">
        <v>12</v>
      </c>
      <c r="J48" s="3" t="s">
        <v>1114</v>
      </c>
      <c r="K48" s="4" t="s">
        <v>1115</v>
      </c>
      <c r="L48" s="7" t="s">
        <v>980</v>
      </c>
      <c r="M48" s="3" t="s">
        <v>1116</v>
      </c>
      <c r="N48" s="13" t="s">
        <v>17</v>
      </c>
      <c r="O48" t="str">
        <f>LOOKUP(A48,REF_WBIG!$A$2:$A$218,REF_WBIG!$E$2:$E$218)</f>
        <v>High income</v>
      </c>
      <c r="P48" t="str">
        <f>VLOOKUP(O48,'WBIG Translations'!$A$2:$E$6,2,FALSE)</f>
        <v>High income (HIC)</v>
      </c>
      <c r="Q48" s="31" t="s">
        <v>5573</v>
      </c>
      <c r="S48" t="str">
        <f t="shared" si="0"/>
        <v/>
      </c>
    </row>
    <row r="49" spans="1:20" ht="15.75" customHeight="1">
      <c r="A49" s="17" t="s">
        <v>4891</v>
      </c>
      <c r="B49" s="3" t="s">
        <v>249</v>
      </c>
      <c r="C49" s="19" t="s">
        <v>5216</v>
      </c>
      <c r="D49" s="3">
        <v>2023</v>
      </c>
      <c r="E49" s="12">
        <v>2.58</v>
      </c>
      <c r="F49" s="8">
        <v>2021</v>
      </c>
      <c r="G49" s="4" t="s">
        <v>10</v>
      </c>
      <c r="H49" s="4" t="s">
        <v>11</v>
      </c>
      <c r="I49" s="4" t="s">
        <v>12</v>
      </c>
      <c r="J49" s="3" t="s">
        <v>1117</v>
      </c>
      <c r="K49" s="4" t="s">
        <v>1118</v>
      </c>
      <c r="L49" s="5" t="s">
        <v>984</v>
      </c>
      <c r="M49" s="3" t="s">
        <v>1119</v>
      </c>
      <c r="N49" s="13" t="s">
        <v>17</v>
      </c>
      <c r="O49" t="str">
        <f>LOOKUP(A49,REF_WBIG!$A$2:$A$218,REF_WBIG!$E$2:$E$218)</f>
        <v>Lower middle income</v>
      </c>
      <c r="P49" t="str">
        <f>VLOOKUP(O49,'WBIG Translations'!$A$2:$E$6,2,FALSE)</f>
        <v>Lower-middle income (LMC)</v>
      </c>
      <c r="Q49" s="31" t="s">
        <v>5586</v>
      </c>
      <c r="S49" t="str">
        <f t="shared" si="0"/>
        <v/>
      </c>
    </row>
    <row r="50" spans="1:20" ht="15.75" customHeight="1">
      <c r="A50" s="17" t="s">
        <v>4967</v>
      </c>
      <c r="B50" s="3" t="s">
        <v>253</v>
      </c>
      <c r="C50" s="19" t="s">
        <v>5217</v>
      </c>
      <c r="D50" s="3">
        <v>2023</v>
      </c>
      <c r="E50" s="12">
        <v>10.82</v>
      </c>
      <c r="F50" s="8">
        <v>2021</v>
      </c>
      <c r="G50" s="4" t="s">
        <v>10</v>
      </c>
      <c r="H50" s="4" t="s">
        <v>11</v>
      </c>
      <c r="I50" s="4" t="s">
        <v>12</v>
      </c>
      <c r="J50" s="3" t="s">
        <v>1120</v>
      </c>
      <c r="K50" s="4" t="s">
        <v>1121</v>
      </c>
      <c r="L50" s="7" t="s">
        <v>980</v>
      </c>
      <c r="M50" s="3" t="s">
        <v>1122</v>
      </c>
      <c r="N50" s="13" t="s">
        <v>17</v>
      </c>
      <c r="O50" t="str">
        <f>LOOKUP(A50,REF_WBIG!$A$2:$A$218,REF_WBIG!$E$2:$E$218)</f>
        <v>High income</v>
      </c>
      <c r="P50" t="str">
        <f>VLOOKUP(O50,'WBIG Translations'!$A$2:$E$6,2,FALSE)</f>
        <v>High income (HIC)</v>
      </c>
      <c r="Q50" s="31" t="s">
        <v>5573</v>
      </c>
      <c r="S50" t="str">
        <f t="shared" si="0"/>
        <v/>
      </c>
    </row>
    <row r="51" spans="1:20" ht="15.75" customHeight="1">
      <c r="A51" s="17" t="s">
        <v>5029</v>
      </c>
      <c r="B51" s="3" t="s">
        <v>258</v>
      </c>
      <c r="C51" s="19" t="s">
        <v>5218</v>
      </c>
      <c r="D51" s="3">
        <v>2023</v>
      </c>
      <c r="E51" s="12">
        <v>6.5</v>
      </c>
      <c r="F51" s="8">
        <v>2021</v>
      </c>
      <c r="G51" s="4" t="s">
        <v>10</v>
      </c>
      <c r="H51" s="4" t="s">
        <v>11</v>
      </c>
      <c r="I51" s="4" t="s">
        <v>12</v>
      </c>
      <c r="J51" s="3" t="s">
        <v>1123</v>
      </c>
      <c r="K51" s="4" t="s">
        <v>1124</v>
      </c>
      <c r="L51" s="7" t="s">
        <v>994</v>
      </c>
      <c r="M51" s="3" t="s">
        <v>1125</v>
      </c>
      <c r="N51" s="13" t="s">
        <v>17</v>
      </c>
      <c r="O51" t="str">
        <f>LOOKUP(A51,REF_WBIG!$A$2:$A$218,REF_WBIG!$E$2:$E$218)</f>
        <v>Upper middle income</v>
      </c>
      <c r="P51" t="str">
        <f>VLOOKUP(O51,'WBIG Translations'!$A$2:$E$6,2,FALSE)</f>
        <v>Upper-middle income (UMC)</v>
      </c>
      <c r="Q51" s="31" t="s">
        <v>5587</v>
      </c>
      <c r="S51" t="str">
        <f t="shared" si="0"/>
        <v/>
      </c>
    </row>
    <row r="52" spans="1:20" ht="15.75" customHeight="1">
      <c r="A52" s="17" t="s">
        <v>5030</v>
      </c>
      <c r="B52" s="3" t="s">
        <v>262</v>
      </c>
      <c r="C52" s="19" t="s">
        <v>5219</v>
      </c>
      <c r="D52" s="3">
        <v>2023</v>
      </c>
      <c r="E52" s="12">
        <v>4.92</v>
      </c>
      <c r="F52" s="8">
        <v>2021</v>
      </c>
      <c r="G52" s="4" t="s">
        <v>10</v>
      </c>
      <c r="H52" s="4" t="s">
        <v>11</v>
      </c>
      <c r="I52" s="4" t="s">
        <v>12</v>
      </c>
      <c r="J52" s="3" t="s">
        <v>1126</v>
      </c>
      <c r="K52" s="4" t="s">
        <v>1127</v>
      </c>
      <c r="L52" s="7" t="s">
        <v>994</v>
      </c>
      <c r="M52" s="3" t="s">
        <v>1128</v>
      </c>
      <c r="N52" s="13" t="s">
        <v>17</v>
      </c>
      <c r="O52" t="str">
        <f>LOOKUP(A52,REF_WBIG!$A$2:$A$218,REF_WBIG!$E$2:$E$218)</f>
        <v>Upper middle income</v>
      </c>
      <c r="P52" t="str">
        <f>VLOOKUP(O52,'WBIG Translations'!$A$2:$E$6,2,FALSE)</f>
        <v>Upper-middle income (UMC)</v>
      </c>
      <c r="Q52" s="31" t="s">
        <v>5587</v>
      </c>
      <c r="S52" t="str">
        <f t="shared" si="0"/>
        <v/>
      </c>
    </row>
    <row r="53" spans="1:20" ht="15.75" customHeight="1">
      <c r="A53" s="17" t="s">
        <v>5108</v>
      </c>
      <c r="B53" s="3" t="s">
        <v>267</v>
      </c>
      <c r="C53" s="19" t="s">
        <v>5220</v>
      </c>
      <c r="D53" s="3">
        <v>2023</v>
      </c>
      <c r="E53" s="12">
        <v>8.2899999999999991</v>
      </c>
      <c r="F53" s="8">
        <v>2021</v>
      </c>
      <c r="G53" s="4" t="s">
        <v>10</v>
      </c>
      <c r="H53" s="4" t="s">
        <v>11</v>
      </c>
      <c r="I53" s="4" t="s">
        <v>12</v>
      </c>
      <c r="J53" s="3" t="s">
        <v>1129</v>
      </c>
      <c r="K53" s="4" t="s">
        <v>1130</v>
      </c>
      <c r="L53" s="7" t="s">
        <v>994</v>
      </c>
      <c r="M53" s="3" t="s">
        <v>1131</v>
      </c>
      <c r="N53" s="13" t="s">
        <v>17</v>
      </c>
      <c r="O53" t="str">
        <f>LOOKUP(A53,REF_WBIG!$A$2:$A$218,REF_WBIG!$E$2:$E$218)</f>
        <v>Upper middle income</v>
      </c>
      <c r="P53" t="str">
        <f>VLOOKUP(O53,'WBIG Translations'!$A$2:$E$6,2,FALSE)</f>
        <v>Upper-middle income (UMC)</v>
      </c>
      <c r="Q53" s="31" t="s">
        <v>5587</v>
      </c>
      <c r="S53" t="str">
        <f t="shared" si="0"/>
        <v/>
      </c>
    </row>
    <row r="54" spans="1:20" ht="15.75" customHeight="1">
      <c r="A54" s="17" t="s">
        <v>5097</v>
      </c>
      <c r="B54" s="3" t="s">
        <v>272</v>
      </c>
      <c r="C54" s="19" t="s">
        <v>5221</v>
      </c>
      <c r="D54" s="3">
        <v>2023</v>
      </c>
      <c r="E54" s="12">
        <v>9.7200000000000006</v>
      </c>
      <c r="F54" s="8">
        <v>2021</v>
      </c>
      <c r="G54" s="4" t="s">
        <v>10</v>
      </c>
      <c r="H54" s="4" t="s">
        <v>11</v>
      </c>
      <c r="I54" s="4" t="s">
        <v>12</v>
      </c>
      <c r="K54" s="4" t="s">
        <v>1132</v>
      </c>
      <c r="L54" s="7" t="s">
        <v>994</v>
      </c>
      <c r="M54" s="3" t="s">
        <v>1133</v>
      </c>
      <c r="N54" s="13" t="s">
        <v>17</v>
      </c>
      <c r="O54" t="str">
        <f>LOOKUP(A54,REF_WBIG!$A$2:$A$218,REF_WBIG!$E$2:$E$218)</f>
        <v>Upper middle income</v>
      </c>
      <c r="P54" t="str">
        <f>VLOOKUP(O54,'WBIG Translations'!$A$2:$E$6,2,FALSE)</f>
        <v>Upper-middle income (UMC)</v>
      </c>
      <c r="Q54" s="31" t="s">
        <v>5586</v>
      </c>
      <c r="S54" t="str">
        <f t="shared" si="0"/>
        <v>Change</v>
      </c>
      <c r="T54" t="str">
        <f>B54</f>
        <v>El Salvador</v>
      </c>
    </row>
    <row r="55" spans="1:20" ht="15.75" customHeight="1">
      <c r="A55" s="17" t="s">
        <v>4874</v>
      </c>
      <c r="B55" s="3" t="s">
        <v>277</v>
      </c>
      <c r="C55" s="19" t="s">
        <v>5222</v>
      </c>
      <c r="D55" s="3">
        <v>2023</v>
      </c>
      <c r="E55" s="12">
        <v>3.4</v>
      </c>
      <c r="F55" s="8">
        <v>2021</v>
      </c>
      <c r="G55" s="4" t="s">
        <v>10</v>
      </c>
      <c r="H55" s="4" t="s">
        <v>11</v>
      </c>
      <c r="I55" s="4" t="s">
        <v>12</v>
      </c>
      <c r="K55" s="4" t="s">
        <v>1134</v>
      </c>
      <c r="L55" s="5" t="s">
        <v>984</v>
      </c>
      <c r="M55" s="3" t="s">
        <v>1135</v>
      </c>
      <c r="N55" s="13" t="s">
        <v>17</v>
      </c>
      <c r="O55" t="str">
        <f>LOOKUP(A55,REF_WBIG!$A$2:$A$218,REF_WBIG!$E$2:$E$218)</f>
        <v>Upper middle income</v>
      </c>
      <c r="P55" t="str">
        <f>VLOOKUP(O55,'WBIG Translations'!$A$2:$E$6,2,FALSE)</f>
        <v>Upper-middle income (UMC)</v>
      </c>
      <c r="Q55" s="31" t="s">
        <v>5587</v>
      </c>
      <c r="S55" t="str">
        <f t="shared" si="0"/>
        <v/>
      </c>
    </row>
    <row r="56" spans="1:20" ht="15">
      <c r="A56" s="17" t="s">
        <v>4848</v>
      </c>
      <c r="B56" s="3" t="s">
        <v>282</v>
      </c>
      <c r="C56" s="19" t="s">
        <v>5223</v>
      </c>
      <c r="D56" s="3">
        <v>2023</v>
      </c>
      <c r="E56" s="12">
        <v>3.21</v>
      </c>
      <c r="F56" s="8">
        <v>2021</v>
      </c>
      <c r="G56" s="4" t="s">
        <v>10</v>
      </c>
      <c r="H56" s="4" t="s">
        <v>11</v>
      </c>
      <c r="I56" s="4" t="s">
        <v>12</v>
      </c>
      <c r="J56" s="3" t="s">
        <v>1136</v>
      </c>
      <c r="K56" s="4" t="s">
        <v>1137</v>
      </c>
      <c r="L56" s="5" t="s">
        <v>984</v>
      </c>
      <c r="M56" s="3" t="s">
        <v>1138</v>
      </c>
      <c r="N56" s="13" t="s">
        <v>17</v>
      </c>
      <c r="O56" t="str">
        <f>LOOKUP(A56,REF_WBIG!$A$2:$A$218,REF_WBIG!$E$2:$E$218)</f>
        <v>Low income</v>
      </c>
      <c r="P56" t="str">
        <f>VLOOKUP(O56,'WBIG Translations'!$A$2:$E$6,2,FALSE)</f>
        <v>Low income (LIC)</v>
      </c>
      <c r="Q56" s="31" t="s">
        <v>5572</v>
      </c>
      <c r="S56" t="str">
        <f t="shared" si="0"/>
        <v/>
      </c>
    </row>
    <row r="57" spans="1:20" ht="15">
      <c r="A57" s="17" t="s">
        <v>4847</v>
      </c>
      <c r="B57" s="3" t="s">
        <v>286</v>
      </c>
      <c r="C57" s="19" t="s">
        <v>5224</v>
      </c>
      <c r="D57" s="3">
        <v>2023</v>
      </c>
      <c r="E57" s="12">
        <v>4.1500000000000004</v>
      </c>
      <c r="F57" s="8">
        <v>2021</v>
      </c>
      <c r="G57" s="4" t="s">
        <v>10</v>
      </c>
      <c r="H57" s="4" t="s">
        <v>11</v>
      </c>
      <c r="I57" s="4" t="s">
        <v>12</v>
      </c>
      <c r="K57" s="4" t="s">
        <v>1139</v>
      </c>
      <c r="L57" s="5" t="s">
        <v>984</v>
      </c>
      <c r="M57" s="3" t="s">
        <v>1140</v>
      </c>
      <c r="N57" s="13" t="s">
        <v>17</v>
      </c>
      <c r="O57" t="str">
        <f>LOOKUP(A57,REF_WBIG!$A$2:$A$218,REF_WBIG!$E$2:$E$218)</f>
        <v>Low income</v>
      </c>
      <c r="P57" t="str">
        <f>VLOOKUP(O57,'WBIG Translations'!$A$2:$E$6,2,FALSE)</f>
        <v>Low income (LIC)</v>
      </c>
      <c r="Q57" s="31" t="s">
        <v>5572</v>
      </c>
      <c r="S57" t="str">
        <f t="shared" si="0"/>
        <v/>
      </c>
    </row>
    <row r="58" spans="1:20" ht="15">
      <c r="A58" s="17" t="s">
        <v>4968</v>
      </c>
      <c r="B58" s="3" t="s">
        <v>290</v>
      </c>
      <c r="C58" s="19" t="s">
        <v>5225</v>
      </c>
      <c r="D58" s="3">
        <v>2023</v>
      </c>
      <c r="E58" s="12">
        <v>7.49</v>
      </c>
      <c r="F58" s="8">
        <v>2021</v>
      </c>
      <c r="G58" s="4" t="s">
        <v>10</v>
      </c>
      <c r="H58" s="4" t="s">
        <v>11</v>
      </c>
      <c r="I58" s="4" t="s">
        <v>12</v>
      </c>
      <c r="J58" s="3" t="s">
        <v>1141</v>
      </c>
      <c r="K58" s="4" t="s">
        <v>1142</v>
      </c>
      <c r="L58" s="7" t="s">
        <v>980</v>
      </c>
      <c r="M58" s="3" t="s">
        <v>1143</v>
      </c>
      <c r="N58" s="13" t="s">
        <v>17</v>
      </c>
      <c r="O58" t="str">
        <f>LOOKUP(A58,REF_WBIG!$A$2:$A$218,REF_WBIG!$E$2:$E$218)</f>
        <v>High income</v>
      </c>
      <c r="P58" t="str">
        <f>VLOOKUP(O58,'WBIG Translations'!$A$2:$E$6,2,FALSE)</f>
        <v>High income (HIC)</v>
      </c>
      <c r="Q58" s="31" t="s">
        <v>5573</v>
      </c>
      <c r="S58" t="str">
        <f t="shared" si="0"/>
        <v/>
      </c>
    </row>
    <row r="59" spans="1:20" ht="15">
      <c r="A59" s="17" t="s">
        <v>5134</v>
      </c>
      <c r="B59" s="3" t="s">
        <v>294</v>
      </c>
      <c r="C59" s="19" t="s">
        <v>5226</v>
      </c>
      <c r="D59" s="3">
        <v>2023</v>
      </c>
      <c r="E59" s="12">
        <v>5.38</v>
      </c>
      <c r="F59" s="8">
        <v>2021</v>
      </c>
      <c r="G59" s="4" t="s">
        <v>10</v>
      </c>
      <c r="H59" s="4" t="s">
        <v>11</v>
      </c>
      <c r="I59" s="4" t="s">
        <v>12</v>
      </c>
      <c r="J59" s="3" t="s">
        <v>1144</v>
      </c>
      <c r="K59" s="4" t="s">
        <v>1145</v>
      </c>
      <c r="L59" s="7" t="s">
        <v>1004</v>
      </c>
      <c r="M59" s="3" t="s">
        <v>1146</v>
      </c>
      <c r="N59" s="13" t="s">
        <v>17</v>
      </c>
      <c r="O59" t="str">
        <f>LOOKUP(A59,REF_WBIG!$A$2:$A$218,REF_WBIG!$E$2:$E$218)</f>
        <v>Upper middle income</v>
      </c>
      <c r="P59" t="str">
        <f>VLOOKUP(O59,'WBIG Translations'!$A$2:$E$6,2,FALSE)</f>
        <v>Upper-middle income (UMC)</v>
      </c>
      <c r="Q59" s="31" t="s">
        <v>5587</v>
      </c>
      <c r="S59" t="str">
        <f t="shared" si="0"/>
        <v/>
      </c>
    </row>
    <row r="60" spans="1:20" ht="15">
      <c r="A60" s="17" t="s">
        <v>4972</v>
      </c>
      <c r="B60" s="3" t="s">
        <v>299</v>
      </c>
      <c r="C60" s="19" t="s">
        <v>5227</v>
      </c>
      <c r="D60" s="3">
        <v>2023</v>
      </c>
      <c r="E60" s="12">
        <v>10.25</v>
      </c>
      <c r="F60" s="8">
        <v>2021</v>
      </c>
      <c r="G60" s="4" t="s">
        <v>10</v>
      </c>
      <c r="H60" s="4" t="s">
        <v>11</v>
      </c>
      <c r="I60" s="4" t="s">
        <v>12</v>
      </c>
      <c r="J60" s="3" t="s">
        <v>1147</v>
      </c>
      <c r="K60" s="4" t="s">
        <v>1148</v>
      </c>
      <c r="L60" s="7" t="s">
        <v>980</v>
      </c>
      <c r="M60" s="3" t="s">
        <v>1149</v>
      </c>
      <c r="N60" s="13" t="s">
        <v>17</v>
      </c>
      <c r="O60" t="str">
        <f>LOOKUP(A60,REF_WBIG!$A$2:$A$218,REF_WBIG!$E$2:$E$218)</f>
        <v>High income</v>
      </c>
      <c r="P60" t="str">
        <f>VLOOKUP(O60,'WBIG Translations'!$A$2:$E$6,2,FALSE)</f>
        <v>High income (HIC)</v>
      </c>
      <c r="Q60" s="31" t="s">
        <v>5573</v>
      </c>
      <c r="S60" t="str">
        <f t="shared" si="0"/>
        <v/>
      </c>
    </row>
    <row r="61" spans="1:20" ht="15">
      <c r="A61" s="17" t="s">
        <v>4997</v>
      </c>
      <c r="B61" s="3" t="s">
        <v>304</v>
      </c>
      <c r="C61" s="19" t="s">
        <v>5228</v>
      </c>
      <c r="D61" s="3">
        <v>2023</v>
      </c>
      <c r="E61" s="12">
        <v>12.31</v>
      </c>
      <c r="F61" s="8">
        <v>2021</v>
      </c>
      <c r="G61" s="4" t="s">
        <v>10</v>
      </c>
      <c r="H61" s="4" t="s">
        <v>11</v>
      </c>
      <c r="I61" s="4" t="s">
        <v>12</v>
      </c>
      <c r="J61" s="3" t="s">
        <v>1150</v>
      </c>
      <c r="K61" s="4" t="s">
        <v>1151</v>
      </c>
      <c r="L61" s="7" t="s">
        <v>980</v>
      </c>
      <c r="M61" s="3" t="s">
        <v>1152</v>
      </c>
      <c r="N61" s="13" t="s">
        <v>17</v>
      </c>
      <c r="O61" t="str">
        <f>LOOKUP(A61,REF_WBIG!$A$2:$A$218,REF_WBIG!$E$2:$E$218)</f>
        <v>High income</v>
      </c>
      <c r="P61" t="str">
        <f>VLOOKUP(O61,'WBIG Translations'!$A$2:$E$6,2,FALSE)</f>
        <v>High income (HIC)</v>
      </c>
      <c r="Q61" s="31" t="s">
        <v>5573</v>
      </c>
      <c r="S61" t="str">
        <f t="shared" si="0"/>
        <v/>
      </c>
    </row>
    <row r="62" spans="1:20" ht="15">
      <c r="A62" s="17" t="s">
        <v>4846</v>
      </c>
      <c r="B62" s="3" t="s">
        <v>309</v>
      </c>
      <c r="C62" s="19" t="s">
        <v>5229</v>
      </c>
      <c r="D62" s="3">
        <v>2023</v>
      </c>
      <c r="E62" s="12">
        <v>2.88</v>
      </c>
      <c r="F62" s="8">
        <v>2021</v>
      </c>
      <c r="G62" s="4" t="s">
        <v>10</v>
      </c>
      <c r="H62" s="4" t="s">
        <v>11</v>
      </c>
      <c r="I62" s="4" t="s">
        <v>12</v>
      </c>
      <c r="K62" s="4" t="s">
        <v>1153</v>
      </c>
      <c r="L62" s="5" t="s">
        <v>976</v>
      </c>
      <c r="M62" s="3" t="s">
        <v>1154</v>
      </c>
      <c r="N62" s="13" t="s">
        <v>17</v>
      </c>
      <c r="O62" t="str">
        <f>LOOKUP(A62,REF_WBIG!$A$2:$A$218,REF_WBIG!$E$2:$E$218)</f>
        <v>Lower middle income</v>
      </c>
      <c r="P62" t="str">
        <f>VLOOKUP(O62,'WBIG Translations'!$A$2:$E$6,2,FALSE)</f>
        <v>Lower-middle income (LMC)</v>
      </c>
      <c r="Q62" s="31" t="s">
        <v>5586</v>
      </c>
      <c r="S62" t="str">
        <f t="shared" si="0"/>
        <v/>
      </c>
    </row>
    <row r="63" spans="1:20" ht="15">
      <c r="A63" s="17" t="s">
        <v>4875</v>
      </c>
      <c r="B63" s="3" t="s">
        <v>314</v>
      </c>
      <c r="C63" s="19" t="s">
        <v>5230</v>
      </c>
      <c r="D63" s="3">
        <v>2023</v>
      </c>
      <c r="E63" s="12">
        <v>2.71</v>
      </c>
      <c r="F63" s="8">
        <v>2021</v>
      </c>
      <c r="G63" s="4" t="s">
        <v>10</v>
      </c>
      <c r="H63" s="4" t="s">
        <v>11</v>
      </c>
      <c r="I63" s="4" t="s">
        <v>12</v>
      </c>
      <c r="J63" s="3" t="s">
        <v>1155</v>
      </c>
      <c r="K63" s="4" t="s">
        <v>1156</v>
      </c>
      <c r="L63" s="5" t="s">
        <v>984</v>
      </c>
      <c r="M63" s="3" t="s">
        <v>1157</v>
      </c>
      <c r="N63" s="13" t="s">
        <v>17</v>
      </c>
      <c r="O63" t="str">
        <f>LOOKUP(A63,REF_WBIG!$A$2:$A$218,REF_WBIG!$E$2:$E$218)</f>
        <v>Upper middle income</v>
      </c>
      <c r="P63" t="str">
        <f>VLOOKUP(O63,'WBIG Translations'!$A$2:$E$6,2,FALSE)</f>
        <v>Upper-middle income (UMC)</v>
      </c>
      <c r="Q63" s="31" t="s">
        <v>5587</v>
      </c>
      <c r="S63" t="str">
        <f t="shared" si="0"/>
        <v/>
      </c>
    </row>
    <row r="64" spans="1:20" ht="15">
      <c r="A64" s="17" t="s">
        <v>4941</v>
      </c>
      <c r="B64" s="3" t="s">
        <v>319</v>
      </c>
      <c r="C64" s="19" t="s">
        <v>5231</v>
      </c>
      <c r="D64" s="3">
        <v>2023</v>
      </c>
      <c r="E64" s="12">
        <v>8.42</v>
      </c>
      <c r="F64" s="8">
        <v>2021</v>
      </c>
      <c r="G64" s="4" t="s">
        <v>10</v>
      </c>
      <c r="H64" s="4" t="s">
        <v>11</v>
      </c>
      <c r="I64" s="4" t="s">
        <v>12</v>
      </c>
      <c r="J64" s="3" t="s">
        <v>1158</v>
      </c>
      <c r="K64" s="4" t="s">
        <v>1159</v>
      </c>
      <c r="L64" s="7" t="s">
        <v>980</v>
      </c>
      <c r="M64" s="3" t="s">
        <v>1160</v>
      </c>
      <c r="N64" s="13" t="s">
        <v>17</v>
      </c>
      <c r="O64" t="str">
        <f>LOOKUP(A64,REF_WBIG!$A$2:$A$218,REF_WBIG!$E$2:$E$218)</f>
        <v>Upper middle income</v>
      </c>
      <c r="P64" t="str">
        <f>VLOOKUP(O64,'WBIG Translations'!$A$2:$E$6,2,FALSE)</f>
        <v>Upper-middle income (UMC)</v>
      </c>
      <c r="Q64" s="31" t="s">
        <v>5587</v>
      </c>
      <c r="S64" t="str">
        <f t="shared" si="0"/>
        <v/>
      </c>
    </row>
    <row r="65" spans="1:20" ht="15">
      <c r="A65" s="17" t="s">
        <v>4896</v>
      </c>
      <c r="B65" s="3" t="s">
        <v>324</v>
      </c>
      <c r="C65" s="19" t="s">
        <v>5232</v>
      </c>
      <c r="D65" s="3">
        <v>2023</v>
      </c>
      <c r="E65" s="12">
        <v>3.19</v>
      </c>
      <c r="F65" s="8">
        <v>2021</v>
      </c>
      <c r="G65" s="4" t="s">
        <v>10</v>
      </c>
      <c r="H65" s="4" t="s">
        <v>11</v>
      </c>
      <c r="I65" s="4" t="s">
        <v>12</v>
      </c>
      <c r="J65" s="3" t="s">
        <v>1161</v>
      </c>
      <c r="K65" s="4" t="s">
        <v>1162</v>
      </c>
      <c r="L65" s="5" t="s">
        <v>984</v>
      </c>
      <c r="M65" s="3" t="s">
        <v>1163</v>
      </c>
      <c r="N65" s="13" t="s">
        <v>17</v>
      </c>
      <c r="O65" t="str">
        <f>LOOKUP(A65,REF_WBIG!$A$2:$A$218,REF_WBIG!$E$2:$E$218)</f>
        <v>Low income</v>
      </c>
      <c r="P65" t="str">
        <f>VLOOKUP(O65,'WBIG Translations'!$A$2:$E$6,2,FALSE)</f>
        <v>Low income (LIC)</v>
      </c>
      <c r="Q65" s="31" t="s">
        <v>5572</v>
      </c>
      <c r="S65" t="str">
        <f t="shared" si="0"/>
        <v/>
      </c>
    </row>
    <row r="66" spans="1:20" ht="15">
      <c r="A66" s="17" t="s">
        <v>4998</v>
      </c>
      <c r="B66" s="3" t="s">
        <v>329</v>
      </c>
      <c r="C66" s="19" t="s">
        <v>5233</v>
      </c>
      <c r="D66" s="3">
        <v>2023</v>
      </c>
      <c r="E66" s="12">
        <v>12.93</v>
      </c>
      <c r="F66" s="8">
        <v>2021</v>
      </c>
      <c r="G66" s="4" t="s">
        <v>10</v>
      </c>
      <c r="H66" s="4" t="s">
        <v>11</v>
      </c>
      <c r="I66" s="4" t="s">
        <v>12</v>
      </c>
      <c r="J66" s="3" t="s">
        <v>1164</v>
      </c>
      <c r="K66" s="4" t="s">
        <v>1165</v>
      </c>
      <c r="L66" s="7" t="s">
        <v>980</v>
      </c>
      <c r="M66" s="3" t="s">
        <v>1166</v>
      </c>
      <c r="N66" s="13" t="s">
        <v>17</v>
      </c>
      <c r="O66" t="str">
        <f>LOOKUP(A66,REF_WBIG!$A$2:$A$218,REF_WBIG!$E$2:$E$218)</f>
        <v>High income</v>
      </c>
      <c r="P66" t="str">
        <f>VLOOKUP(O66,'WBIG Translations'!$A$2:$E$6,2,FALSE)</f>
        <v>High income (HIC)</v>
      </c>
      <c r="Q66" s="31" t="s">
        <v>5573</v>
      </c>
      <c r="S66" t="str">
        <f t="shared" si="0"/>
        <v/>
      </c>
    </row>
    <row r="67" spans="1:20" ht="15">
      <c r="A67" s="17" t="s">
        <v>4897</v>
      </c>
      <c r="B67" s="3" t="s">
        <v>334</v>
      </c>
      <c r="C67" s="19" t="s">
        <v>5234</v>
      </c>
      <c r="D67" s="3">
        <v>2023</v>
      </c>
      <c r="E67" s="12">
        <v>4.1500000000000004</v>
      </c>
      <c r="F67" s="8">
        <v>2021</v>
      </c>
      <c r="G67" s="4" t="s">
        <v>10</v>
      </c>
      <c r="H67" s="4" t="s">
        <v>11</v>
      </c>
      <c r="I67" s="4" t="s">
        <v>12</v>
      </c>
      <c r="J67" s="3" t="s">
        <v>1167</v>
      </c>
      <c r="K67" s="4" t="s">
        <v>1168</v>
      </c>
      <c r="L67" s="5" t="s">
        <v>984</v>
      </c>
      <c r="M67" s="3" t="s">
        <v>1169</v>
      </c>
      <c r="N67" s="13" t="s">
        <v>17</v>
      </c>
      <c r="O67" t="str">
        <f>LOOKUP(A67,REF_WBIG!$A$2:$A$218,REF_WBIG!$E$2:$E$218)</f>
        <v>Lower middle income</v>
      </c>
      <c r="P67" t="str">
        <f>VLOOKUP(O67,'WBIG Translations'!$A$2:$E$6,2,FALSE)</f>
        <v>Lower-middle income (LMC)</v>
      </c>
      <c r="Q67" s="31" t="s">
        <v>5586</v>
      </c>
      <c r="S67" t="str">
        <f t="shared" ref="S67:S130" si="1">IF(P67&lt;&gt;Q67, "Change","")</f>
        <v/>
      </c>
    </row>
    <row r="68" spans="1:20" ht="15">
      <c r="A68" s="17" t="s">
        <v>5144</v>
      </c>
      <c r="B68" s="3" t="s">
        <v>339</v>
      </c>
      <c r="C68" s="19" t="s">
        <v>5235</v>
      </c>
      <c r="D68" s="3">
        <v>2023</v>
      </c>
      <c r="E68" s="12">
        <v>14.81</v>
      </c>
      <c r="F68" s="8">
        <v>2021</v>
      </c>
      <c r="G68" s="4" t="s">
        <v>10</v>
      </c>
      <c r="H68" s="4" t="s">
        <v>11</v>
      </c>
      <c r="I68" s="4" t="s">
        <v>12</v>
      </c>
      <c r="J68" s="3" t="s">
        <v>1170</v>
      </c>
      <c r="K68" s="4" t="s">
        <v>1171</v>
      </c>
      <c r="L68" s="7" t="s">
        <v>1004</v>
      </c>
      <c r="M68" s="3" t="s">
        <v>1172</v>
      </c>
      <c r="N68" s="13" t="s">
        <v>17</v>
      </c>
      <c r="O68" t="str">
        <f>LOOKUP(A68,REF_WBIG!$A$2:$A$218,REF_WBIG!$E$2:$E$218)</f>
        <v>Lower middle income</v>
      </c>
      <c r="P68" t="str">
        <f>VLOOKUP(O68,'WBIG Translations'!$A$2:$E$6,2,FALSE)</f>
        <v>Lower-middle income (LMC)</v>
      </c>
      <c r="Q68" s="31" t="s">
        <v>5586</v>
      </c>
      <c r="S68" t="str">
        <f t="shared" si="1"/>
        <v/>
      </c>
    </row>
    <row r="69" spans="1:20" ht="15">
      <c r="A69" s="17" t="s">
        <v>5075</v>
      </c>
      <c r="B69" s="3" t="s">
        <v>345</v>
      </c>
      <c r="C69" s="19" t="s">
        <v>5236</v>
      </c>
      <c r="D69" s="3">
        <v>2023</v>
      </c>
      <c r="E69" s="12">
        <v>9.17</v>
      </c>
      <c r="F69" s="8">
        <v>2021</v>
      </c>
      <c r="G69" s="4" t="s">
        <v>10</v>
      </c>
      <c r="H69" s="4" t="s">
        <v>11</v>
      </c>
      <c r="I69" s="4" t="s">
        <v>12</v>
      </c>
      <c r="J69" s="3" t="s">
        <v>1173</v>
      </c>
      <c r="K69" s="4" t="s">
        <v>1174</v>
      </c>
      <c r="L69" s="7" t="s">
        <v>980</v>
      </c>
      <c r="M69" s="3" t="s">
        <v>1175</v>
      </c>
      <c r="N69" s="13" t="s">
        <v>17</v>
      </c>
      <c r="O69" t="str">
        <f>LOOKUP(A69,REF_WBIG!$A$2:$A$218,REF_WBIG!$E$2:$E$218)</f>
        <v>High income</v>
      </c>
      <c r="P69" t="str">
        <f>VLOOKUP(O69,'WBIG Translations'!$A$2:$E$6,2,FALSE)</f>
        <v>High income (HIC)</v>
      </c>
      <c r="Q69" s="31" t="s">
        <v>5573</v>
      </c>
      <c r="S69" t="str">
        <f t="shared" si="1"/>
        <v/>
      </c>
    </row>
    <row r="70" spans="1:20" ht="15">
      <c r="A70" s="17" t="s">
        <v>5031</v>
      </c>
      <c r="B70" s="3" t="s">
        <v>350</v>
      </c>
      <c r="C70" s="19" t="s">
        <v>5237</v>
      </c>
      <c r="D70" s="3">
        <v>2023</v>
      </c>
      <c r="E70" s="12">
        <v>5.7</v>
      </c>
      <c r="F70" s="8">
        <v>2021</v>
      </c>
      <c r="G70" s="4" t="s">
        <v>10</v>
      </c>
      <c r="H70" s="4" t="s">
        <v>11</v>
      </c>
      <c r="I70" s="4" t="s">
        <v>12</v>
      </c>
      <c r="J70" s="3" t="s">
        <v>1176</v>
      </c>
      <c r="K70" s="4" t="s">
        <v>1177</v>
      </c>
      <c r="L70" s="7" t="s">
        <v>994</v>
      </c>
      <c r="M70" s="3" t="s">
        <v>1178</v>
      </c>
      <c r="N70" s="13" t="s">
        <v>17</v>
      </c>
      <c r="O70" t="str">
        <f>LOOKUP(A70,REF_WBIG!$A$2:$A$218,REF_WBIG!$E$2:$E$218)</f>
        <v>Upper middle income</v>
      </c>
      <c r="P70" t="str">
        <f>VLOOKUP(O70,'WBIG Translations'!$A$2:$E$6,2,FALSE)</f>
        <v>Upper-middle income (UMC)</v>
      </c>
      <c r="Q70" s="31" t="s">
        <v>5587</v>
      </c>
      <c r="S70" t="str">
        <f t="shared" si="1"/>
        <v/>
      </c>
    </row>
    <row r="71" spans="1:20" ht="15">
      <c r="A71" s="17" t="s">
        <v>5098</v>
      </c>
      <c r="B71" s="3" t="s">
        <v>355</v>
      </c>
      <c r="C71" s="19" t="s">
        <v>5238</v>
      </c>
      <c r="D71" s="3">
        <v>2023</v>
      </c>
      <c r="E71" s="12">
        <v>6.9</v>
      </c>
      <c r="F71" s="8">
        <v>2021</v>
      </c>
      <c r="G71" s="4" t="s">
        <v>10</v>
      </c>
      <c r="H71" s="4" t="s">
        <v>11</v>
      </c>
      <c r="I71" s="4" t="s">
        <v>12</v>
      </c>
      <c r="J71" s="3" t="s">
        <v>1179</v>
      </c>
      <c r="K71" s="4" t="s">
        <v>1180</v>
      </c>
      <c r="L71" s="7" t="s">
        <v>994</v>
      </c>
      <c r="M71" s="3" t="s">
        <v>1181</v>
      </c>
      <c r="N71" s="13" t="s">
        <v>17</v>
      </c>
      <c r="O71" t="str">
        <f>LOOKUP(A71,REF_WBIG!$A$2:$A$218,REF_WBIG!$E$2:$E$218)</f>
        <v>Upper middle income</v>
      </c>
      <c r="P71" t="str">
        <f>VLOOKUP(O71,'WBIG Translations'!$A$2:$E$6,2,FALSE)</f>
        <v>Upper-middle income (UMC)</v>
      </c>
      <c r="Q71" s="31" t="s">
        <v>5587</v>
      </c>
      <c r="S71" t="str">
        <f t="shared" si="1"/>
        <v/>
      </c>
    </row>
    <row r="72" spans="1:20" ht="15">
      <c r="A72" s="17" t="s">
        <v>4898</v>
      </c>
      <c r="B72" s="3" t="s">
        <v>360</v>
      </c>
      <c r="C72" s="19" t="s">
        <v>5239</v>
      </c>
      <c r="D72" s="3">
        <v>2023</v>
      </c>
      <c r="E72" s="12">
        <v>3.76</v>
      </c>
      <c r="F72" s="8">
        <v>2021</v>
      </c>
      <c r="G72" s="4" t="s">
        <v>10</v>
      </c>
      <c r="H72" s="4" t="s">
        <v>11</v>
      </c>
      <c r="I72" s="4" t="s">
        <v>12</v>
      </c>
      <c r="J72" s="3" t="s">
        <v>1182</v>
      </c>
      <c r="K72" s="4" t="s">
        <v>1183</v>
      </c>
      <c r="L72" s="5" t="s">
        <v>984</v>
      </c>
      <c r="M72" s="3" t="s">
        <v>1184</v>
      </c>
      <c r="N72" s="13" t="s">
        <v>17</v>
      </c>
      <c r="O72" t="str">
        <f>LOOKUP(A72,REF_WBIG!$A$2:$A$218,REF_WBIG!$E$2:$E$218)</f>
        <v>Lower middle income</v>
      </c>
      <c r="P72" t="str">
        <f>VLOOKUP(O72,'WBIG Translations'!$A$2:$E$6,2,FALSE)</f>
        <v>Lower-middle income (LMC)</v>
      </c>
      <c r="Q72" s="31" t="s">
        <v>5572</v>
      </c>
      <c r="S72" t="str">
        <f t="shared" si="1"/>
        <v>Change</v>
      </c>
      <c r="T72" t="str">
        <f>B72</f>
        <v>Guinea</v>
      </c>
    </row>
    <row r="73" spans="1:20" ht="15">
      <c r="A73" s="17" t="s">
        <v>5115</v>
      </c>
      <c r="B73" s="3" t="s">
        <v>365</v>
      </c>
      <c r="C73" s="19" t="s">
        <v>5240</v>
      </c>
      <c r="D73" s="3">
        <v>2023</v>
      </c>
      <c r="E73" s="12">
        <v>4.9400000000000004</v>
      </c>
      <c r="F73" s="8">
        <v>2021</v>
      </c>
      <c r="G73" s="4" t="s">
        <v>10</v>
      </c>
      <c r="H73" s="4" t="s">
        <v>11</v>
      </c>
      <c r="I73" s="4" t="s">
        <v>12</v>
      </c>
      <c r="J73" s="3" t="s">
        <v>1185</v>
      </c>
      <c r="K73" s="4" t="s">
        <v>1186</v>
      </c>
      <c r="L73" s="7" t="s">
        <v>994</v>
      </c>
      <c r="M73" s="3" t="s">
        <v>1187</v>
      </c>
      <c r="N73" s="13" t="s">
        <v>17</v>
      </c>
      <c r="O73" t="str">
        <f>LOOKUP(A73,REF_WBIG!$A$2:$A$218,REF_WBIG!$E$2:$E$218)</f>
        <v>High income</v>
      </c>
      <c r="P73" t="str">
        <f>VLOOKUP(O73,'WBIG Translations'!$A$2:$E$6,2,FALSE)</f>
        <v>High income (HIC)</v>
      </c>
      <c r="Q73" s="31" t="s">
        <v>5587</v>
      </c>
      <c r="S73" t="str">
        <f t="shared" si="1"/>
        <v>Change</v>
      </c>
      <c r="T73" t="str">
        <f>B73</f>
        <v>Guyana</v>
      </c>
    </row>
    <row r="74" spans="1:20" ht="15">
      <c r="A74" s="17" t="s">
        <v>5035</v>
      </c>
      <c r="B74" s="3" t="s">
        <v>370</v>
      </c>
      <c r="C74" s="19" t="s">
        <v>5241</v>
      </c>
      <c r="D74" s="3">
        <v>2023</v>
      </c>
      <c r="E74" s="12">
        <v>3.48</v>
      </c>
      <c r="F74" s="8">
        <v>2021</v>
      </c>
      <c r="G74" s="4" t="s">
        <v>10</v>
      </c>
      <c r="H74" s="4" t="s">
        <v>11</v>
      </c>
      <c r="I74" s="4" t="s">
        <v>12</v>
      </c>
      <c r="J74" s="3" t="s">
        <v>1188</v>
      </c>
      <c r="K74" s="4" t="s">
        <v>1189</v>
      </c>
      <c r="L74" s="7" t="s">
        <v>994</v>
      </c>
      <c r="M74" s="3" t="s">
        <v>1190</v>
      </c>
      <c r="N74" s="13" t="s">
        <v>17</v>
      </c>
      <c r="O74" t="str">
        <f>LOOKUP(A74,REF_WBIG!$A$2:$A$218,REF_WBIG!$E$2:$E$218)</f>
        <v>Lower middle income</v>
      </c>
      <c r="P74" t="str">
        <f>VLOOKUP(O74,'WBIG Translations'!$A$2:$E$6,2,FALSE)</f>
        <v>Lower-middle income (LMC)</v>
      </c>
      <c r="Q74" s="31" t="s">
        <v>5586</v>
      </c>
      <c r="S74" t="str">
        <f t="shared" si="1"/>
        <v/>
      </c>
    </row>
    <row r="75" spans="1:20" ht="15">
      <c r="A75" s="17" t="s">
        <v>5099</v>
      </c>
      <c r="B75" s="3" t="s">
        <v>375</v>
      </c>
      <c r="C75" s="19" t="s">
        <v>5242</v>
      </c>
      <c r="D75" s="3">
        <v>2023</v>
      </c>
      <c r="E75" s="12">
        <v>9.16</v>
      </c>
      <c r="F75" s="8">
        <v>2021</v>
      </c>
      <c r="G75" s="4" t="s">
        <v>10</v>
      </c>
      <c r="H75" s="4" t="s">
        <v>11</v>
      </c>
      <c r="I75" s="4" t="s">
        <v>12</v>
      </c>
      <c r="J75" s="3" t="s">
        <v>1191</v>
      </c>
      <c r="K75" s="4" t="s">
        <v>1192</v>
      </c>
      <c r="L75" s="7" t="s">
        <v>994</v>
      </c>
      <c r="M75" s="3" t="s">
        <v>1193</v>
      </c>
      <c r="N75" s="13" t="s">
        <v>17</v>
      </c>
      <c r="O75" t="str">
        <f>LOOKUP(A75,REF_WBIG!$A$2:$A$218,REF_WBIG!$E$2:$E$218)</f>
        <v>Lower middle income</v>
      </c>
      <c r="P75" t="str">
        <f>VLOOKUP(O75,'WBIG Translations'!$A$2:$E$6,2,FALSE)</f>
        <v>Lower-middle income (LMC)</v>
      </c>
      <c r="Q75" s="31" t="s">
        <v>5586</v>
      </c>
      <c r="S75" t="str">
        <f t="shared" si="1"/>
        <v/>
      </c>
    </row>
    <row r="76" spans="1:20" ht="15">
      <c r="A76" s="17" t="s">
        <v>4960</v>
      </c>
      <c r="B76" s="3" t="s">
        <v>380</v>
      </c>
      <c r="C76" s="19" t="s">
        <v>5243</v>
      </c>
      <c r="D76" s="3">
        <v>2023</v>
      </c>
      <c r="E76" s="12">
        <v>7.38</v>
      </c>
      <c r="F76" s="8">
        <v>2021</v>
      </c>
      <c r="G76" s="4" t="s">
        <v>10</v>
      </c>
      <c r="H76" s="4" t="s">
        <v>11</v>
      </c>
      <c r="I76" s="4" t="s">
        <v>12</v>
      </c>
      <c r="J76" s="3" t="s">
        <v>1194</v>
      </c>
      <c r="K76" s="4" t="s">
        <v>1195</v>
      </c>
      <c r="L76" s="7" t="s">
        <v>980</v>
      </c>
      <c r="M76" s="3" t="s">
        <v>1196</v>
      </c>
      <c r="N76" s="13" t="s">
        <v>17</v>
      </c>
      <c r="O76" t="str">
        <f>LOOKUP(A76,REF_WBIG!$A$2:$A$218,REF_WBIG!$E$2:$E$218)</f>
        <v>High income</v>
      </c>
      <c r="P76" t="str">
        <f>VLOOKUP(O76,'WBIG Translations'!$A$2:$E$6,2,FALSE)</f>
        <v>High income (HIC)</v>
      </c>
      <c r="Q76" s="31" t="s">
        <v>5573</v>
      </c>
      <c r="S76" t="str">
        <f t="shared" si="1"/>
        <v/>
      </c>
    </row>
    <row r="77" spans="1:20" ht="15">
      <c r="A77" s="17" t="s">
        <v>4976</v>
      </c>
      <c r="B77" s="3" t="s">
        <v>385</v>
      </c>
      <c r="C77" s="19" t="s">
        <v>5244</v>
      </c>
      <c r="D77" s="3">
        <v>2023</v>
      </c>
      <c r="E77" s="12">
        <v>9.73</v>
      </c>
      <c r="F77" s="8">
        <v>2021</v>
      </c>
      <c r="G77" s="4" t="s">
        <v>10</v>
      </c>
      <c r="H77" s="4" t="s">
        <v>11</v>
      </c>
      <c r="I77" s="4" t="s">
        <v>12</v>
      </c>
      <c r="J77" s="3" t="s">
        <v>1197</v>
      </c>
      <c r="K77" s="4" t="s">
        <v>1198</v>
      </c>
      <c r="L77" s="7" t="s">
        <v>980</v>
      </c>
      <c r="M77" s="3" t="s">
        <v>1199</v>
      </c>
      <c r="N77" s="13" t="s">
        <v>17</v>
      </c>
      <c r="O77" t="str">
        <f>LOOKUP(A77,REF_WBIG!$A$2:$A$218,REF_WBIG!$E$2:$E$218)</f>
        <v>High income</v>
      </c>
      <c r="P77" t="str">
        <f>VLOOKUP(O77,'WBIG Translations'!$A$2:$E$6,2,FALSE)</f>
        <v>High income (HIC)</v>
      </c>
      <c r="Q77" s="31" t="s">
        <v>5573</v>
      </c>
      <c r="S77" t="str">
        <f t="shared" si="1"/>
        <v/>
      </c>
    </row>
    <row r="78" spans="1:20" ht="15">
      <c r="A78" s="17" t="s">
        <v>4933</v>
      </c>
      <c r="B78" s="3" t="s">
        <v>390</v>
      </c>
      <c r="C78" s="19" t="s">
        <v>5245</v>
      </c>
      <c r="D78" s="3">
        <v>2023</v>
      </c>
      <c r="E78" s="12">
        <v>3.28</v>
      </c>
      <c r="F78" s="8">
        <v>2021</v>
      </c>
      <c r="G78" s="4" t="s">
        <v>10</v>
      </c>
      <c r="H78" s="4" t="s">
        <v>11</v>
      </c>
      <c r="I78" s="4" t="s">
        <v>12</v>
      </c>
      <c r="J78" s="3" t="s">
        <v>1200</v>
      </c>
      <c r="K78" s="4" t="s">
        <v>1201</v>
      </c>
      <c r="L78" s="7" t="s">
        <v>1017</v>
      </c>
      <c r="M78" s="3" t="s">
        <v>1202</v>
      </c>
      <c r="N78" s="13" t="s">
        <v>17</v>
      </c>
      <c r="O78" t="str">
        <f>LOOKUP(A78,REF_WBIG!$A$2:$A$218,REF_WBIG!$E$2:$E$218)</f>
        <v>Lower middle income</v>
      </c>
      <c r="P78" t="str">
        <f>VLOOKUP(O78,'WBIG Translations'!$A$2:$E$6,2,FALSE)</f>
        <v>Lower-middle income (LMC)</v>
      </c>
      <c r="Q78" s="31" t="s">
        <v>5586</v>
      </c>
      <c r="S78" t="str">
        <f t="shared" si="1"/>
        <v/>
      </c>
    </row>
    <row r="79" spans="1:20" ht="15">
      <c r="A79" s="17" t="s">
        <v>5057</v>
      </c>
      <c r="B79" s="3" t="s">
        <v>395</v>
      </c>
      <c r="C79" s="19" t="s">
        <v>5246</v>
      </c>
      <c r="D79" s="3">
        <v>2023</v>
      </c>
      <c r="E79" s="12">
        <v>3.71</v>
      </c>
      <c r="F79" s="8">
        <v>2021</v>
      </c>
      <c r="G79" s="4" t="s">
        <v>10</v>
      </c>
      <c r="H79" s="4" t="s">
        <v>11</v>
      </c>
      <c r="I79" s="4" t="s">
        <v>12</v>
      </c>
      <c r="J79" s="3" t="s">
        <v>1203</v>
      </c>
      <c r="K79" s="4" t="s">
        <v>1204</v>
      </c>
      <c r="L79" s="7" t="s">
        <v>1017</v>
      </c>
      <c r="M79" s="3" t="s">
        <v>1205</v>
      </c>
      <c r="N79" s="13" t="s">
        <v>17</v>
      </c>
      <c r="O79" t="str">
        <f>LOOKUP(A79,REF_WBIG!$A$2:$A$218,REF_WBIG!$E$2:$E$218)</f>
        <v>Upper middle income</v>
      </c>
      <c r="P79" t="str">
        <f>VLOOKUP(O79,'WBIG Translations'!$A$2:$E$6,2,FALSE)</f>
        <v>Upper-middle income (UMC)</v>
      </c>
      <c r="Q79" s="31" t="s">
        <v>5586</v>
      </c>
      <c r="S79" t="str">
        <f t="shared" si="1"/>
        <v>Change</v>
      </c>
      <c r="T79" t="str">
        <f>B79</f>
        <v>Indonesia</v>
      </c>
    </row>
    <row r="80" spans="1:20" ht="15">
      <c r="A80" s="17" t="s">
        <v>5050</v>
      </c>
      <c r="B80" s="3" t="s">
        <v>400</v>
      </c>
      <c r="C80" s="19" t="s">
        <v>5247</v>
      </c>
      <c r="D80" s="3">
        <v>2023</v>
      </c>
      <c r="E80" s="12">
        <v>5.77</v>
      </c>
      <c r="F80" s="8">
        <v>2021</v>
      </c>
      <c r="G80" s="4" t="s">
        <v>10</v>
      </c>
      <c r="H80" s="4" t="s">
        <v>11</v>
      </c>
      <c r="I80" s="4" t="s">
        <v>12</v>
      </c>
      <c r="J80" s="3" t="s">
        <v>1206</v>
      </c>
      <c r="K80" s="4" t="s">
        <v>1207</v>
      </c>
      <c r="L80" s="5" t="s">
        <v>976</v>
      </c>
      <c r="M80" s="3" t="s">
        <v>1208</v>
      </c>
      <c r="N80" s="13" t="s">
        <v>17</v>
      </c>
      <c r="O80" t="str">
        <f>LOOKUP(A80,REF_WBIG!$A$2:$A$218,REF_WBIG!$E$2:$E$218)</f>
        <v>Upper middle income</v>
      </c>
      <c r="P80" t="str">
        <f>VLOOKUP(O80,'WBIG Translations'!$A$2:$E$6,2,FALSE)</f>
        <v>Upper-middle income (UMC)</v>
      </c>
      <c r="Q80" s="31" t="s">
        <v>5586</v>
      </c>
      <c r="S80" t="str">
        <f t="shared" si="1"/>
        <v>Change</v>
      </c>
      <c r="T80" t="str">
        <f>B80</f>
        <v>Iran (Islamic Republic of)</v>
      </c>
    </row>
    <row r="81" spans="1:20" ht="15">
      <c r="A81" s="17" t="s">
        <v>4942</v>
      </c>
      <c r="B81" s="3" t="s">
        <v>405</v>
      </c>
      <c r="C81" s="19" t="s">
        <v>5248</v>
      </c>
      <c r="D81" s="3">
        <v>2023</v>
      </c>
      <c r="E81" s="12">
        <v>5.25</v>
      </c>
      <c r="F81" s="8">
        <v>2021</v>
      </c>
      <c r="G81" s="4" t="s">
        <v>10</v>
      </c>
      <c r="H81" s="4" t="s">
        <v>11</v>
      </c>
      <c r="I81" s="4" t="s">
        <v>12</v>
      </c>
      <c r="J81" s="3" t="s">
        <v>1209</v>
      </c>
      <c r="K81" s="4" t="s">
        <v>1210</v>
      </c>
      <c r="L81" s="5" t="s">
        <v>976</v>
      </c>
      <c r="M81" s="3" t="s">
        <v>1211</v>
      </c>
      <c r="N81" s="13" t="s">
        <v>17</v>
      </c>
      <c r="O81" t="str">
        <f>LOOKUP(A81,REF_WBIG!$A$2:$A$218,REF_WBIG!$E$2:$E$218)</f>
        <v>Upper middle income</v>
      </c>
      <c r="P81" t="str">
        <f>VLOOKUP(O81,'WBIG Translations'!$A$2:$E$6,2,FALSE)</f>
        <v>Upper-middle income (UMC)</v>
      </c>
      <c r="Q81" s="31" t="s">
        <v>5587</v>
      </c>
      <c r="S81" t="str">
        <f t="shared" si="1"/>
        <v/>
      </c>
    </row>
    <row r="82" spans="1:20" ht="15">
      <c r="A82" s="17" t="s">
        <v>4977</v>
      </c>
      <c r="B82" s="3" t="s">
        <v>410</v>
      </c>
      <c r="C82" s="19" t="s">
        <v>5249</v>
      </c>
      <c r="D82" s="3">
        <v>2023</v>
      </c>
      <c r="E82" s="12">
        <v>6.72</v>
      </c>
      <c r="F82" s="8">
        <v>2021</v>
      </c>
      <c r="G82" s="4" t="s">
        <v>10</v>
      </c>
      <c r="H82" s="4" t="s">
        <v>11</v>
      </c>
      <c r="I82" s="4" t="s">
        <v>12</v>
      </c>
      <c r="J82" s="3" t="s">
        <v>1212</v>
      </c>
      <c r="K82" s="4" t="s">
        <v>1213</v>
      </c>
      <c r="L82" s="7" t="s">
        <v>980</v>
      </c>
      <c r="M82" s="3" t="s">
        <v>1214</v>
      </c>
      <c r="N82" s="13" t="s">
        <v>17</v>
      </c>
      <c r="O82" t="str">
        <f>LOOKUP(A82,REF_WBIG!$A$2:$A$218,REF_WBIG!$E$2:$E$218)</f>
        <v>High income</v>
      </c>
      <c r="P82" t="str">
        <f>VLOOKUP(O82,'WBIG Translations'!$A$2:$E$6,2,FALSE)</f>
        <v>High income (HIC)</v>
      </c>
      <c r="Q82" s="31" t="s">
        <v>5573</v>
      </c>
      <c r="S82" t="str">
        <f t="shared" si="1"/>
        <v/>
      </c>
    </row>
    <row r="83" spans="1:20" ht="15">
      <c r="A83" s="17" t="s">
        <v>4943</v>
      </c>
      <c r="B83" s="3" t="s">
        <v>415</v>
      </c>
      <c r="C83" s="19" t="s">
        <v>5250</v>
      </c>
      <c r="D83" s="3">
        <v>2023</v>
      </c>
      <c r="E83" s="12">
        <v>7.9</v>
      </c>
      <c r="F83" s="8">
        <v>2021</v>
      </c>
      <c r="G83" s="4" t="s">
        <v>10</v>
      </c>
      <c r="H83" s="4" t="s">
        <v>11</v>
      </c>
      <c r="I83" s="4" t="s">
        <v>12</v>
      </c>
      <c r="J83" s="3" t="s">
        <v>1215</v>
      </c>
      <c r="K83" s="4" t="s">
        <v>1216</v>
      </c>
      <c r="L83" s="7" t="s">
        <v>980</v>
      </c>
      <c r="M83" s="3" t="s">
        <v>1217</v>
      </c>
      <c r="N83" s="13" t="s">
        <v>17</v>
      </c>
      <c r="O83" t="str">
        <f>LOOKUP(A83,REF_WBIG!$A$2:$A$218,REF_WBIG!$E$2:$E$218)</f>
        <v>High income</v>
      </c>
      <c r="P83" t="str">
        <f>VLOOKUP(O83,'WBIG Translations'!$A$2:$E$6,2,FALSE)</f>
        <v>High income (HIC)</v>
      </c>
      <c r="Q83" s="31" t="s">
        <v>5573</v>
      </c>
      <c r="S83" t="str">
        <f t="shared" si="1"/>
        <v/>
      </c>
    </row>
    <row r="84" spans="1:20" ht="15">
      <c r="A84" s="17" t="s">
        <v>5079</v>
      </c>
      <c r="B84" s="3" t="s">
        <v>420</v>
      </c>
      <c r="C84" s="19" t="s">
        <v>5251</v>
      </c>
      <c r="D84" s="3">
        <v>2023</v>
      </c>
      <c r="E84" s="12">
        <v>9.3800000000000008</v>
      </c>
      <c r="F84" s="8">
        <v>2021</v>
      </c>
      <c r="G84" s="4" t="s">
        <v>10</v>
      </c>
      <c r="H84" s="4" t="s">
        <v>11</v>
      </c>
      <c r="I84" s="4" t="s">
        <v>12</v>
      </c>
      <c r="J84" s="3" t="s">
        <v>1218</v>
      </c>
      <c r="K84" s="4" t="s">
        <v>1219</v>
      </c>
      <c r="L84" s="7" t="s">
        <v>980</v>
      </c>
      <c r="M84" s="3" t="s">
        <v>1220</v>
      </c>
      <c r="N84" s="13" t="s">
        <v>17</v>
      </c>
      <c r="O84" t="str">
        <f>LOOKUP(A84,REF_WBIG!$A$2:$A$218,REF_WBIG!$E$2:$E$218)</f>
        <v>High income</v>
      </c>
      <c r="P84" t="str">
        <f>VLOOKUP(O84,'WBIG Translations'!$A$2:$E$6,2,FALSE)</f>
        <v>High income (HIC)</v>
      </c>
      <c r="Q84" s="31" t="s">
        <v>5573</v>
      </c>
      <c r="S84" t="str">
        <f t="shared" si="1"/>
        <v/>
      </c>
    </row>
    <row r="85" spans="1:20" ht="15">
      <c r="A85" s="17" t="s">
        <v>4894</v>
      </c>
      <c r="B85" s="3" t="s">
        <v>425</v>
      </c>
      <c r="C85" s="19" t="s">
        <v>5252</v>
      </c>
      <c r="D85" s="3">
        <v>2023</v>
      </c>
      <c r="E85" s="12">
        <v>3.13</v>
      </c>
      <c r="F85" s="8">
        <v>2021</v>
      </c>
      <c r="G85" s="4" t="s">
        <v>10</v>
      </c>
      <c r="H85" s="4" t="s">
        <v>11</v>
      </c>
      <c r="I85" s="4" t="s">
        <v>12</v>
      </c>
      <c r="J85" s="3" t="s">
        <v>1221</v>
      </c>
      <c r="K85" s="4" t="s">
        <v>1222</v>
      </c>
      <c r="L85" s="5" t="s">
        <v>984</v>
      </c>
      <c r="M85" s="3" t="s">
        <v>1223</v>
      </c>
      <c r="N85" s="13" t="s">
        <v>17</v>
      </c>
      <c r="O85" t="str">
        <f>LOOKUP(A85,REF_WBIG!$A$2:$A$218,REF_WBIG!$E$2:$E$218)</f>
        <v>Lower middle income</v>
      </c>
      <c r="P85" t="str">
        <f>VLOOKUP(O85,'WBIG Translations'!$A$2:$E$6,2,FALSE)</f>
        <v>Lower-middle income (LMC)</v>
      </c>
      <c r="Q85" s="31" t="s">
        <v>5586</v>
      </c>
      <c r="S85" t="str">
        <f t="shared" si="1"/>
        <v/>
      </c>
    </row>
    <row r="86" spans="1:20" ht="15">
      <c r="A86" s="17" t="s">
        <v>5036</v>
      </c>
      <c r="B86" s="3" t="s">
        <v>430</v>
      </c>
      <c r="C86" s="19" t="s">
        <v>5253</v>
      </c>
      <c r="D86" s="3">
        <v>2023</v>
      </c>
      <c r="E86" s="12">
        <v>7.19</v>
      </c>
      <c r="F86" s="8">
        <v>2021</v>
      </c>
      <c r="G86" s="4" t="s">
        <v>10</v>
      </c>
      <c r="H86" s="4" t="s">
        <v>11</v>
      </c>
      <c r="I86" s="4" t="s">
        <v>12</v>
      </c>
      <c r="J86" s="3" t="s">
        <v>1224</v>
      </c>
      <c r="K86" s="4" t="s">
        <v>1225</v>
      </c>
      <c r="L86" s="7" t="s">
        <v>994</v>
      </c>
      <c r="M86" s="3" t="s">
        <v>1226</v>
      </c>
      <c r="N86" s="13" t="s">
        <v>17</v>
      </c>
      <c r="O86" t="str">
        <f>LOOKUP(A86,REF_WBIG!$A$2:$A$218,REF_WBIG!$E$2:$E$218)</f>
        <v>Upper middle income</v>
      </c>
      <c r="P86" t="str">
        <f>VLOOKUP(O86,'WBIG Translations'!$A$2:$E$6,2,FALSE)</f>
        <v>Upper-middle income (UMC)</v>
      </c>
      <c r="Q86" s="31" t="s">
        <v>5587</v>
      </c>
      <c r="S86" t="str">
        <f t="shared" si="1"/>
        <v/>
      </c>
    </row>
    <row r="87" spans="1:20" ht="15">
      <c r="A87" s="17" t="s">
        <v>4927</v>
      </c>
      <c r="B87" s="3" t="s">
        <v>435</v>
      </c>
      <c r="C87" s="19" t="s">
        <v>5254</v>
      </c>
      <c r="D87" s="3">
        <v>2023</v>
      </c>
      <c r="E87" s="12">
        <v>10.82</v>
      </c>
      <c r="F87" s="8">
        <v>2021</v>
      </c>
      <c r="G87" s="4" t="s">
        <v>10</v>
      </c>
      <c r="H87" s="4" t="s">
        <v>11</v>
      </c>
      <c r="I87" s="4" t="s">
        <v>12</v>
      </c>
      <c r="J87" s="3" t="s">
        <v>1227</v>
      </c>
      <c r="K87" s="4" t="s">
        <v>1228</v>
      </c>
      <c r="L87" s="7" t="s">
        <v>1004</v>
      </c>
      <c r="M87" s="3" t="s">
        <v>1229</v>
      </c>
      <c r="N87" s="13" t="s">
        <v>17</v>
      </c>
      <c r="O87" t="str">
        <f>LOOKUP(A87,REF_WBIG!$A$2:$A$218,REF_WBIG!$E$2:$E$218)</f>
        <v>High income</v>
      </c>
      <c r="P87" t="str">
        <f>VLOOKUP(O87,'WBIG Translations'!$A$2:$E$6,2,FALSE)</f>
        <v>High income (HIC)</v>
      </c>
      <c r="Q87" s="31" t="s">
        <v>5573</v>
      </c>
      <c r="S87" t="str">
        <f t="shared" si="1"/>
        <v/>
      </c>
    </row>
    <row r="88" spans="1:20" ht="15">
      <c r="A88" s="17" t="s">
        <v>4911</v>
      </c>
      <c r="B88" s="3" t="s">
        <v>440</v>
      </c>
      <c r="C88" s="19" t="s">
        <v>5255</v>
      </c>
      <c r="D88" s="3">
        <v>2023</v>
      </c>
      <c r="E88" s="12">
        <v>3.92</v>
      </c>
      <c r="F88" s="8">
        <v>2021</v>
      </c>
      <c r="G88" s="4" t="s">
        <v>10</v>
      </c>
      <c r="H88" s="4" t="s">
        <v>11</v>
      </c>
      <c r="I88" s="4" t="s">
        <v>12</v>
      </c>
      <c r="J88" s="3" t="s">
        <v>1230</v>
      </c>
      <c r="K88" s="4" t="s">
        <v>1231</v>
      </c>
      <c r="L88" s="7" t="s">
        <v>980</v>
      </c>
      <c r="M88" s="3" t="s">
        <v>1232</v>
      </c>
      <c r="N88" s="13" t="s">
        <v>17</v>
      </c>
      <c r="O88" t="str">
        <f>LOOKUP(A88,REF_WBIG!$A$2:$A$218,REF_WBIG!$E$2:$E$218)</f>
        <v>Upper middle income</v>
      </c>
      <c r="P88" t="str">
        <f>VLOOKUP(O88,'WBIG Translations'!$A$2:$E$6,2,FALSE)</f>
        <v>Upper-middle income (UMC)</v>
      </c>
      <c r="Q88" s="31" t="s">
        <v>5587</v>
      </c>
      <c r="S88" t="str">
        <f t="shared" si="1"/>
        <v/>
      </c>
    </row>
    <row r="89" spans="1:20" ht="15">
      <c r="A89" s="17" t="s">
        <v>4944</v>
      </c>
      <c r="B89" s="3" t="s">
        <v>445</v>
      </c>
      <c r="C89" s="19" t="s">
        <v>5256</v>
      </c>
      <c r="D89" s="3">
        <v>2023</v>
      </c>
      <c r="E89" s="12">
        <v>7.29</v>
      </c>
      <c r="F89" s="8">
        <v>2021</v>
      </c>
      <c r="G89" s="4" t="s">
        <v>10</v>
      </c>
      <c r="H89" s="4" t="s">
        <v>11</v>
      </c>
      <c r="I89" s="4" t="s">
        <v>12</v>
      </c>
      <c r="J89" s="3" t="s">
        <v>1233</v>
      </c>
      <c r="K89" s="4" t="s">
        <v>1234</v>
      </c>
      <c r="L89" s="5" t="s">
        <v>976</v>
      </c>
      <c r="M89" s="3" t="s">
        <v>1235</v>
      </c>
      <c r="N89" s="13" t="s">
        <v>17</v>
      </c>
      <c r="O89" t="str">
        <f>LOOKUP(A89,REF_WBIG!$A$2:$A$218,REF_WBIG!$E$2:$E$218)</f>
        <v>Lower middle income</v>
      </c>
      <c r="P89" t="str">
        <f>VLOOKUP(O89,'WBIG Translations'!$A$2:$E$6,2,FALSE)</f>
        <v>Lower-middle income (LMC)</v>
      </c>
      <c r="Q89" s="31" t="s">
        <v>5587</v>
      </c>
      <c r="S89" t="str">
        <f t="shared" si="1"/>
        <v>Change</v>
      </c>
      <c r="T89" t="str">
        <f>B89</f>
        <v>Jordan</v>
      </c>
    </row>
    <row r="90" spans="1:20" ht="15">
      <c r="A90" s="17" t="s">
        <v>4849</v>
      </c>
      <c r="B90" s="3" t="s">
        <v>450</v>
      </c>
      <c r="C90" s="19" t="s">
        <v>5257</v>
      </c>
      <c r="D90" s="3">
        <v>2023</v>
      </c>
      <c r="E90" s="12">
        <v>4.55</v>
      </c>
      <c r="F90" s="8">
        <v>2021</v>
      </c>
      <c r="G90" s="4" t="s">
        <v>10</v>
      </c>
      <c r="H90" s="4" t="s">
        <v>11</v>
      </c>
      <c r="I90" s="4" t="s">
        <v>12</v>
      </c>
      <c r="J90" s="3" t="s">
        <v>1236</v>
      </c>
      <c r="K90" s="4" t="s">
        <v>1237</v>
      </c>
      <c r="L90" s="5" t="s">
        <v>984</v>
      </c>
      <c r="M90" s="3" t="s">
        <v>1238</v>
      </c>
      <c r="N90" s="13" t="s">
        <v>17</v>
      </c>
      <c r="O90" t="str">
        <f>LOOKUP(A90,REF_WBIG!$A$2:$A$218,REF_WBIG!$E$2:$E$218)</f>
        <v>Lower middle income</v>
      </c>
      <c r="P90" t="str">
        <f>VLOOKUP(O90,'WBIG Translations'!$A$2:$E$6,2,FALSE)</f>
        <v>Lower-middle income (LMC)</v>
      </c>
      <c r="Q90" s="31" t="s">
        <v>5586</v>
      </c>
      <c r="S90" t="str">
        <f t="shared" si="1"/>
        <v/>
      </c>
    </row>
    <row r="91" spans="1:20" ht="15">
      <c r="A91" s="17" t="s">
        <v>4926</v>
      </c>
      <c r="B91" s="3" t="s">
        <v>455</v>
      </c>
      <c r="C91" s="19" t="s">
        <v>5258</v>
      </c>
      <c r="D91" s="3">
        <v>2023</v>
      </c>
      <c r="E91" s="12"/>
      <c r="F91" s="8"/>
      <c r="G91" s="4" t="s">
        <v>10</v>
      </c>
      <c r="H91" s="4" t="s">
        <v>11</v>
      </c>
      <c r="I91" s="4" t="s">
        <v>12</v>
      </c>
      <c r="K91" s="4" t="s">
        <v>1239</v>
      </c>
      <c r="L91" s="7" t="s">
        <v>1017</v>
      </c>
      <c r="M91" s="3" t="s">
        <v>1240</v>
      </c>
      <c r="N91" s="13" t="s">
        <v>17</v>
      </c>
      <c r="O91" t="str">
        <f>LOOKUP(A91,REF_WBIG!$A$2:$A$218,REF_WBIG!$E$2:$E$218)</f>
        <v>Low income</v>
      </c>
      <c r="P91" t="str">
        <f>VLOOKUP(O91,'WBIG Translations'!$A$2:$E$6,2,FALSE)</f>
        <v>Low income (LIC)</v>
      </c>
      <c r="Q91" s="31" t="s">
        <v>5572</v>
      </c>
      <c r="S91" t="str">
        <f t="shared" si="1"/>
        <v/>
      </c>
    </row>
    <row r="92" spans="1:20" ht="15">
      <c r="A92" s="17" t="s">
        <v>4929</v>
      </c>
      <c r="B92" s="3" t="s">
        <v>460</v>
      </c>
      <c r="C92" s="19" t="s">
        <v>5259</v>
      </c>
      <c r="D92" s="3">
        <v>2023</v>
      </c>
      <c r="E92" s="12">
        <v>9.33</v>
      </c>
      <c r="F92" s="8">
        <v>2021</v>
      </c>
      <c r="G92" s="4" t="s">
        <v>10</v>
      </c>
      <c r="H92" s="4" t="s">
        <v>11</v>
      </c>
      <c r="I92" s="4" t="s">
        <v>12</v>
      </c>
      <c r="J92" s="3" t="s">
        <v>1241</v>
      </c>
      <c r="K92" s="4" t="s">
        <v>1242</v>
      </c>
      <c r="L92" s="7" t="s">
        <v>1004</v>
      </c>
      <c r="M92" s="3" t="s">
        <v>1243</v>
      </c>
      <c r="N92" s="13" t="s">
        <v>17</v>
      </c>
      <c r="O92" t="str">
        <f>LOOKUP(A92,REF_WBIG!$A$2:$A$218,REF_WBIG!$E$2:$E$218)</f>
        <v>High income</v>
      </c>
      <c r="P92" t="str">
        <f>VLOOKUP(O92,'WBIG Translations'!$A$2:$E$6,2,FALSE)</f>
        <v>High income (HIC)</v>
      </c>
      <c r="Q92" s="31" t="s">
        <v>5573</v>
      </c>
      <c r="S92" t="str">
        <f t="shared" si="1"/>
        <v/>
      </c>
    </row>
    <row r="93" spans="1:20" ht="15">
      <c r="A93" s="17" t="s">
        <v>4945</v>
      </c>
      <c r="B93" s="3" t="s">
        <v>465</v>
      </c>
      <c r="C93" s="19" t="s">
        <v>5260</v>
      </c>
      <c r="D93" s="3">
        <v>2023</v>
      </c>
      <c r="E93" s="12">
        <v>5.78</v>
      </c>
      <c r="F93" s="8">
        <v>2021</v>
      </c>
      <c r="G93" s="4" t="s">
        <v>10</v>
      </c>
      <c r="H93" s="4" t="s">
        <v>11</v>
      </c>
      <c r="I93" s="4" t="s">
        <v>12</v>
      </c>
      <c r="J93" s="3" t="s">
        <v>1244</v>
      </c>
      <c r="K93" s="4" t="s">
        <v>1245</v>
      </c>
      <c r="L93" s="5" t="s">
        <v>976</v>
      </c>
      <c r="M93" s="3" t="s">
        <v>1246</v>
      </c>
      <c r="N93" s="13" t="s">
        <v>17</v>
      </c>
      <c r="O93" t="str">
        <f>LOOKUP(A93,REF_WBIG!$A$2:$A$218,REF_WBIG!$E$2:$E$218)</f>
        <v>High income</v>
      </c>
      <c r="P93" t="str">
        <f>VLOOKUP(O93,'WBIG Translations'!$A$2:$E$6,2,FALSE)</f>
        <v>High income (HIC)</v>
      </c>
      <c r="Q93" s="31" t="s">
        <v>5573</v>
      </c>
      <c r="S93" t="str">
        <f t="shared" si="1"/>
        <v/>
      </c>
    </row>
    <row r="94" spans="1:20" ht="15">
      <c r="A94" s="17" t="s">
        <v>4912</v>
      </c>
      <c r="B94" s="3" t="s">
        <v>470</v>
      </c>
      <c r="C94" s="19" t="s">
        <v>5261</v>
      </c>
      <c r="D94" s="3">
        <v>2023</v>
      </c>
      <c r="E94" s="12">
        <v>5.44</v>
      </c>
      <c r="F94" s="8">
        <v>2021</v>
      </c>
      <c r="G94" s="4" t="s">
        <v>10</v>
      </c>
      <c r="H94" s="4" t="s">
        <v>11</v>
      </c>
      <c r="I94" s="4" t="s">
        <v>12</v>
      </c>
      <c r="J94" s="3" t="s">
        <v>1247</v>
      </c>
      <c r="K94" s="4" t="s">
        <v>1248</v>
      </c>
      <c r="L94" s="7" t="s">
        <v>980</v>
      </c>
      <c r="M94" s="3" t="s">
        <v>1249</v>
      </c>
      <c r="N94" s="13" t="s">
        <v>17</v>
      </c>
      <c r="O94" t="str">
        <f>LOOKUP(A94,REF_WBIG!$A$2:$A$218,REF_WBIG!$E$2:$E$218)</f>
        <v>Lower middle income</v>
      </c>
      <c r="P94" t="str">
        <f>VLOOKUP(O94,'WBIG Translations'!$A$2:$E$6,2,FALSE)</f>
        <v>Lower-middle income (LMC)</v>
      </c>
      <c r="Q94" s="31" t="s">
        <v>5586</v>
      </c>
      <c r="S94" t="str">
        <f t="shared" si="1"/>
        <v/>
      </c>
    </row>
    <row r="95" spans="1:20" ht="15">
      <c r="A95" s="17" t="s">
        <v>5058</v>
      </c>
      <c r="B95" s="3" t="s">
        <v>475</v>
      </c>
      <c r="C95" s="19" t="s">
        <v>5262</v>
      </c>
      <c r="D95" s="3">
        <v>2023</v>
      </c>
      <c r="E95" s="12">
        <v>2.74</v>
      </c>
      <c r="F95" s="8">
        <v>2021</v>
      </c>
      <c r="G95" s="4" t="s">
        <v>10</v>
      </c>
      <c r="H95" s="4" t="s">
        <v>11</v>
      </c>
      <c r="I95" s="4" t="s">
        <v>12</v>
      </c>
      <c r="J95" s="3" t="s">
        <v>1250</v>
      </c>
      <c r="K95" s="4" t="s">
        <v>1251</v>
      </c>
      <c r="L95" s="7" t="s">
        <v>1004</v>
      </c>
      <c r="M95" s="3" t="s">
        <v>1252</v>
      </c>
      <c r="N95" s="13" t="s">
        <v>17</v>
      </c>
      <c r="O95" t="str">
        <f>LOOKUP(A95,REF_WBIG!$A$2:$A$218,REF_WBIG!$E$2:$E$218)</f>
        <v>Lower middle income</v>
      </c>
      <c r="P95" t="str">
        <f>VLOOKUP(O95,'WBIG Translations'!$A$2:$E$6,2,FALSE)</f>
        <v>Lower-middle income (LMC)</v>
      </c>
      <c r="Q95" s="31" t="s">
        <v>5586</v>
      </c>
      <c r="S95" t="str">
        <f t="shared" si="1"/>
        <v/>
      </c>
    </row>
    <row r="96" spans="1:20" ht="15">
      <c r="A96" s="17" t="s">
        <v>4946</v>
      </c>
      <c r="B96" s="3" t="s">
        <v>480</v>
      </c>
      <c r="C96" s="19" t="s">
        <v>5263</v>
      </c>
      <c r="D96" s="3">
        <v>2023</v>
      </c>
      <c r="E96" s="12">
        <v>10.06</v>
      </c>
      <c r="F96" s="8">
        <v>2021</v>
      </c>
      <c r="G96" s="4" t="s">
        <v>10</v>
      </c>
      <c r="H96" s="4" t="s">
        <v>11</v>
      </c>
      <c r="I96" s="4" t="s">
        <v>12</v>
      </c>
      <c r="J96" s="3" t="s">
        <v>1253</v>
      </c>
      <c r="K96" s="4" t="s">
        <v>1254</v>
      </c>
      <c r="L96" s="5" t="s">
        <v>976</v>
      </c>
      <c r="M96" s="3" t="s">
        <v>1255</v>
      </c>
      <c r="N96" s="13" t="s">
        <v>17</v>
      </c>
      <c r="O96" t="str">
        <f>LOOKUP(A96,REF_WBIG!$A$2:$A$218,REF_WBIG!$E$2:$E$218)</f>
        <v>Lower middle income</v>
      </c>
      <c r="P96" t="str">
        <f>VLOOKUP(O96,'WBIG Translations'!$A$2:$E$6,2,FALSE)</f>
        <v>Lower-middle income (LMC)</v>
      </c>
      <c r="Q96" s="31" t="s">
        <v>5586</v>
      </c>
      <c r="S96" t="str">
        <f t="shared" si="1"/>
        <v/>
      </c>
    </row>
    <row r="97" spans="1:19" ht="15">
      <c r="A97" s="17" t="s">
        <v>4888</v>
      </c>
      <c r="B97" s="3" t="s">
        <v>485</v>
      </c>
      <c r="C97" s="19" t="s">
        <v>5264</v>
      </c>
      <c r="D97" s="3">
        <v>2023</v>
      </c>
      <c r="E97" s="12">
        <v>10.210000000000001</v>
      </c>
      <c r="F97" s="8">
        <v>2021</v>
      </c>
      <c r="G97" s="4" t="s">
        <v>10</v>
      </c>
      <c r="H97" s="4" t="s">
        <v>11</v>
      </c>
      <c r="I97" s="4" t="s">
        <v>12</v>
      </c>
      <c r="J97" s="3" t="s">
        <v>1256</v>
      </c>
      <c r="K97" s="4" t="s">
        <v>1257</v>
      </c>
      <c r="L97" s="5" t="s">
        <v>984</v>
      </c>
      <c r="M97" s="3" t="s">
        <v>1258</v>
      </c>
      <c r="N97" s="13" t="s">
        <v>17</v>
      </c>
      <c r="O97" t="str">
        <f>LOOKUP(A97,REF_WBIG!$A$2:$A$218,REF_WBIG!$E$2:$E$218)</f>
        <v>Lower middle income</v>
      </c>
      <c r="P97" t="str">
        <f>VLOOKUP(O97,'WBIG Translations'!$A$2:$E$6,2,FALSE)</f>
        <v>Lower-middle income (LMC)</v>
      </c>
      <c r="Q97" s="31" t="s">
        <v>5586</v>
      </c>
      <c r="S97" t="str">
        <f t="shared" si="1"/>
        <v/>
      </c>
    </row>
    <row r="98" spans="1:19" ht="15">
      <c r="A98" s="17" t="s">
        <v>5063</v>
      </c>
      <c r="B98" s="3" t="s">
        <v>490</v>
      </c>
      <c r="C98" s="19" t="s">
        <v>5265</v>
      </c>
      <c r="D98" s="3">
        <v>2023</v>
      </c>
      <c r="E98" s="12">
        <v>9.0399999999999991</v>
      </c>
      <c r="F98" s="8">
        <v>2021</v>
      </c>
      <c r="G98" s="4" t="s">
        <v>10</v>
      </c>
      <c r="H98" s="4" t="s">
        <v>11</v>
      </c>
      <c r="I98" s="4" t="s">
        <v>12</v>
      </c>
      <c r="J98" s="3" t="s">
        <v>1259</v>
      </c>
      <c r="K98" s="4" t="s">
        <v>1260</v>
      </c>
      <c r="L98" s="7" t="s">
        <v>980</v>
      </c>
      <c r="M98" s="3" t="s">
        <v>1261</v>
      </c>
      <c r="N98" s="13" t="s">
        <v>17</v>
      </c>
      <c r="O98" t="str">
        <f>LOOKUP(A98,REF_WBIG!$A$2:$A$218,REF_WBIG!$E$2:$E$218)</f>
        <v>High income</v>
      </c>
      <c r="P98" t="str">
        <f>VLOOKUP(O98,'WBIG Translations'!$A$2:$E$6,2,FALSE)</f>
        <v>High income (HIC)</v>
      </c>
      <c r="Q98" s="31" t="s">
        <v>5573</v>
      </c>
      <c r="S98" t="str">
        <f t="shared" si="1"/>
        <v/>
      </c>
    </row>
    <row r="99" spans="1:19" ht="15">
      <c r="A99" s="17" t="s">
        <v>4900</v>
      </c>
      <c r="B99" s="3" t="s">
        <v>495</v>
      </c>
      <c r="C99" s="19" t="s">
        <v>5266</v>
      </c>
      <c r="D99" s="3">
        <v>2023</v>
      </c>
      <c r="E99" s="12">
        <v>16.62</v>
      </c>
      <c r="F99" s="8">
        <v>2021</v>
      </c>
      <c r="G99" s="4" t="s">
        <v>10</v>
      </c>
      <c r="H99" s="4" t="s">
        <v>11</v>
      </c>
      <c r="I99" s="4" t="s">
        <v>12</v>
      </c>
      <c r="J99" s="3" t="s">
        <v>1262</v>
      </c>
      <c r="K99" s="4" t="s">
        <v>1263</v>
      </c>
      <c r="L99" s="5" t="s">
        <v>984</v>
      </c>
      <c r="M99" s="3" t="s">
        <v>1264</v>
      </c>
      <c r="N99" s="13" t="s">
        <v>17</v>
      </c>
      <c r="O99" t="str">
        <f>LOOKUP(A99,REF_WBIG!$A$2:$A$218,REF_WBIG!$E$2:$E$218)</f>
        <v>Low income</v>
      </c>
      <c r="P99" t="str">
        <f>VLOOKUP(O99,'WBIG Translations'!$A$2:$E$6,2,FALSE)</f>
        <v>Low income (LIC)</v>
      </c>
      <c r="Q99" s="31" t="s">
        <v>5572</v>
      </c>
      <c r="S99" t="str">
        <f t="shared" si="1"/>
        <v/>
      </c>
    </row>
    <row r="100" spans="1:19" ht="15">
      <c r="A100" s="17" t="s">
        <v>4879</v>
      </c>
      <c r="B100" s="3" t="s">
        <v>500</v>
      </c>
      <c r="C100" s="19" t="s">
        <v>5267</v>
      </c>
      <c r="D100" s="3">
        <v>2023</v>
      </c>
      <c r="E100" s="12">
        <v>4.0199999999999996</v>
      </c>
      <c r="F100" s="8">
        <v>2011</v>
      </c>
      <c r="G100" s="4" t="s">
        <v>10</v>
      </c>
      <c r="H100" s="4" t="s">
        <v>11</v>
      </c>
      <c r="I100" s="4" t="s">
        <v>12</v>
      </c>
      <c r="J100" s="3" t="s">
        <v>1265</v>
      </c>
      <c r="K100" s="4" t="s">
        <v>1266</v>
      </c>
      <c r="L100" s="5" t="s">
        <v>976</v>
      </c>
      <c r="M100" s="3" t="s">
        <v>1267</v>
      </c>
      <c r="N100" s="13" t="s">
        <v>17</v>
      </c>
      <c r="O100" t="str">
        <f>LOOKUP(A100,REF_WBIG!$A$2:$A$218,REF_WBIG!$E$2:$E$218)</f>
        <v>Upper middle income</v>
      </c>
      <c r="P100" t="str">
        <f>VLOOKUP(O100,'WBIG Translations'!$A$2:$E$6,2,FALSE)</f>
        <v>Upper-middle income (UMC)</v>
      </c>
      <c r="Q100" s="31" t="s">
        <v>5587</v>
      </c>
      <c r="S100" t="str">
        <f t="shared" si="1"/>
        <v/>
      </c>
    </row>
    <row r="101" spans="1:19" ht="15">
      <c r="A101" s="17" t="s">
        <v>5064</v>
      </c>
      <c r="B101" s="3" t="s">
        <v>505</v>
      </c>
      <c r="C101" s="19" t="s">
        <v>5268</v>
      </c>
      <c r="D101" s="3">
        <v>2023</v>
      </c>
      <c r="E101" s="12">
        <v>7.82</v>
      </c>
      <c r="F101" s="8">
        <v>2021</v>
      </c>
      <c r="G101" s="4" t="s">
        <v>10</v>
      </c>
      <c r="H101" s="4" t="s">
        <v>11</v>
      </c>
      <c r="I101" s="4" t="s">
        <v>12</v>
      </c>
      <c r="J101" s="3" t="s">
        <v>1268</v>
      </c>
      <c r="K101" s="4" t="s">
        <v>1269</v>
      </c>
      <c r="L101" s="7" t="s">
        <v>980</v>
      </c>
      <c r="M101" s="3" t="s">
        <v>1270</v>
      </c>
      <c r="N101" s="13" t="s">
        <v>17</v>
      </c>
      <c r="O101" t="str">
        <f>LOOKUP(A101,REF_WBIG!$A$2:$A$218,REF_WBIG!$E$2:$E$218)</f>
        <v>High income</v>
      </c>
      <c r="P101" t="str">
        <f>VLOOKUP(O101,'WBIG Translations'!$A$2:$E$6,2,FALSE)</f>
        <v>High income (HIC)</v>
      </c>
      <c r="Q101" s="31" t="s">
        <v>5573</v>
      </c>
      <c r="S101" t="str">
        <f t="shared" si="1"/>
        <v/>
      </c>
    </row>
    <row r="102" spans="1:19" ht="15">
      <c r="A102" s="17" t="s">
        <v>5002</v>
      </c>
      <c r="B102" s="3" t="s">
        <v>510</v>
      </c>
      <c r="C102" s="19" t="s">
        <v>5269</v>
      </c>
      <c r="D102" s="3">
        <v>2023</v>
      </c>
      <c r="E102" s="12">
        <v>5.67</v>
      </c>
      <c r="F102" s="8">
        <v>2021</v>
      </c>
      <c r="G102" s="4" t="s">
        <v>10</v>
      </c>
      <c r="H102" s="4" t="s">
        <v>11</v>
      </c>
      <c r="I102" s="4" t="s">
        <v>12</v>
      </c>
      <c r="J102" s="3" t="s">
        <v>1271</v>
      </c>
      <c r="K102" s="4" t="s">
        <v>1272</v>
      </c>
      <c r="L102" s="7" t="s">
        <v>980</v>
      </c>
      <c r="M102" s="3" t="s">
        <v>1273</v>
      </c>
      <c r="N102" s="13" t="s">
        <v>17</v>
      </c>
      <c r="O102" t="str">
        <f>LOOKUP(A102,REF_WBIG!$A$2:$A$218,REF_WBIG!$E$2:$E$218)</f>
        <v>High income</v>
      </c>
      <c r="P102" t="str">
        <f>VLOOKUP(O102,'WBIG Translations'!$A$2:$E$6,2,FALSE)</f>
        <v>High income (HIC)</v>
      </c>
      <c r="Q102" s="31" t="s">
        <v>5573</v>
      </c>
      <c r="S102" t="str">
        <f t="shared" si="1"/>
        <v/>
      </c>
    </row>
    <row r="103" spans="1:19" ht="15">
      <c r="A103" s="17" t="s">
        <v>4850</v>
      </c>
      <c r="B103" s="3" t="s">
        <v>515</v>
      </c>
      <c r="C103" s="19" t="s">
        <v>5270</v>
      </c>
      <c r="D103" s="3">
        <v>2023</v>
      </c>
      <c r="E103" s="12">
        <v>3.5</v>
      </c>
      <c r="F103" s="8">
        <v>2021</v>
      </c>
      <c r="G103" s="4" t="s">
        <v>10</v>
      </c>
      <c r="H103" s="4" t="s">
        <v>11</v>
      </c>
      <c r="I103" s="4" t="s">
        <v>12</v>
      </c>
      <c r="J103" s="3" t="s">
        <v>1274</v>
      </c>
      <c r="K103" s="4" t="s">
        <v>1275</v>
      </c>
      <c r="L103" s="5" t="s">
        <v>984</v>
      </c>
      <c r="M103" s="3" t="s">
        <v>1276</v>
      </c>
      <c r="N103" s="13" t="s">
        <v>17</v>
      </c>
      <c r="O103" t="str">
        <f>LOOKUP(A103,REF_WBIG!$A$2:$A$218,REF_WBIG!$E$2:$E$218)</f>
        <v>Low income</v>
      </c>
      <c r="P103" t="str">
        <f>VLOOKUP(O103,'WBIG Translations'!$A$2:$E$6,2,FALSE)</f>
        <v>Low income (LIC)</v>
      </c>
      <c r="Q103" s="31" t="s">
        <v>5572</v>
      </c>
      <c r="S103" t="str">
        <f t="shared" si="1"/>
        <v/>
      </c>
    </row>
    <row r="104" spans="1:19" ht="15">
      <c r="A104" s="17" t="s">
        <v>4851</v>
      </c>
      <c r="B104" s="3" t="s">
        <v>520</v>
      </c>
      <c r="C104" s="19" t="s">
        <v>5271</v>
      </c>
      <c r="D104" s="3">
        <v>2023</v>
      </c>
      <c r="E104" s="12">
        <v>7.41</v>
      </c>
      <c r="F104" s="8">
        <v>2021</v>
      </c>
      <c r="G104" s="4" t="s">
        <v>10</v>
      </c>
      <c r="H104" s="4" t="s">
        <v>11</v>
      </c>
      <c r="I104" s="4" t="s">
        <v>12</v>
      </c>
      <c r="J104" s="3" t="s">
        <v>1277</v>
      </c>
      <c r="K104" s="4" t="s">
        <v>1278</v>
      </c>
      <c r="L104" s="5" t="s">
        <v>984</v>
      </c>
      <c r="M104" s="3" t="s">
        <v>1279</v>
      </c>
      <c r="N104" s="13" t="s">
        <v>17</v>
      </c>
      <c r="O104" t="str">
        <f>LOOKUP(A104,REF_WBIG!$A$2:$A$218,REF_WBIG!$E$2:$E$218)</f>
        <v>Low income</v>
      </c>
      <c r="P104" t="str">
        <f>VLOOKUP(O104,'WBIG Translations'!$A$2:$E$6,2,FALSE)</f>
        <v>Low income (LIC)</v>
      </c>
      <c r="Q104" s="31" t="s">
        <v>5572</v>
      </c>
      <c r="S104" t="str">
        <f t="shared" si="1"/>
        <v/>
      </c>
    </row>
    <row r="105" spans="1:19" ht="15">
      <c r="A105" s="17" t="s">
        <v>5059</v>
      </c>
      <c r="B105" s="3" t="s">
        <v>525</v>
      </c>
      <c r="C105" s="19" t="s">
        <v>5272</v>
      </c>
      <c r="D105" s="3">
        <v>2023</v>
      </c>
      <c r="E105" s="12">
        <v>4.38</v>
      </c>
      <c r="F105" s="8">
        <v>2021</v>
      </c>
      <c r="G105" s="4" t="s">
        <v>10</v>
      </c>
      <c r="H105" s="4" t="s">
        <v>11</v>
      </c>
      <c r="I105" s="4" t="s">
        <v>12</v>
      </c>
      <c r="J105" s="3" t="s">
        <v>1280</v>
      </c>
      <c r="K105" s="4" t="s">
        <v>1281</v>
      </c>
      <c r="L105" s="7" t="s">
        <v>1004</v>
      </c>
      <c r="M105" s="3" t="s">
        <v>1282</v>
      </c>
      <c r="N105" s="13" t="s">
        <v>17</v>
      </c>
      <c r="O105" t="str">
        <f>LOOKUP(A105,REF_WBIG!$A$2:$A$218,REF_WBIG!$E$2:$E$218)</f>
        <v>Upper middle income</v>
      </c>
      <c r="P105" t="str">
        <f>VLOOKUP(O105,'WBIG Translations'!$A$2:$E$6,2,FALSE)</f>
        <v>Upper-middle income (UMC)</v>
      </c>
      <c r="Q105" s="31" t="s">
        <v>5587</v>
      </c>
      <c r="S105" t="str">
        <f t="shared" si="1"/>
        <v/>
      </c>
    </row>
    <row r="106" spans="1:19" ht="15">
      <c r="A106" s="17" t="s">
        <v>5051</v>
      </c>
      <c r="B106" s="3" t="s">
        <v>530</v>
      </c>
      <c r="C106" s="19" t="s">
        <v>5273</v>
      </c>
      <c r="D106" s="3">
        <v>2023</v>
      </c>
      <c r="E106" s="12">
        <v>10.029999999999999</v>
      </c>
      <c r="F106" s="8">
        <v>2021</v>
      </c>
      <c r="G106" s="4" t="s">
        <v>10</v>
      </c>
      <c r="H106" s="4" t="s">
        <v>11</v>
      </c>
      <c r="I106" s="4" t="s">
        <v>12</v>
      </c>
      <c r="J106" s="3" t="s">
        <v>1283</v>
      </c>
      <c r="K106" s="4" t="s">
        <v>1284</v>
      </c>
      <c r="L106" s="7" t="s">
        <v>1017</v>
      </c>
      <c r="M106" s="3" t="s">
        <v>1285</v>
      </c>
      <c r="N106" s="13" t="s">
        <v>17</v>
      </c>
      <c r="O106" t="str">
        <f>LOOKUP(A106,REF_WBIG!$A$2:$A$218,REF_WBIG!$E$2:$E$218)</f>
        <v>Upper middle income</v>
      </c>
      <c r="P106" t="str">
        <f>VLOOKUP(O106,'WBIG Translations'!$A$2:$E$6,2,FALSE)</f>
        <v>Upper-middle income (UMC)</v>
      </c>
      <c r="Q106" s="31" t="s">
        <v>5587</v>
      </c>
      <c r="S106" t="str">
        <f t="shared" si="1"/>
        <v/>
      </c>
    </row>
    <row r="107" spans="1:19" ht="15">
      <c r="A107" s="17" t="s">
        <v>4901</v>
      </c>
      <c r="B107" s="3" t="s">
        <v>535</v>
      </c>
      <c r="C107" s="19" t="s">
        <v>5274</v>
      </c>
      <c r="D107" s="3">
        <v>2023</v>
      </c>
      <c r="E107" s="12">
        <v>4.47</v>
      </c>
      <c r="F107" s="8">
        <v>2021</v>
      </c>
      <c r="G107" s="4" t="s">
        <v>10</v>
      </c>
      <c r="H107" s="4" t="s">
        <v>11</v>
      </c>
      <c r="I107" s="4" t="s">
        <v>12</v>
      </c>
      <c r="J107" s="3" t="s">
        <v>1286</v>
      </c>
      <c r="K107" s="4" t="s">
        <v>1287</v>
      </c>
      <c r="L107" s="5" t="s">
        <v>984</v>
      </c>
      <c r="M107" s="3" t="s">
        <v>1288</v>
      </c>
      <c r="N107" s="13" t="s">
        <v>17</v>
      </c>
      <c r="O107" t="str">
        <f>LOOKUP(A107,REF_WBIG!$A$2:$A$218,REF_WBIG!$E$2:$E$218)</f>
        <v>Low income</v>
      </c>
      <c r="P107" t="str">
        <f>VLOOKUP(O107,'WBIG Translations'!$A$2:$E$6,2,FALSE)</f>
        <v>Low income (LIC)</v>
      </c>
      <c r="Q107" s="31" t="s">
        <v>5572</v>
      </c>
      <c r="S107" t="str">
        <f t="shared" si="1"/>
        <v/>
      </c>
    </row>
    <row r="108" spans="1:19" ht="15">
      <c r="A108" s="17" t="s">
        <v>4987</v>
      </c>
      <c r="B108" s="3" t="s">
        <v>540</v>
      </c>
      <c r="C108" s="19" t="s">
        <v>5275</v>
      </c>
      <c r="D108" s="3">
        <v>2023</v>
      </c>
      <c r="E108" s="12">
        <v>10.58</v>
      </c>
      <c r="F108" s="8">
        <v>2021</v>
      </c>
      <c r="G108" s="4" t="s">
        <v>10</v>
      </c>
      <c r="H108" s="4" t="s">
        <v>11</v>
      </c>
      <c r="I108" s="4" t="s">
        <v>12</v>
      </c>
      <c r="J108" s="3" t="s">
        <v>1289</v>
      </c>
      <c r="K108" s="4" t="s">
        <v>1290</v>
      </c>
      <c r="L108" s="7" t="s">
        <v>980</v>
      </c>
      <c r="M108" s="3" t="s">
        <v>1291</v>
      </c>
      <c r="N108" s="13" t="s">
        <v>17</v>
      </c>
      <c r="O108" t="str">
        <f>LOOKUP(A108,REF_WBIG!$A$2:$A$218,REF_WBIG!$E$2:$E$218)</f>
        <v>High income</v>
      </c>
      <c r="P108" t="str">
        <f>VLOOKUP(O108,'WBIG Translations'!$A$2:$E$6,2,FALSE)</f>
        <v>High income (HIC)</v>
      </c>
      <c r="Q108" s="31" t="s">
        <v>5573</v>
      </c>
      <c r="S108" t="str">
        <f t="shared" si="1"/>
        <v/>
      </c>
    </row>
    <row r="109" spans="1:19" ht="15">
      <c r="A109" s="17" t="s">
        <v>4902</v>
      </c>
      <c r="B109" s="3" t="s">
        <v>545</v>
      </c>
      <c r="C109" s="19" t="s">
        <v>5276</v>
      </c>
      <c r="D109" s="3">
        <v>2023</v>
      </c>
      <c r="E109" s="12">
        <v>4.12</v>
      </c>
      <c r="F109" s="8">
        <v>2021</v>
      </c>
      <c r="G109" s="4" t="s">
        <v>10</v>
      </c>
      <c r="H109" s="4" t="s">
        <v>11</v>
      </c>
      <c r="I109" s="4" t="s">
        <v>12</v>
      </c>
      <c r="J109" s="3" t="s">
        <v>1292</v>
      </c>
      <c r="K109" s="4" t="s">
        <v>1293</v>
      </c>
      <c r="L109" s="5" t="s">
        <v>984</v>
      </c>
      <c r="M109" s="3" t="s">
        <v>1294</v>
      </c>
      <c r="N109" s="13" t="s">
        <v>17</v>
      </c>
      <c r="O109" t="str">
        <f>LOOKUP(A109,REF_WBIG!$A$2:$A$218,REF_WBIG!$E$2:$E$218)</f>
        <v>Lower middle income</v>
      </c>
      <c r="P109" t="str">
        <f>VLOOKUP(O109,'WBIG Translations'!$A$2:$E$6,2,FALSE)</f>
        <v>Lower-middle income (LMC)</v>
      </c>
      <c r="Q109" s="31" t="s">
        <v>5586</v>
      </c>
      <c r="S109" t="str">
        <f t="shared" si="1"/>
        <v/>
      </c>
    </row>
    <row r="110" spans="1:19" ht="15">
      <c r="A110" s="17" t="s">
        <v>4852</v>
      </c>
      <c r="B110" s="3" t="s">
        <v>549</v>
      </c>
      <c r="C110" s="19" t="s">
        <v>5277</v>
      </c>
      <c r="D110" s="3">
        <v>2023</v>
      </c>
      <c r="E110" s="12">
        <v>6.39</v>
      </c>
      <c r="F110" s="8">
        <v>2021</v>
      </c>
      <c r="G110" s="4" t="s">
        <v>10</v>
      </c>
      <c r="H110" s="4" t="s">
        <v>11</v>
      </c>
      <c r="I110" s="4" t="s">
        <v>12</v>
      </c>
      <c r="J110" s="3" t="s">
        <v>1295</v>
      </c>
      <c r="K110" s="4" t="s">
        <v>1296</v>
      </c>
      <c r="L110" s="5" t="s">
        <v>984</v>
      </c>
      <c r="M110" s="3" t="s">
        <v>1297</v>
      </c>
      <c r="N110" s="13" t="s">
        <v>17</v>
      </c>
      <c r="O110" t="str">
        <f>LOOKUP(A110,REF_WBIG!$A$2:$A$218,REF_WBIG!$E$2:$E$218)</f>
        <v>Upper middle income</v>
      </c>
      <c r="P110" t="str">
        <f>VLOOKUP(O110,'WBIG Translations'!$A$2:$E$6,2,FALSE)</f>
        <v>Upper-middle income (UMC)</v>
      </c>
      <c r="Q110" s="31" t="s">
        <v>5587</v>
      </c>
      <c r="S110" t="str">
        <f t="shared" si="1"/>
        <v/>
      </c>
    </row>
    <row r="111" spans="1:19" ht="15">
      <c r="A111" s="17" t="s">
        <v>5100</v>
      </c>
      <c r="B111" s="3" t="s">
        <v>554</v>
      </c>
      <c r="C111" s="19" t="s">
        <v>5278</v>
      </c>
      <c r="D111" s="3">
        <v>2023</v>
      </c>
      <c r="E111" s="12">
        <v>6.08</v>
      </c>
      <c r="F111" s="8">
        <v>2021</v>
      </c>
      <c r="G111" s="4" t="s">
        <v>10</v>
      </c>
      <c r="H111" s="4" t="s">
        <v>11</v>
      </c>
      <c r="I111" s="4" t="s">
        <v>12</v>
      </c>
      <c r="J111" s="3" t="s">
        <v>1298</v>
      </c>
      <c r="K111" s="4" t="s">
        <v>1299</v>
      </c>
      <c r="L111" s="7" t="s">
        <v>994</v>
      </c>
      <c r="M111" s="3" t="s">
        <v>1300</v>
      </c>
      <c r="N111" s="13" t="s">
        <v>17</v>
      </c>
      <c r="O111" t="str">
        <f>LOOKUP(A111,REF_WBIG!$A$2:$A$218,REF_WBIG!$E$2:$E$218)</f>
        <v>Upper middle income</v>
      </c>
      <c r="P111" t="str">
        <f>VLOOKUP(O111,'WBIG Translations'!$A$2:$E$6,2,FALSE)</f>
        <v>Upper-middle income (UMC)</v>
      </c>
      <c r="Q111" s="31" t="s">
        <v>5587</v>
      </c>
      <c r="S111" t="str">
        <f t="shared" si="1"/>
        <v/>
      </c>
    </row>
    <row r="112" spans="1:19" ht="15">
      <c r="A112" s="17" t="s">
        <v>5003</v>
      </c>
      <c r="B112" s="3" t="s">
        <v>559</v>
      </c>
      <c r="C112" s="19" t="s">
        <v>5279</v>
      </c>
      <c r="D112" s="3">
        <v>2023</v>
      </c>
      <c r="E112" s="12">
        <v>3.68</v>
      </c>
      <c r="F112" s="8">
        <v>2021</v>
      </c>
      <c r="G112" s="4" t="s">
        <v>10</v>
      </c>
      <c r="H112" s="4" t="s">
        <v>11</v>
      </c>
      <c r="I112" s="4" t="s">
        <v>12</v>
      </c>
      <c r="J112" s="3" t="s">
        <v>1301</v>
      </c>
      <c r="K112" s="4" t="s">
        <v>1302</v>
      </c>
      <c r="L112" s="7" t="s">
        <v>980</v>
      </c>
      <c r="M112" s="3" t="s">
        <v>1303</v>
      </c>
      <c r="N112" s="13" t="s">
        <v>17</v>
      </c>
      <c r="O112" t="str">
        <f>LOOKUP(A112,REF_WBIG!$A$2:$A$218,REF_WBIG!$E$2:$E$218)</f>
        <v>High income</v>
      </c>
      <c r="P112" t="str">
        <f>VLOOKUP(O112,'WBIG Translations'!$A$2:$E$6,2,FALSE)</f>
        <v>High income (HIC)</v>
      </c>
      <c r="Q112" s="31" t="s">
        <v>5573</v>
      </c>
      <c r="S112" t="str">
        <f t="shared" si="1"/>
        <v/>
      </c>
    </row>
    <row r="113" spans="1:20" ht="15">
      <c r="A113" s="17" t="s">
        <v>4928</v>
      </c>
      <c r="B113" s="3" t="s">
        <v>564</v>
      </c>
      <c r="C113" s="19" t="s">
        <v>5280</v>
      </c>
      <c r="D113" s="3">
        <v>2023</v>
      </c>
      <c r="E113" s="12">
        <v>6.91</v>
      </c>
      <c r="F113" s="8">
        <v>2021</v>
      </c>
      <c r="G113" s="4" t="s">
        <v>10</v>
      </c>
      <c r="H113" s="4" t="s">
        <v>11</v>
      </c>
      <c r="I113" s="4" t="s">
        <v>12</v>
      </c>
      <c r="J113" s="3" t="s">
        <v>1304</v>
      </c>
      <c r="K113" s="4" t="s">
        <v>1305</v>
      </c>
      <c r="L113" s="7" t="s">
        <v>1004</v>
      </c>
      <c r="M113" s="3" t="s">
        <v>1306</v>
      </c>
      <c r="N113" s="13" t="s">
        <v>17</v>
      </c>
      <c r="O113" t="str">
        <f>LOOKUP(A113,REF_WBIG!$A$2:$A$218,REF_WBIG!$E$2:$E$218)</f>
        <v>Upper middle income</v>
      </c>
      <c r="P113" t="str">
        <f>VLOOKUP(O113,'WBIG Translations'!$A$2:$E$6,2,FALSE)</f>
        <v>Upper-middle income (UMC)</v>
      </c>
      <c r="Q113" s="31" t="s">
        <v>5586</v>
      </c>
      <c r="S113" t="str">
        <f t="shared" si="1"/>
        <v>Change</v>
      </c>
      <c r="T113" t="str">
        <f>B113</f>
        <v>Mongolia</v>
      </c>
    </row>
    <row r="114" spans="1:20" ht="15">
      <c r="A114" s="17" t="s">
        <v>4962</v>
      </c>
      <c r="B114" s="3" t="s">
        <v>569</v>
      </c>
      <c r="C114" s="19" t="s">
        <v>5281</v>
      </c>
      <c r="D114" s="3">
        <v>2023</v>
      </c>
      <c r="E114" s="12">
        <v>7.75</v>
      </c>
      <c r="F114" s="8">
        <v>2021</v>
      </c>
      <c r="G114" s="4" t="s">
        <v>10</v>
      </c>
      <c r="H114" s="4" t="s">
        <v>11</v>
      </c>
      <c r="I114" s="4" t="s">
        <v>12</v>
      </c>
      <c r="J114" s="3" t="s">
        <v>1307</v>
      </c>
      <c r="K114" s="4" t="s">
        <v>1308</v>
      </c>
      <c r="L114" s="7" t="s">
        <v>980</v>
      </c>
      <c r="M114" s="3" t="s">
        <v>1309</v>
      </c>
      <c r="N114" s="13" t="s">
        <v>17</v>
      </c>
      <c r="O114" t="str">
        <f>LOOKUP(A114,REF_WBIG!$A$2:$A$218,REF_WBIG!$E$2:$E$218)</f>
        <v>Upper middle income</v>
      </c>
      <c r="P114" t="str">
        <f>VLOOKUP(O114,'WBIG Translations'!$A$2:$E$6,2,FALSE)</f>
        <v>Upper-middle income (UMC)</v>
      </c>
      <c r="Q114" s="31" t="s">
        <v>5587</v>
      </c>
      <c r="S114" t="str">
        <f t="shared" si="1"/>
        <v/>
      </c>
    </row>
    <row r="115" spans="1:20" ht="15">
      <c r="A115" s="17" t="s">
        <v>4988</v>
      </c>
      <c r="B115" s="3" t="s">
        <v>574</v>
      </c>
      <c r="C115" s="19" t="s">
        <v>5282</v>
      </c>
      <c r="D115" s="3">
        <v>2023</v>
      </c>
      <c r="E115" s="12">
        <v>10.55</v>
      </c>
      <c r="F115" s="8">
        <v>2021</v>
      </c>
      <c r="G115" s="4" t="s">
        <v>10</v>
      </c>
      <c r="H115" s="4" t="s">
        <v>11</v>
      </c>
      <c r="I115" s="4" t="s">
        <v>12</v>
      </c>
      <c r="J115" s="3" t="s">
        <v>1310</v>
      </c>
      <c r="K115" s="4" t="s">
        <v>1311</v>
      </c>
      <c r="L115" s="7" t="s">
        <v>980</v>
      </c>
      <c r="M115" s="3" t="s">
        <v>1312</v>
      </c>
      <c r="N115" s="13" t="s">
        <v>17</v>
      </c>
      <c r="O115" t="str">
        <f>LOOKUP(A115,REF_WBIG!$A$2:$A$218,REF_WBIG!$E$2:$E$218)</f>
        <v>Upper middle income</v>
      </c>
      <c r="P115" t="str">
        <f>VLOOKUP(O115,'WBIG Translations'!$A$2:$E$6,2,FALSE)</f>
        <v>Upper-middle income (UMC)</v>
      </c>
      <c r="Q115" s="31" t="s">
        <v>5587</v>
      </c>
      <c r="S115" t="str">
        <f t="shared" si="1"/>
        <v/>
      </c>
    </row>
    <row r="116" spans="1:20" ht="15">
      <c r="A116" s="17" t="s">
        <v>4880</v>
      </c>
      <c r="B116" s="3" t="s">
        <v>579</v>
      </c>
      <c r="C116" s="19" t="s">
        <v>5283</v>
      </c>
      <c r="D116" s="3">
        <v>2023</v>
      </c>
      <c r="E116" s="12">
        <v>5.74</v>
      </c>
      <c r="F116" s="8">
        <v>2021</v>
      </c>
      <c r="G116" s="4" t="s">
        <v>10</v>
      </c>
      <c r="H116" s="4" t="s">
        <v>11</v>
      </c>
      <c r="I116" s="4" t="s">
        <v>12</v>
      </c>
      <c r="J116" s="3" t="s">
        <v>1313</v>
      </c>
      <c r="K116" s="4" t="s">
        <v>1314</v>
      </c>
      <c r="L116" s="5" t="s">
        <v>976</v>
      </c>
      <c r="M116" s="3" t="s">
        <v>1315</v>
      </c>
      <c r="N116" s="13" t="s">
        <v>17</v>
      </c>
      <c r="O116" t="str">
        <f>LOOKUP(A116,REF_WBIG!$A$2:$A$218,REF_WBIG!$E$2:$E$218)</f>
        <v>Lower middle income</v>
      </c>
      <c r="P116" t="str">
        <f>VLOOKUP(O116,'WBIG Translations'!$A$2:$E$6,2,FALSE)</f>
        <v>Lower-middle income (LMC)</v>
      </c>
      <c r="Q116" s="31" t="s">
        <v>5586</v>
      </c>
      <c r="S116" t="str">
        <f t="shared" si="1"/>
        <v/>
      </c>
    </row>
    <row r="117" spans="1:20" ht="15">
      <c r="A117" s="17" t="s">
        <v>4856</v>
      </c>
      <c r="B117" s="3" t="s">
        <v>584</v>
      </c>
      <c r="C117" s="19" t="s">
        <v>5284</v>
      </c>
      <c r="D117" s="3">
        <v>2023</v>
      </c>
      <c r="E117" s="12">
        <v>9.0500000000000007</v>
      </c>
      <c r="F117" s="8">
        <v>2021</v>
      </c>
      <c r="G117" s="4" t="s">
        <v>10</v>
      </c>
      <c r="H117" s="4" t="s">
        <v>11</v>
      </c>
      <c r="I117" s="4" t="s">
        <v>12</v>
      </c>
      <c r="J117" s="3" t="s">
        <v>1316</v>
      </c>
      <c r="K117" s="4" t="s">
        <v>1317</v>
      </c>
      <c r="L117" s="5" t="s">
        <v>984</v>
      </c>
      <c r="M117" s="3" t="s">
        <v>1318</v>
      </c>
      <c r="N117" s="13" t="s">
        <v>17</v>
      </c>
      <c r="O117" t="str">
        <f>LOOKUP(A117,REF_WBIG!$A$2:$A$218,REF_WBIG!$E$2:$E$218)</f>
        <v>Low income</v>
      </c>
      <c r="P117" t="str">
        <f>VLOOKUP(O117,'WBIG Translations'!$A$2:$E$6,2,FALSE)</f>
        <v>Low income (LIC)</v>
      </c>
      <c r="Q117" s="31" t="s">
        <v>5572</v>
      </c>
      <c r="S117" t="str">
        <f t="shared" si="1"/>
        <v/>
      </c>
    </row>
    <row r="118" spans="1:20" ht="15">
      <c r="A118" s="17" t="s">
        <v>4947</v>
      </c>
      <c r="B118" s="3" t="s">
        <v>589</v>
      </c>
      <c r="C118" s="19" t="s">
        <v>5285</v>
      </c>
      <c r="D118" s="3">
        <v>2023</v>
      </c>
      <c r="E118" s="12">
        <v>4.37</v>
      </c>
      <c r="F118" s="8">
        <v>2021</v>
      </c>
      <c r="G118" s="4" t="s">
        <v>10</v>
      </c>
      <c r="H118" s="4" t="s">
        <v>11</v>
      </c>
      <c r="I118" s="4" t="s">
        <v>12</v>
      </c>
      <c r="J118" s="3" t="s">
        <v>1319</v>
      </c>
      <c r="K118" s="4" t="s">
        <v>1320</v>
      </c>
      <c r="L118" s="5" t="s">
        <v>976</v>
      </c>
      <c r="M118" s="3" t="s">
        <v>1321</v>
      </c>
      <c r="N118" s="13" t="s">
        <v>17</v>
      </c>
      <c r="O118" t="str">
        <f>LOOKUP(A118,REF_WBIG!$A$2:$A$218,REF_WBIG!$E$2:$E$218)</f>
        <v>High income</v>
      </c>
      <c r="P118" t="str">
        <f>VLOOKUP(O118,'WBIG Translations'!$A$2:$E$6,2,FALSE)</f>
        <v>High income (HIC)</v>
      </c>
      <c r="Q118" s="31" t="s">
        <v>5573</v>
      </c>
      <c r="S118" t="str">
        <f t="shared" si="1"/>
        <v/>
      </c>
    </row>
    <row r="119" spans="1:20" ht="15">
      <c r="A119" s="17" t="s">
        <v>4889</v>
      </c>
      <c r="B119" s="3" t="s">
        <v>594</v>
      </c>
      <c r="C119" s="19" t="s">
        <v>5286</v>
      </c>
      <c r="D119" s="3">
        <v>2023</v>
      </c>
      <c r="E119" s="12">
        <v>9.3800000000000008</v>
      </c>
      <c r="F119" s="8">
        <v>2021</v>
      </c>
      <c r="G119" s="4" t="s">
        <v>10</v>
      </c>
      <c r="H119" s="4" t="s">
        <v>11</v>
      </c>
      <c r="I119" s="4" t="s">
        <v>12</v>
      </c>
      <c r="J119" s="3" t="s">
        <v>1322</v>
      </c>
      <c r="K119" s="4" t="s">
        <v>1323</v>
      </c>
      <c r="L119" s="5" t="s">
        <v>984</v>
      </c>
      <c r="M119" s="3" t="s">
        <v>1324</v>
      </c>
      <c r="N119" s="13" t="s">
        <v>17</v>
      </c>
      <c r="O119" t="str">
        <f>LOOKUP(A119,REF_WBIG!$A$2:$A$218,REF_WBIG!$E$2:$E$218)</f>
        <v>Upper middle income</v>
      </c>
      <c r="P119" t="str">
        <f>VLOOKUP(O119,'WBIG Translations'!$A$2:$E$6,2,FALSE)</f>
        <v>Upper-middle income (UMC)</v>
      </c>
      <c r="Q119" s="31" t="s">
        <v>5587</v>
      </c>
      <c r="S119" t="str">
        <f t="shared" si="1"/>
        <v/>
      </c>
    </row>
    <row r="120" spans="1:20" ht="15">
      <c r="A120" s="17" t="s">
        <v>5147</v>
      </c>
      <c r="B120" s="3" t="s">
        <v>599</v>
      </c>
      <c r="C120" s="19" t="s">
        <v>5287</v>
      </c>
      <c r="D120" s="3">
        <v>2023</v>
      </c>
      <c r="E120" s="12">
        <v>13.06</v>
      </c>
      <c r="F120" s="8">
        <v>2021</v>
      </c>
      <c r="G120" s="4" t="s">
        <v>10</v>
      </c>
      <c r="H120" s="4" t="s">
        <v>11</v>
      </c>
      <c r="I120" s="4" t="s">
        <v>12</v>
      </c>
      <c r="J120" s="3" t="s">
        <v>1325</v>
      </c>
      <c r="K120" s="4" t="s">
        <v>1326</v>
      </c>
      <c r="L120" s="7" t="s">
        <v>1004</v>
      </c>
      <c r="M120" s="3" t="s">
        <v>1327</v>
      </c>
      <c r="N120" s="13" t="s">
        <v>17</v>
      </c>
      <c r="O120" t="str">
        <f>LOOKUP(A120,REF_WBIG!$A$2:$A$218,REF_WBIG!$E$2:$E$218)</f>
        <v>High income</v>
      </c>
      <c r="P120" t="str">
        <f>VLOOKUP(O120,'WBIG Translations'!$A$2:$E$6,2,FALSE)</f>
        <v>High income (HIC)</v>
      </c>
      <c r="Q120" s="31" t="s">
        <v>5573</v>
      </c>
      <c r="S120" t="str">
        <f t="shared" si="1"/>
        <v/>
      </c>
    </row>
    <row r="121" spans="1:20" ht="15">
      <c r="A121" s="17" t="s">
        <v>5052</v>
      </c>
      <c r="B121" s="3" t="s">
        <v>604</v>
      </c>
      <c r="C121" s="19" t="s">
        <v>5288</v>
      </c>
      <c r="D121" s="3">
        <v>2023</v>
      </c>
      <c r="E121" s="12">
        <v>5.42</v>
      </c>
      <c r="F121" s="8">
        <v>2021</v>
      </c>
      <c r="G121" s="4" t="s">
        <v>10</v>
      </c>
      <c r="H121" s="4" t="s">
        <v>11</v>
      </c>
      <c r="I121" s="4" t="s">
        <v>12</v>
      </c>
      <c r="J121" s="3" t="s">
        <v>1328</v>
      </c>
      <c r="K121" s="4" t="s">
        <v>1329</v>
      </c>
      <c r="L121" s="7" t="s">
        <v>1017</v>
      </c>
      <c r="M121" s="3" t="s">
        <v>1330</v>
      </c>
      <c r="N121" s="13" t="s">
        <v>17</v>
      </c>
      <c r="O121" t="str">
        <f>LOOKUP(A121,REF_WBIG!$A$2:$A$218,REF_WBIG!$E$2:$E$218)</f>
        <v>Lower middle income</v>
      </c>
      <c r="P121" t="str">
        <f>VLOOKUP(O121,'WBIG Translations'!$A$2:$E$6,2,FALSE)</f>
        <v>Lower-middle income (LMC)</v>
      </c>
      <c r="Q121" s="31" t="s">
        <v>5586</v>
      </c>
      <c r="S121" t="str">
        <f t="shared" si="1"/>
        <v/>
      </c>
    </row>
    <row r="122" spans="1:20" ht="15">
      <c r="A122" s="17" t="s">
        <v>5004</v>
      </c>
      <c r="B122" s="3" t="s">
        <v>609</v>
      </c>
      <c r="C122" s="19" t="s">
        <v>5289</v>
      </c>
      <c r="D122" s="3">
        <v>2023</v>
      </c>
      <c r="E122" s="12">
        <v>11.29</v>
      </c>
      <c r="F122" s="8">
        <v>2021</v>
      </c>
      <c r="G122" s="4" t="s">
        <v>10</v>
      </c>
      <c r="H122" s="4" t="s">
        <v>11</v>
      </c>
      <c r="I122" s="4" t="s">
        <v>12</v>
      </c>
      <c r="J122" s="3" t="s">
        <v>1331</v>
      </c>
      <c r="K122" s="4" t="s">
        <v>1332</v>
      </c>
      <c r="L122" s="7" t="s">
        <v>980</v>
      </c>
      <c r="M122" s="3" t="s">
        <v>1333</v>
      </c>
      <c r="N122" s="13" t="s">
        <v>17</v>
      </c>
      <c r="O122" t="str">
        <f>LOOKUP(A122,REF_WBIG!$A$2:$A$218,REF_WBIG!$E$2:$E$218)</f>
        <v>High income</v>
      </c>
      <c r="P122" t="str">
        <f>VLOOKUP(O122,'WBIG Translations'!$A$2:$E$6,2,FALSE)</f>
        <v>High income (HIC)</v>
      </c>
      <c r="Q122" s="31" t="s">
        <v>5573</v>
      </c>
      <c r="S122" t="str">
        <f t="shared" si="1"/>
        <v/>
      </c>
    </row>
    <row r="123" spans="1:20" ht="15">
      <c r="A123" s="17" t="s">
        <v>5140</v>
      </c>
      <c r="B123" s="3" t="s">
        <v>614</v>
      </c>
      <c r="C123" s="19" t="s">
        <v>5290</v>
      </c>
      <c r="D123" s="3">
        <v>2023</v>
      </c>
      <c r="E123" s="12">
        <v>4.37</v>
      </c>
      <c r="F123" s="8">
        <v>2021</v>
      </c>
      <c r="G123" s="4" t="s">
        <v>10</v>
      </c>
      <c r="H123" s="4" t="s">
        <v>11</v>
      </c>
      <c r="I123" s="4" t="s">
        <v>12</v>
      </c>
      <c r="J123" s="3" t="s">
        <v>1334</v>
      </c>
      <c r="K123" s="4" t="s">
        <v>1335</v>
      </c>
      <c r="L123" s="7" t="s">
        <v>1004</v>
      </c>
      <c r="M123" s="3" t="s">
        <v>1336</v>
      </c>
      <c r="N123" s="13" t="s">
        <v>17</v>
      </c>
      <c r="O123" t="str">
        <f>LOOKUP(A123,REF_WBIG!$A$2:$A$218,REF_WBIG!$E$2:$E$218)</f>
        <v>Lower middle income</v>
      </c>
      <c r="P123" t="str">
        <f>VLOOKUP(O123,'WBIG Translations'!$A$2:$E$6,2,FALSE)</f>
        <v>Lower-middle income (LMC)</v>
      </c>
      <c r="Q123" s="31" t="s">
        <v>5586</v>
      </c>
      <c r="S123" t="str">
        <f t="shared" si="1"/>
        <v/>
      </c>
    </row>
    <row r="124" spans="1:20" ht="15">
      <c r="A124" s="17" t="s">
        <v>5133</v>
      </c>
      <c r="B124" s="3" t="s">
        <v>619</v>
      </c>
      <c r="C124" s="19" t="s">
        <v>5291</v>
      </c>
      <c r="D124" s="3">
        <v>2023</v>
      </c>
      <c r="E124" s="12">
        <v>10.050000000000001</v>
      </c>
      <c r="F124" s="8">
        <v>2021</v>
      </c>
      <c r="G124" s="4" t="s">
        <v>10</v>
      </c>
      <c r="H124" s="4" t="s">
        <v>11</v>
      </c>
      <c r="I124" s="4" t="s">
        <v>12</v>
      </c>
      <c r="J124" s="3" t="s">
        <v>1337</v>
      </c>
      <c r="K124" s="4" t="s">
        <v>1338</v>
      </c>
      <c r="L124" s="7" t="s">
        <v>1004</v>
      </c>
      <c r="M124" s="3" t="s">
        <v>1339</v>
      </c>
      <c r="N124" s="13" t="s">
        <v>17</v>
      </c>
      <c r="O124" t="str">
        <f>LOOKUP(A124,REF_WBIG!$A$2:$A$218,REF_WBIG!$E$2:$E$218)</f>
        <v>High income</v>
      </c>
      <c r="P124" t="str">
        <f>VLOOKUP(O124,'WBIG Translations'!$A$2:$E$6,2,FALSE)</f>
        <v>High income (HIC)</v>
      </c>
      <c r="Q124" s="31" t="s">
        <v>5573</v>
      </c>
      <c r="S124" t="str">
        <f t="shared" si="1"/>
        <v/>
      </c>
    </row>
    <row r="125" spans="1:20" ht="15">
      <c r="A125" s="17" t="s">
        <v>5101</v>
      </c>
      <c r="B125" s="3" t="s">
        <v>624</v>
      </c>
      <c r="C125" s="19" t="s">
        <v>5292</v>
      </c>
      <c r="D125" s="3">
        <v>2023</v>
      </c>
      <c r="E125" s="12">
        <v>9.68</v>
      </c>
      <c r="F125" s="8">
        <v>2021</v>
      </c>
      <c r="G125" s="4" t="s">
        <v>10</v>
      </c>
      <c r="H125" s="4" t="s">
        <v>11</v>
      </c>
      <c r="I125" s="4" t="s">
        <v>12</v>
      </c>
      <c r="J125" s="3" t="s">
        <v>1340</v>
      </c>
      <c r="K125" s="4" t="s">
        <v>1341</v>
      </c>
      <c r="L125" s="7" t="s">
        <v>994</v>
      </c>
      <c r="M125" s="3" t="s">
        <v>1342</v>
      </c>
      <c r="N125" s="13" t="s">
        <v>17</v>
      </c>
      <c r="O125" t="str">
        <f>LOOKUP(A125,REF_WBIG!$A$2:$A$218,REF_WBIG!$E$2:$E$218)</f>
        <v>Lower middle income</v>
      </c>
      <c r="P125" t="str">
        <f>VLOOKUP(O125,'WBIG Translations'!$A$2:$E$6,2,FALSE)</f>
        <v>Lower-middle income (LMC)</v>
      </c>
      <c r="Q125" s="31" t="s">
        <v>5586</v>
      </c>
      <c r="S125" t="str">
        <f t="shared" si="1"/>
        <v/>
      </c>
    </row>
    <row r="126" spans="1:20" ht="15">
      <c r="A126" s="17" t="s">
        <v>4903</v>
      </c>
      <c r="B126" s="3" t="s">
        <v>629</v>
      </c>
      <c r="C126" s="19" t="s">
        <v>5293</v>
      </c>
      <c r="D126" s="3">
        <v>2023</v>
      </c>
      <c r="E126" s="12">
        <v>5.81</v>
      </c>
      <c r="F126" s="8">
        <v>2021</v>
      </c>
      <c r="G126" s="4" t="s">
        <v>10</v>
      </c>
      <c r="H126" s="4" t="s">
        <v>11</v>
      </c>
      <c r="I126" s="4" t="s">
        <v>12</v>
      </c>
      <c r="J126" s="3" t="s">
        <v>1343</v>
      </c>
      <c r="K126" s="4" t="s">
        <v>1344</v>
      </c>
      <c r="L126" s="5" t="s">
        <v>984</v>
      </c>
      <c r="M126" s="3" t="s">
        <v>1345</v>
      </c>
      <c r="N126" s="13" t="s">
        <v>17</v>
      </c>
      <c r="O126" t="str">
        <f>LOOKUP(A126,REF_WBIG!$A$2:$A$218,REF_WBIG!$E$2:$E$218)</f>
        <v>Low income</v>
      </c>
      <c r="P126" t="str">
        <f>VLOOKUP(O126,'WBIG Translations'!$A$2:$E$6,2,FALSE)</f>
        <v>Low income (LIC)</v>
      </c>
      <c r="Q126" s="31" t="s">
        <v>5572</v>
      </c>
      <c r="S126" t="str">
        <f t="shared" si="1"/>
        <v/>
      </c>
    </row>
    <row r="127" spans="1:20" ht="15">
      <c r="A127" s="17" t="s">
        <v>4904</v>
      </c>
      <c r="B127" s="3" t="s">
        <v>634</v>
      </c>
      <c r="C127" s="19" t="s">
        <v>5294</v>
      </c>
      <c r="D127" s="3">
        <v>2023</v>
      </c>
      <c r="E127" s="12">
        <v>4.08</v>
      </c>
      <c r="F127" s="8">
        <v>2021</v>
      </c>
      <c r="G127" s="4" t="s">
        <v>10</v>
      </c>
      <c r="H127" s="4" t="s">
        <v>11</v>
      </c>
      <c r="I127" s="4" t="s">
        <v>12</v>
      </c>
      <c r="J127" s="3" t="s">
        <v>1346</v>
      </c>
      <c r="K127" s="4" t="s">
        <v>1347</v>
      </c>
      <c r="L127" s="5" t="s">
        <v>984</v>
      </c>
      <c r="M127" s="3" t="s">
        <v>1348</v>
      </c>
      <c r="N127" s="13" t="s">
        <v>17</v>
      </c>
      <c r="O127" t="str">
        <f>LOOKUP(A127,REF_WBIG!$A$2:$A$218,REF_WBIG!$E$2:$E$218)</f>
        <v>Lower middle income</v>
      </c>
      <c r="P127" t="str">
        <f>VLOOKUP(O127,'WBIG Translations'!$A$2:$E$6,2,FALSE)</f>
        <v>Lower-middle income (LMC)</v>
      </c>
      <c r="Q127" s="31" t="s">
        <v>5586</v>
      </c>
      <c r="S127" t="str">
        <f t="shared" si="1"/>
        <v/>
      </c>
    </row>
    <row r="128" spans="1:20" ht="15">
      <c r="A128" s="17" t="s">
        <v>5159</v>
      </c>
      <c r="B128" s="3" t="s">
        <v>639</v>
      </c>
      <c r="C128" s="19" t="s">
        <v>5295</v>
      </c>
      <c r="D128" s="3">
        <v>2023</v>
      </c>
      <c r="E128" s="12">
        <v>13.76</v>
      </c>
      <c r="F128" s="8">
        <v>2021</v>
      </c>
      <c r="G128" s="4" t="s">
        <v>10</v>
      </c>
      <c r="H128" s="4" t="s">
        <v>11</v>
      </c>
      <c r="I128" s="4" t="s">
        <v>12</v>
      </c>
      <c r="J128" s="3" t="s">
        <v>1349</v>
      </c>
      <c r="K128" s="4" t="s">
        <v>1350</v>
      </c>
      <c r="L128" s="7" t="s">
        <v>1004</v>
      </c>
      <c r="M128" s="3" t="s">
        <v>1351</v>
      </c>
      <c r="N128" s="13" t="s">
        <v>17</v>
      </c>
      <c r="O128" t="str">
        <f>LOOKUP(A128,REF_WBIG!$A$2:$A$218,REF_WBIG!$E$2:$E$218)</f>
        <v>Lower middle income</v>
      </c>
      <c r="P128" t="str">
        <f>VLOOKUP(O128,'WBIG Translations'!$A$2:$E$6,2,FALSE)</f>
        <v>Lower-middle income (LMC)</v>
      </c>
      <c r="Q128" s="32"/>
      <c r="S128" t="str">
        <f t="shared" si="1"/>
        <v>Change</v>
      </c>
      <c r="T128" t="str">
        <f>B128</f>
        <v>Niue</v>
      </c>
    </row>
    <row r="129" spans="1:20" ht="15">
      <c r="A129" s="17" t="s">
        <v>5065</v>
      </c>
      <c r="B129" s="3" t="s">
        <v>644</v>
      </c>
      <c r="C129" s="19" t="s">
        <v>5296</v>
      </c>
      <c r="D129" s="3">
        <v>2023</v>
      </c>
      <c r="E129" s="12">
        <v>9.92</v>
      </c>
      <c r="F129" s="8">
        <v>2021</v>
      </c>
      <c r="G129" s="4" t="s">
        <v>10</v>
      </c>
      <c r="H129" s="4" t="s">
        <v>11</v>
      </c>
      <c r="I129" s="4" t="s">
        <v>12</v>
      </c>
      <c r="J129" s="3" t="s">
        <v>1352</v>
      </c>
      <c r="K129" s="4" t="s">
        <v>1353</v>
      </c>
      <c r="L129" s="7" t="s">
        <v>980</v>
      </c>
      <c r="M129" s="3" t="s">
        <v>1354</v>
      </c>
      <c r="N129" s="13" t="s">
        <v>17</v>
      </c>
      <c r="O129" t="str">
        <f>LOOKUP(A129,REF_WBIG!$A$2:$A$218,REF_WBIG!$E$2:$E$218)</f>
        <v>High income</v>
      </c>
      <c r="P129" t="str">
        <f>VLOOKUP(O129,'WBIG Translations'!$A$2:$E$6,2,FALSE)</f>
        <v>High income (HIC)</v>
      </c>
      <c r="Q129" s="31" t="s">
        <v>5573</v>
      </c>
      <c r="S129" t="str">
        <f t="shared" si="1"/>
        <v/>
      </c>
    </row>
    <row r="130" spans="1:20" ht="15">
      <c r="A130" s="17" t="s">
        <v>5146</v>
      </c>
      <c r="B130" s="3" t="s">
        <v>649</v>
      </c>
      <c r="C130" s="19" t="s">
        <v>5297</v>
      </c>
      <c r="D130" s="3">
        <v>2023</v>
      </c>
      <c r="E130" s="12">
        <v>10.96</v>
      </c>
      <c r="F130" s="8">
        <v>2021</v>
      </c>
      <c r="G130" s="4" t="s">
        <v>10</v>
      </c>
      <c r="H130" s="4" t="s">
        <v>11</v>
      </c>
      <c r="I130" s="4" t="s">
        <v>12</v>
      </c>
      <c r="J130" s="3" t="s">
        <v>1355</v>
      </c>
      <c r="K130" s="4" t="s">
        <v>1356</v>
      </c>
      <c r="L130" s="7" t="s">
        <v>1004</v>
      </c>
      <c r="M130" s="3" t="s">
        <v>1357</v>
      </c>
      <c r="N130" s="13" t="s">
        <v>17</v>
      </c>
      <c r="O130" t="str">
        <f>LOOKUP(A130,REF_WBIG!$A$2:$A$218,REF_WBIG!$E$2:$E$218)</f>
        <v>Lower middle income</v>
      </c>
      <c r="P130" t="str">
        <f>VLOOKUP(O130,'WBIG Translations'!$A$2:$E$6,2,FALSE)</f>
        <v>Lower-middle income (LMC)</v>
      </c>
      <c r="Q130" s="31" t="s">
        <v>5586</v>
      </c>
      <c r="S130" t="str">
        <f t="shared" si="1"/>
        <v/>
      </c>
    </row>
    <row r="131" spans="1:20" ht="15">
      <c r="A131" s="17" t="s">
        <v>5145</v>
      </c>
      <c r="B131" s="3" t="s">
        <v>654</v>
      </c>
      <c r="C131" s="19" t="s">
        <v>5298</v>
      </c>
      <c r="D131" s="3">
        <v>2023</v>
      </c>
      <c r="E131" s="12">
        <v>12.55</v>
      </c>
      <c r="F131" s="8">
        <v>2021</v>
      </c>
      <c r="G131" s="4" t="s">
        <v>10</v>
      </c>
      <c r="H131" s="4" t="s">
        <v>11</v>
      </c>
      <c r="I131" s="4" t="s">
        <v>12</v>
      </c>
      <c r="K131" s="4" t="s">
        <v>1358</v>
      </c>
      <c r="L131" s="7" t="s">
        <v>1004</v>
      </c>
      <c r="M131" s="3" t="s">
        <v>1359</v>
      </c>
      <c r="N131" s="13" t="s">
        <v>17</v>
      </c>
      <c r="O131" t="str">
        <f>LOOKUP(A131,REF_WBIG!$A$2:$A$218,REF_WBIG!$E$2:$E$218)</f>
        <v>Upper middle income</v>
      </c>
      <c r="P131" t="str">
        <f>VLOOKUP(O131,'WBIG Translations'!$A$2:$E$6,2,FALSE)</f>
        <v>Upper-middle income (UMC)</v>
      </c>
      <c r="Q131" s="31" t="s">
        <v>5587</v>
      </c>
      <c r="S131" t="str">
        <f t="shared" ref="S131:S194" si="2">IF(P131&lt;&gt;Q131, "Change","")</f>
        <v/>
      </c>
    </row>
    <row r="132" spans="1:20" ht="15">
      <c r="A132" s="17" t="s">
        <v>5151</v>
      </c>
      <c r="B132" s="3" t="s">
        <v>659</v>
      </c>
      <c r="C132" s="19" t="s">
        <v>5299</v>
      </c>
      <c r="D132" s="3">
        <v>2023</v>
      </c>
      <c r="E132" s="12">
        <v>16.38</v>
      </c>
      <c r="F132" s="8">
        <v>2021</v>
      </c>
      <c r="G132" s="4" t="s">
        <v>10</v>
      </c>
      <c r="H132" s="4" t="s">
        <v>11</v>
      </c>
      <c r="I132" s="4" t="s">
        <v>12</v>
      </c>
      <c r="J132" s="3" t="s">
        <v>1360</v>
      </c>
      <c r="K132" s="4" t="s">
        <v>1361</v>
      </c>
      <c r="L132" s="7" t="s">
        <v>1004</v>
      </c>
      <c r="M132" s="3" t="s">
        <v>1362</v>
      </c>
      <c r="N132" s="13" t="s">
        <v>17</v>
      </c>
      <c r="O132" t="str">
        <f>LOOKUP(A132,REF_WBIG!$A$2:$A$218,REF_WBIG!$E$2:$E$218)</f>
        <v>High income</v>
      </c>
      <c r="P132" t="str">
        <f>VLOOKUP(O132,'WBIG Translations'!$A$2:$E$6,2,FALSE)</f>
        <v>High income (HIC)</v>
      </c>
      <c r="Q132" s="31" t="s">
        <v>5587</v>
      </c>
      <c r="S132" t="str">
        <f t="shared" si="2"/>
        <v>Change</v>
      </c>
      <c r="T132" t="str">
        <f>B132</f>
        <v>Palau</v>
      </c>
    </row>
    <row r="133" spans="1:20" ht="15">
      <c r="A133" s="17" t="s">
        <v>5053</v>
      </c>
      <c r="B133" s="3" t="s">
        <v>664</v>
      </c>
      <c r="C133" s="19" t="s">
        <v>5300</v>
      </c>
      <c r="D133" s="3">
        <v>2023</v>
      </c>
      <c r="E133" s="12">
        <v>2.91</v>
      </c>
      <c r="F133" s="8">
        <v>2021</v>
      </c>
      <c r="G133" s="4" t="s">
        <v>10</v>
      </c>
      <c r="H133" s="4" t="s">
        <v>11</v>
      </c>
      <c r="I133" s="4" t="s">
        <v>12</v>
      </c>
      <c r="J133" s="3" t="s">
        <v>1363</v>
      </c>
      <c r="K133" s="4" t="s">
        <v>1364</v>
      </c>
      <c r="L133" s="5" t="s">
        <v>976</v>
      </c>
      <c r="M133" s="3" t="s">
        <v>1365</v>
      </c>
      <c r="N133" s="13" t="s">
        <v>17</v>
      </c>
      <c r="O133" t="str">
        <f>LOOKUP(A133,REF_WBIG!$A$2:$A$218,REF_WBIG!$E$2:$E$218)</f>
        <v>Lower middle income</v>
      </c>
      <c r="P133" t="str">
        <f>VLOOKUP(O133,'WBIG Translations'!$A$2:$E$6,2,FALSE)</f>
        <v>Lower-middle income (LMC)</v>
      </c>
      <c r="Q133" s="31" t="s">
        <v>5586</v>
      </c>
      <c r="S133" t="str">
        <f t="shared" si="2"/>
        <v/>
      </c>
    </row>
    <row r="134" spans="1:20" ht="15">
      <c r="A134" s="17" t="s">
        <v>5102</v>
      </c>
      <c r="B134" s="3" t="s">
        <v>669</v>
      </c>
      <c r="C134" s="19" t="s">
        <v>5301</v>
      </c>
      <c r="D134" s="3">
        <v>2023</v>
      </c>
      <c r="E134" s="12">
        <v>9.68</v>
      </c>
      <c r="F134" s="8">
        <v>2021</v>
      </c>
      <c r="G134" s="4" t="s">
        <v>10</v>
      </c>
      <c r="H134" s="4" t="s">
        <v>11</v>
      </c>
      <c r="I134" s="4" t="s">
        <v>12</v>
      </c>
      <c r="J134" s="3" t="s">
        <v>1366</v>
      </c>
      <c r="K134" s="4" t="s">
        <v>1367</v>
      </c>
      <c r="L134" s="7" t="s">
        <v>994</v>
      </c>
      <c r="M134" s="3" t="s">
        <v>1368</v>
      </c>
      <c r="N134" s="13" t="s">
        <v>17</v>
      </c>
      <c r="O134" t="str">
        <f>LOOKUP(A134,REF_WBIG!$A$2:$A$218,REF_WBIG!$E$2:$E$218)</f>
        <v>High income</v>
      </c>
      <c r="P134" t="str">
        <f>VLOOKUP(O134,'WBIG Translations'!$A$2:$E$6,2,FALSE)</f>
        <v>High income (HIC)</v>
      </c>
      <c r="Q134" s="31" t="s">
        <v>5573</v>
      </c>
      <c r="S134" t="str">
        <f t="shared" si="2"/>
        <v/>
      </c>
    </row>
    <row r="135" spans="1:20" ht="15">
      <c r="A135" s="17" t="s">
        <v>5138</v>
      </c>
      <c r="B135" s="3" t="s">
        <v>674</v>
      </c>
      <c r="C135" s="19" t="s">
        <v>5302</v>
      </c>
      <c r="D135" s="3">
        <v>2023</v>
      </c>
      <c r="E135" s="12">
        <v>2.3199999999999998</v>
      </c>
      <c r="F135" s="8">
        <v>2021</v>
      </c>
      <c r="G135" s="4" t="s">
        <v>10</v>
      </c>
      <c r="H135" s="4" t="s">
        <v>11</v>
      </c>
      <c r="I135" s="4" t="s">
        <v>12</v>
      </c>
      <c r="J135" s="3" t="s">
        <v>1369</v>
      </c>
      <c r="K135" s="4" t="s">
        <v>1370</v>
      </c>
      <c r="L135" s="7" t="s">
        <v>1004</v>
      </c>
      <c r="M135" s="3" t="s">
        <v>1371</v>
      </c>
      <c r="N135" s="13" t="s">
        <v>17</v>
      </c>
      <c r="O135" t="str">
        <f>LOOKUP(A135,REF_WBIG!$A$2:$A$218,REF_WBIG!$E$2:$E$218)</f>
        <v>Lower middle income</v>
      </c>
      <c r="P135" t="str">
        <f>VLOOKUP(O135,'WBIG Translations'!$A$2:$E$6,2,FALSE)</f>
        <v>Lower-middle income (LMC)</v>
      </c>
      <c r="Q135" s="31" t="s">
        <v>5586</v>
      </c>
      <c r="S135" t="str">
        <f t="shared" si="2"/>
        <v/>
      </c>
    </row>
    <row r="136" spans="1:20" ht="15">
      <c r="A136" s="17" t="s">
        <v>5116</v>
      </c>
      <c r="B136" s="3" t="s">
        <v>679</v>
      </c>
      <c r="C136" s="19" t="s">
        <v>5303</v>
      </c>
      <c r="D136" s="3">
        <v>2023</v>
      </c>
      <c r="E136" s="12">
        <v>8.0299999999999994</v>
      </c>
      <c r="F136" s="8">
        <v>2021</v>
      </c>
      <c r="G136" s="4" t="s">
        <v>10</v>
      </c>
      <c r="H136" s="4" t="s">
        <v>11</v>
      </c>
      <c r="I136" s="4" t="s">
        <v>12</v>
      </c>
      <c r="J136" s="3" t="s">
        <v>1372</v>
      </c>
      <c r="K136" s="4" t="s">
        <v>1373</v>
      </c>
      <c r="L136" s="7" t="s">
        <v>994</v>
      </c>
      <c r="M136" s="3" t="s">
        <v>1374</v>
      </c>
      <c r="N136" s="13" t="s">
        <v>17</v>
      </c>
      <c r="O136" t="str">
        <f>LOOKUP(A136,REF_WBIG!$A$2:$A$218,REF_WBIG!$E$2:$E$218)</f>
        <v>Upper middle income</v>
      </c>
      <c r="P136" t="str">
        <f>VLOOKUP(O136,'WBIG Translations'!$A$2:$E$6,2,FALSE)</f>
        <v>Upper-middle income (UMC)</v>
      </c>
      <c r="Q136" s="31" t="s">
        <v>5587</v>
      </c>
      <c r="S136" t="str">
        <f t="shared" si="2"/>
        <v/>
      </c>
    </row>
    <row r="137" spans="1:20" ht="15">
      <c r="A137" s="17" t="s">
        <v>5117</v>
      </c>
      <c r="B137" s="3" t="s">
        <v>684</v>
      </c>
      <c r="C137" s="19" t="s">
        <v>5304</v>
      </c>
      <c r="D137" s="3">
        <v>2023</v>
      </c>
      <c r="E137" s="12">
        <v>6.15</v>
      </c>
      <c r="F137" s="8">
        <v>2021</v>
      </c>
      <c r="G137" s="4" t="s">
        <v>10</v>
      </c>
      <c r="H137" s="4" t="s">
        <v>11</v>
      </c>
      <c r="I137" s="4" t="s">
        <v>12</v>
      </c>
      <c r="J137" s="3" t="s">
        <v>1375</v>
      </c>
      <c r="K137" s="4" t="s">
        <v>1376</v>
      </c>
      <c r="L137" s="7" t="s">
        <v>994</v>
      </c>
      <c r="M137" s="3" t="s">
        <v>1377</v>
      </c>
      <c r="N137" s="13" t="s">
        <v>17</v>
      </c>
      <c r="O137" t="str">
        <f>LOOKUP(A137,REF_WBIG!$A$2:$A$218,REF_WBIG!$E$2:$E$218)</f>
        <v>Upper middle income</v>
      </c>
      <c r="P137" t="str">
        <f>VLOOKUP(O137,'WBIG Translations'!$A$2:$E$6,2,FALSE)</f>
        <v>Upper-middle income (UMC)</v>
      </c>
      <c r="Q137" s="31" t="s">
        <v>5587</v>
      </c>
      <c r="S137" t="str">
        <f t="shared" si="2"/>
        <v/>
      </c>
    </row>
    <row r="138" spans="1:20" ht="15">
      <c r="A138" s="17" t="s">
        <v>5061</v>
      </c>
      <c r="B138" s="3" t="s">
        <v>689</v>
      </c>
      <c r="C138" s="19" t="s">
        <v>5305</v>
      </c>
      <c r="D138" s="3">
        <v>2023</v>
      </c>
      <c r="E138" s="12">
        <v>5.87</v>
      </c>
      <c r="F138" s="8">
        <v>2021</v>
      </c>
      <c r="G138" s="4" t="s">
        <v>10</v>
      </c>
      <c r="H138" s="4" t="s">
        <v>11</v>
      </c>
      <c r="I138" s="4" t="s">
        <v>12</v>
      </c>
      <c r="J138" s="3" t="s">
        <v>1378</v>
      </c>
      <c r="K138" s="4" t="s">
        <v>1379</v>
      </c>
      <c r="L138" s="7" t="s">
        <v>1004</v>
      </c>
      <c r="M138" s="3" t="s">
        <v>1380</v>
      </c>
      <c r="N138" s="13" t="s">
        <v>17</v>
      </c>
      <c r="O138" t="str">
        <f>LOOKUP(A138,REF_WBIG!$A$2:$A$218,REF_WBIG!$E$2:$E$218)</f>
        <v>Lower middle income</v>
      </c>
      <c r="P138" t="str">
        <f>VLOOKUP(O138,'WBIG Translations'!$A$2:$E$6,2,FALSE)</f>
        <v>Lower-middle income (LMC)</v>
      </c>
      <c r="Q138" s="31" t="s">
        <v>5586</v>
      </c>
      <c r="S138" t="str">
        <f t="shared" si="2"/>
        <v/>
      </c>
    </row>
    <row r="139" spans="1:20" ht="15">
      <c r="A139" s="17" t="s">
        <v>4961</v>
      </c>
      <c r="B139" s="3" t="s">
        <v>694</v>
      </c>
      <c r="C139" s="19" t="s">
        <v>5306</v>
      </c>
      <c r="D139" s="3">
        <v>2023</v>
      </c>
      <c r="E139" s="12">
        <v>6.44</v>
      </c>
      <c r="F139" s="8">
        <v>2021</v>
      </c>
      <c r="G139" s="4" t="s">
        <v>10</v>
      </c>
      <c r="H139" s="4" t="s">
        <v>11</v>
      </c>
      <c r="I139" s="4" t="s">
        <v>12</v>
      </c>
      <c r="J139" s="3" t="s">
        <v>1381</v>
      </c>
      <c r="K139" s="4" t="s">
        <v>1382</v>
      </c>
      <c r="L139" s="7" t="s">
        <v>980</v>
      </c>
      <c r="M139" s="3" t="s">
        <v>1383</v>
      </c>
      <c r="N139" s="13" t="s">
        <v>17</v>
      </c>
      <c r="O139" t="str">
        <f>LOOKUP(A139,REF_WBIG!$A$2:$A$218,REF_WBIG!$E$2:$E$218)</f>
        <v>High income</v>
      </c>
      <c r="P139" t="str">
        <f>VLOOKUP(O139,'WBIG Translations'!$A$2:$E$6,2,FALSE)</f>
        <v>High income (HIC)</v>
      </c>
      <c r="Q139" s="31" t="s">
        <v>5573</v>
      </c>
      <c r="S139" t="str">
        <f t="shared" si="2"/>
        <v/>
      </c>
    </row>
    <row r="140" spans="1:20" ht="15">
      <c r="A140" s="17" t="s">
        <v>4990</v>
      </c>
      <c r="B140" s="3" t="s">
        <v>699</v>
      </c>
      <c r="C140" s="19" t="s">
        <v>5307</v>
      </c>
      <c r="D140" s="3">
        <v>2023</v>
      </c>
      <c r="E140" s="12">
        <v>11.14</v>
      </c>
      <c r="F140" s="8">
        <v>2021</v>
      </c>
      <c r="G140" s="4" t="s">
        <v>10</v>
      </c>
      <c r="H140" s="4" t="s">
        <v>11</v>
      </c>
      <c r="I140" s="4" t="s">
        <v>12</v>
      </c>
      <c r="J140" s="3" t="s">
        <v>1384</v>
      </c>
      <c r="K140" s="4" t="s">
        <v>1385</v>
      </c>
      <c r="L140" s="7" t="s">
        <v>980</v>
      </c>
      <c r="M140" s="3" t="s">
        <v>1386</v>
      </c>
      <c r="N140" s="13" t="s">
        <v>17</v>
      </c>
      <c r="O140" t="str">
        <f>LOOKUP(A140,REF_WBIG!$A$2:$A$218,REF_WBIG!$E$2:$E$218)</f>
        <v>High income</v>
      </c>
      <c r="P140" t="str">
        <f>VLOOKUP(O140,'WBIG Translations'!$A$2:$E$6,2,FALSE)</f>
        <v>High income (HIC)</v>
      </c>
      <c r="Q140" s="31" t="s">
        <v>5573</v>
      </c>
      <c r="S140" t="str">
        <f t="shared" si="2"/>
        <v/>
      </c>
    </row>
    <row r="141" spans="1:20" ht="15">
      <c r="A141" s="17" t="s">
        <v>4899</v>
      </c>
      <c r="B141" s="3" t="s">
        <v>704</v>
      </c>
      <c r="C141" s="19" t="s">
        <v>5308</v>
      </c>
      <c r="D141" s="3">
        <v>2023</v>
      </c>
      <c r="E141" s="12">
        <v>8.2200000000000006</v>
      </c>
      <c r="F141" s="8">
        <v>2021</v>
      </c>
      <c r="G141" s="4" t="s">
        <v>10</v>
      </c>
      <c r="H141" s="4" t="s">
        <v>11</v>
      </c>
      <c r="I141" s="4" t="s">
        <v>12</v>
      </c>
      <c r="J141" s="3" t="s">
        <v>1387</v>
      </c>
      <c r="K141" s="4" t="s">
        <v>1388</v>
      </c>
      <c r="L141" s="5" t="s">
        <v>984</v>
      </c>
      <c r="M141" s="3" t="s">
        <v>1389</v>
      </c>
      <c r="N141" s="13" t="s">
        <v>17</v>
      </c>
      <c r="O141" t="str">
        <f>LOOKUP(A141,REF_WBIG!$A$2:$A$218,REF_WBIG!$E$2:$E$218)</f>
        <v>Low income</v>
      </c>
      <c r="P141" t="str">
        <f>VLOOKUP(O141,'WBIG Translations'!$A$2:$E$6,2,FALSE)</f>
        <v>Low income (LIC)</v>
      </c>
      <c r="Q141" s="31" t="s">
        <v>5572</v>
      </c>
      <c r="S141" t="str">
        <f t="shared" si="2"/>
        <v/>
      </c>
    </row>
    <row r="142" spans="1:20" ht="15">
      <c r="A142" s="17" t="s">
        <v>4935</v>
      </c>
      <c r="B142" s="3" t="s">
        <v>709</v>
      </c>
      <c r="C142" s="19" t="s">
        <v>5309</v>
      </c>
      <c r="D142" s="3">
        <v>2023</v>
      </c>
      <c r="E142" s="12">
        <v>11.44</v>
      </c>
      <c r="F142" s="8">
        <v>2021</v>
      </c>
      <c r="G142" s="4" t="s">
        <v>10</v>
      </c>
      <c r="H142" s="4" t="s">
        <v>11</v>
      </c>
      <c r="I142" s="4" t="s">
        <v>12</v>
      </c>
      <c r="J142" s="3" t="s">
        <v>1390</v>
      </c>
      <c r="K142" s="4" t="s">
        <v>1391</v>
      </c>
      <c r="L142" s="7" t="s">
        <v>1017</v>
      </c>
      <c r="M142" s="3" t="s">
        <v>1392</v>
      </c>
      <c r="N142" s="13" t="s">
        <v>17</v>
      </c>
      <c r="O142" t="str">
        <f>LOOKUP(A142,REF_WBIG!$A$2:$A$218,REF_WBIG!$E$2:$E$218)</f>
        <v>Lower middle income</v>
      </c>
      <c r="P142" t="str">
        <f>VLOOKUP(O142,'WBIG Translations'!$A$2:$E$6,2,FALSE)</f>
        <v>Lower-middle income (LMC)</v>
      </c>
      <c r="Q142" s="31" t="s">
        <v>5586</v>
      </c>
      <c r="S142" t="str">
        <f t="shared" si="2"/>
        <v/>
      </c>
    </row>
    <row r="143" spans="1:20" ht="15">
      <c r="A143" s="17" t="s">
        <v>4948</v>
      </c>
      <c r="B143" s="3" t="s">
        <v>714</v>
      </c>
      <c r="C143" s="19" t="s">
        <v>5310</v>
      </c>
      <c r="D143" s="3">
        <v>2023</v>
      </c>
      <c r="E143" s="12">
        <v>2.89</v>
      </c>
      <c r="F143" s="8">
        <v>2021</v>
      </c>
      <c r="G143" s="4" t="s">
        <v>10</v>
      </c>
      <c r="H143" s="4" t="s">
        <v>11</v>
      </c>
      <c r="I143" s="4" t="s">
        <v>12</v>
      </c>
      <c r="J143" s="3" t="s">
        <v>1393</v>
      </c>
      <c r="K143" s="4" t="s">
        <v>1394</v>
      </c>
      <c r="L143" s="5" t="s">
        <v>976</v>
      </c>
      <c r="M143" s="3" t="s">
        <v>1395</v>
      </c>
      <c r="N143" s="13" t="s">
        <v>17</v>
      </c>
      <c r="O143" t="str">
        <f>LOOKUP(A143,REF_WBIG!$A$2:$A$218,REF_WBIG!$E$2:$E$218)</f>
        <v>High income</v>
      </c>
      <c r="P143" t="str">
        <f>VLOOKUP(O143,'WBIG Translations'!$A$2:$E$6,2,FALSE)</f>
        <v>High income (HIC)</v>
      </c>
      <c r="Q143" s="31" t="s">
        <v>5573</v>
      </c>
      <c r="S143" t="str">
        <f t="shared" si="2"/>
        <v/>
      </c>
    </row>
    <row r="144" spans="1:20" ht="15">
      <c r="A144" s="17" t="s">
        <v>4963</v>
      </c>
      <c r="B144" s="3" t="s">
        <v>719</v>
      </c>
      <c r="C144" s="19" t="s">
        <v>5311</v>
      </c>
      <c r="D144" s="3">
        <v>2023</v>
      </c>
      <c r="E144" s="12">
        <v>6.48</v>
      </c>
      <c r="F144" s="8">
        <v>2021</v>
      </c>
      <c r="G144" s="4" t="s">
        <v>10</v>
      </c>
      <c r="H144" s="4" t="s">
        <v>11</v>
      </c>
      <c r="I144" s="4" t="s">
        <v>12</v>
      </c>
      <c r="J144" s="3" t="s">
        <v>1396</v>
      </c>
      <c r="K144" s="4" t="s">
        <v>1397</v>
      </c>
      <c r="L144" s="7" t="s">
        <v>980</v>
      </c>
      <c r="M144" s="3" t="s">
        <v>1398</v>
      </c>
      <c r="N144" s="13" t="s">
        <v>17</v>
      </c>
      <c r="O144" t="str">
        <f>LOOKUP(A144,REF_WBIG!$A$2:$A$218,REF_WBIG!$E$2:$E$218)</f>
        <v>High income</v>
      </c>
      <c r="P144" t="str">
        <f>VLOOKUP(O144,'WBIG Translations'!$A$2:$E$6,2,FALSE)</f>
        <v>High income (HIC)</v>
      </c>
      <c r="Q144" s="31" t="s">
        <v>5573</v>
      </c>
      <c r="S144" t="str">
        <f t="shared" si="2"/>
        <v/>
      </c>
    </row>
    <row r="145" spans="1:20" ht="15">
      <c r="A145" s="17" t="s">
        <v>4964</v>
      </c>
      <c r="B145" s="3" t="s">
        <v>724</v>
      </c>
      <c r="C145" s="19" t="s">
        <v>5312</v>
      </c>
      <c r="D145" s="3">
        <v>2023</v>
      </c>
      <c r="E145" s="12">
        <v>7.39</v>
      </c>
      <c r="F145" s="8">
        <v>2021</v>
      </c>
      <c r="G145" s="4" t="s">
        <v>10</v>
      </c>
      <c r="H145" s="4" t="s">
        <v>11</v>
      </c>
      <c r="I145" s="4" t="s">
        <v>12</v>
      </c>
      <c r="J145" s="3" t="s">
        <v>1399</v>
      </c>
      <c r="K145" s="4" t="s">
        <v>1400</v>
      </c>
      <c r="L145" s="7" t="s">
        <v>980</v>
      </c>
      <c r="M145" s="3" t="s">
        <v>1401</v>
      </c>
      <c r="N145" s="13" t="s">
        <v>17</v>
      </c>
      <c r="O145" t="str">
        <f>LOOKUP(A145,REF_WBIG!$A$2:$A$218,REF_WBIG!$E$2:$E$218)</f>
        <v>High income</v>
      </c>
      <c r="P145" t="str">
        <f>VLOOKUP(O145,'WBIG Translations'!$A$2:$E$6,2,FALSE)</f>
        <v>High income (HIC)</v>
      </c>
      <c r="Q145" s="31" t="s">
        <v>5587</v>
      </c>
      <c r="S145" t="str">
        <f t="shared" si="2"/>
        <v>Change</v>
      </c>
      <c r="T145" t="str">
        <f>B145</f>
        <v>Russian Federation</v>
      </c>
    </row>
    <row r="146" spans="1:20" ht="15">
      <c r="A146" s="17" t="s">
        <v>4860</v>
      </c>
      <c r="B146" s="3" t="s">
        <v>729</v>
      </c>
      <c r="C146" s="19" t="s">
        <v>5313</v>
      </c>
      <c r="D146" s="3">
        <v>2023</v>
      </c>
      <c r="E146" s="12">
        <v>7.32</v>
      </c>
      <c r="F146" s="8">
        <v>2021</v>
      </c>
      <c r="G146" s="4" t="s">
        <v>10</v>
      </c>
      <c r="H146" s="4" t="s">
        <v>11</v>
      </c>
      <c r="I146" s="4" t="s">
        <v>12</v>
      </c>
      <c r="J146" s="3" t="s">
        <v>1402</v>
      </c>
      <c r="K146" s="4" t="s">
        <v>1403</v>
      </c>
      <c r="L146" s="5" t="s">
        <v>984</v>
      </c>
      <c r="M146" s="3" t="s">
        <v>1404</v>
      </c>
      <c r="N146" s="13" t="s">
        <v>17</v>
      </c>
      <c r="O146" t="str">
        <f>LOOKUP(A146,REF_WBIG!$A$2:$A$218,REF_WBIG!$E$2:$E$218)</f>
        <v>Low income</v>
      </c>
      <c r="P146" t="str">
        <f>VLOOKUP(O146,'WBIG Translations'!$A$2:$E$6,2,FALSE)</f>
        <v>Low income (LIC)</v>
      </c>
      <c r="Q146" s="31" t="s">
        <v>5572</v>
      </c>
      <c r="S146" t="str">
        <f t="shared" si="2"/>
        <v/>
      </c>
    </row>
    <row r="147" spans="1:20" ht="15">
      <c r="A147" s="17" t="s">
        <v>5049</v>
      </c>
      <c r="B147" s="3" t="s">
        <v>734</v>
      </c>
      <c r="C147" s="19" t="s">
        <v>5314</v>
      </c>
      <c r="D147" s="3">
        <v>2023</v>
      </c>
      <c r="E147" s="12">
        <v>6.16</v>
      </c>
      <c r="F147" s="8">
        <v>2021</v>
      </c>
      <c r="G147" s="4" t="s">
        <v>10</v>
      </c>
      <c r="H147" s="4" t="s">
        <v>11</v>
      </c>
      <c r="I147" s="4" t="s">
        <v>12</v>
      </c>
      <c r="J147" s="3" t="s">
        <v>1405</v>
      </c>
      <c r="K147" s="4" t="s">
        <v>1406</v>
      </c>
      <c r="L147" s="7" t="s">
        <v>994</v>
      </c>
      <c r="M147" s="3" t="s">
        <v>1407</v>
      </c>
      <c r="N147" s="13" t="s">
        <v>17</v>
      </c>
      <c r="O147" t="str">
        <f>LOOKUP(A147,REF_WBIG!$A$2:$A$218,REF_WBIG!$E$2:$E$218)</f>
        <v>High income</v>
      </c>
      <c r="P147" t="str">
        <f>VLOOKUP(O147,'WBIG Translations'!$A$2:$E$6,2,FALSE)</f>
        <v>High income (HIC)</v>
      </c>
      <c r="Q147" s="31" t="s">
        <v>5573</v>
      </c>
      <c r="S147" t="str">
        <f t="shared" si="2"/>
        <v/>
      </c>
    </row>
    <row r="148" spans="1:20" ht="15">
      <c r="A148" s="17" t="s">
        <v>5080</v>
      </c>
      <c r="B148" s="3" t="s">
        <v>739</v>
      </c>
      <c r="C148" s="19" t="s">
        <v>5315</v>
      </c>
      <c r="D148" s="3">
        <v>2023</v>
      </c>
      <c r="E148" s="12">
        <v>6.21</v>
      </c>
      <c r="F148" s="8">
        <v>2021</v>
      </c>
      <c r="G148" s="4" t="s">
        <v>10</v>
      </c>
      <c r="H148" s="4" t="s">
        <v>11</v>
      </c>
      <c r="I148" s="4" t="s">
        <v>12</v>
      </c>
      <c r="J148" s="3" t="s">
        <v>1408</v>
      </c>
      <c r="K148" s="4" t="s">
        <v>1409</v>
      </c>
      <c r="L148" s="7" t="s">
        <v>994</v>
      </c>
      <c r="M148" s="3" t="s">
        <v>1410</v>
      </c>
      <c r="N148" s="13" t="s">
        <v>17</v>
      </c>
      <c r="O148" t="str">
        <f>LOOKUP(A148,REF_WBIG!$A$2:$A$218,REF_WBIG!$E$2:$E$218)</f>
        <v>Upper middle income</v>
      </c>
      <c r="P148" t="str">
        <f>VLOOKUP(O148,'WBIG Translations'!$A$2:$E$6,2,FALSE)</f>
        <v>Upper-middle income (UMC)</v>
      </c>
      <c r="Q148" s="31" t="s">
        <v>5587</v>
      </c>
      <c r="S148" t="str">
        <f t="shared" si="2"/>
        <v/>
      </c>
    </row>
    <row r="149" spans="1:20" ht="15">
      <c r="A149" s="17" t="s">
        <v>5084</v>
      </c>
      <c r="B149" s="3" t="s">
        <v>744</v>
      </c>
      <c r="C149" s="19" t="s">
        <v>5316</v>
      </c>
      <c r="D149" s="3">
        <v>2023</v>
      </c>
      <c r="E149" s="12">
        <v>5.36</v>
      </c>
      <c r="F149" s="8">
        <v>2021</v>
      </c>
      <c r="G149" s="4" t="s">
        <v>10</v>
      </c>
      <c r="H149" s="4" t="s">
        <v>11</v>
      </c>
      <c r="I149" s="4" t="s">
        <v>12</v>
      </c>
      <c r="J149" s="3" t="s">
        <v>1411</v>
      </c>
      <c r="K149" s="4" t="s">
        <v>1412</v>
      </c>
      <c r="L149" s="7" t="s">
        <v>994</v>
      </c>
      <c r="M149" s="3" t="s">
        <v>1413</v>
      </c>
      <c r="N149" s="13" t="s">
        <v>17</v>
      </c>
      <c r="O149" t="str">
        <f>LOOKUP(A149,REF_WBIG!$A$2:$A$218,REF_WBIG!$E$2:$E$218)</f>
        <v>Upper middle income</v>
      </c>
      <c r="P149" t="str">
        <f>VLOOKUP(O149,'WBIG Translations'!$A$2:$E$6,2,FALSE)</f>
        <v>Upper-middle income (UMC)</v>
      </c>
      <c r="Q149" s="31" t="s">
        <v>5587</v>
      </c>
      <c r="S149" t="str">
        <f t="shared" si="2"/>
        <v/>
      </c>
    </row>
    <row r="150" spans="1:20" ht="15">
      <c r="A150" s="17" t="s">
        <v>4991</v>
      </c>
      <c r="B150" s="3" t="s">
        <v>749</v>
      </c>
      <c r="C150" s="19" t="s">
        <v>5317</v>
      </c>
      <c r="D150" s="3">
        <v>2023</v>
      </c>
      <c r="E150" s="12">
        <v>7.98</v>
      </c>
      <c r="F150" s="8">
        <v>2021</v>
      </c>
      <c r="G150" s="4" t="s">
        <v>10</v>
      </c>
      <c r="H150" s="4" t="s">
        <v>11</v>
      </c>
      <c r="I150" s="4" t="s">
        <v>12</v>
      </c>
      <c r="J150" s="3" t="s">
        <v>1414</v>
      </c>
      <c r="K150" s="4" t="s">
        <v>1415</v>
      </c>
      <c r="L150" s="7" t="s">
        <v>980</v>
      </c>
      <c r="M150" s="3" t="s">
        <v>1416</v>
      </c>
      <c r="N150" s="13" t="s">
        <v>17</v>
      </c>
      <c r="O150" t="str">
        <f>LOOKUP(A150,REF_WBIG!$A$2:$A$218,REF_WBIG!$E$2:$E$218)</f>
        <v>High income</v>
      </c>
      <c r="P150" t="str">
        <f>VLOOKUP(O150,'WBIG Translations'!$A$2:$E$6,2,FALSE)</f>
        <v>High income (HIC)</v>
      </c>
      <c r="Q150" s="31" t="s">
        <v>5573</v>
      </c>
      <c r="S150" t="str">
        <f t="shared" si="2"/>
        <v/>
      </c>
    </row>
    <row r="151" spans="1:20" ht="15">
      <c r="A151" s="17" t="s">
        <v>4876</v>
      </c>
      <c r="B151" s="3" t="s">
        <v>754</v>
      </c>
      <c r="C151" s="19" t="s">
        <v>5318</v>
      </c>
      <c r="D151" s="3">
        <v>2023</v>
      </c>
      <c r="E151" s="12">
        <v>7.83</v>
      </c>
      <c r="F151" s="8">
        <v>2021</v>
      </c>
      <c r="G151" s="4" t="s">
        <v>10</v>
      </c>
      <c r="H151" s="4" t="s">
        <v>11</v>
      </c>
      <c r="I151" s="4" t="s">
        <v>12</v>
      </c>
      <c r="J151" s="3" t="s">
        <v>1417</v>
      </c>
      <c r="K151" s="4" t="s">
        <v>1418</v>
      </c>
      <c r="L151" s="5" t="s">
        <v>984</v>
      </c>
      <c r="M151" s="3" t="s">
        <v>1419</v>
      </c>
      <c r="N151" s="13" t="s">
        <v>17</v>
      </c>
      <c r="O151" t="str">
        <f>LOOKUP(A151,REF_WBIG!$A$2:$A$218,REF_WBIG!$E$2:$E$218)</f>
        <v>Lower middle income</v>
      </c>
      <c r="P151" t="str">
        <f>VLOOKUP(O151,'WBIG Translations'!$A$2:$E$6,2,FALSE)</f>
        <v>Lower-middle income (LMC)</v>
      </c>
      <c r="Q151" s="31" t="s">
        <v>5586</v>
      </c>
      <c r="S151" t="str">
        <f t="shared" si="2"/>
        <v/>
      </c>
    </row>
    <row r="152" spans="1:20" ht="15">
      <c r="A152" s="17" t="s">
        <v>4949</v>
      </c>
      <c r="B152" s="3" t="s">
        <v>759</v>
      </c>
      <c r="C152" s="19" t="s">
        <v>5319</v>
      </c>
      <c r="D152" s="3">
        <v>2023</v>
      </c>
      <c r="E152" s="12">
        <v>5.97</v>
      </c>
      <c r="F152" s="8">
        <v>2021</v>
      </c>
      <c r="G152" s="4" t="s">
        <v>10</v>
      </c>
      <c r="H152" s="4" t="s">
        <v>11</v>
      </c>
      <c r="I152" s="4" t="s">
        <v>12</v>
      </c>
      <c r="J152" s="3" t="s">
        <v>1420</v>
      </c>
      <c r="K152" s="4" t="s">
        <v>1421</v>
      </c>
      <c r="L152" s="5" t="s">
        <v>976</v>
      </c>
      <c r="M152" s="3" t="s">
        <v>1422</v>
      </c>
      <c r="N152" s="13" t="s">
        <v>17</v>
      </c>
      <c r="O152" t="str">
        <f>LOOKUP(A152,REF_WBIG!$A$2:$A$218,REF_WBIG!$E$2:$E$218)</f>
        <v>High income</v>
      </c>
      <c r="P152" t="str">
        <f>VLOOKUP(O152,'WBIG Translations'!$A$2:$E$6,2,FALSE)</f>
        <v>High income (HIC)</v>
      </c>
      <c r="Q152" s="31" t="s">
        <v>5573</v>
      </c>
      <c r="S152" t="str">
        <f t="shared" si="2"/>
        <v/>
      </c>
    </row>
    <row r="153" spans="1:20" ht="15">
      <c r="A153" s="17" t="s">
        <v>4908</v>
      </c>
      <c r="B153" s="3" t="s">
        <v>764</v>
      </c>
      <c r="C153" s="19" t="s">
        <v>5320</v>
      </c>
      <c r="D153" s="3">
        <v>2023</v>
      </c>
      <c r="E153" s="12">
        <v>4.3499999999999996</v>
      </c>
      <c r="F153" s="8">
        <v>2021</v>
      </c>
      <c r="G153" s="4" t="s">
        <v>10</v>
      </c>
      <c r="H153" s="4" t="s">
        <v>11</v>
      </c>
      <c r="I153" s="4" t="s">
        <v>12</v>
      </c>
      <c r="J153" s="3" t="s">
        <v>1423</v>
      </c>
      <c r="K153" s="4" t="s">
        <v>1424</v>
      </c>
      <c r="L153" s="5" t="s">
        <v>984</v>
      </c>
      <c r="M153" s="3" t="s">
        <v>1425</v>
      </c>
      <c r="N153" s="13" t="s">
        <v>17</v>
      </c>
      <c r="O153" t="str">
        <f>LOOKUP(A153,REF_WBIG!$A$2:$A$218,REF_WBIG!$E$2:$E$218)</f>
        <v>Lower middle income</v>
      </c>
      <c r="P153" t="str">
        <f>VLOOKUP(O153,'WBIG Translations'!$A$2:$E$6,2,FALSE)</f>
        <v>Lower-middle income (LMC)</v>
      </c>
      <c r="Q153" s="31" t="s">
        <v>5586</v>
      </c>
      <c r="S153" t="str">
        <f t="shared" si="2"/>
        <v/>
      </c>
    </row>
    <row r="154" spans="1:20" ht="15">
      <c r="A154" s="17" t="s">
        <v>4992</v>
      </c>
      <c r="B154" s="3" t="s">
        <v>769</v>
      </c>
      <c r="C154" s="19" t="s">
        <v>5321</v>
      </c>
      <c r="D154" s="3">
        <v>2023</v>
      </c>
      <c r="E154" s="12">
        <v>10.01</v>
      </c>
      <c r="F154" s="8">
        <v>2021</v>
      </c>
      <c r="G154" s="4" t="s">
        <v>10</v>
      </c>
      <c r="H154" s="4" t="s">
        <v>11</v>
      </c>
      <c r="I154" s="4" t="s">
        <v>12</v>
      </c>
      <c r="J154" s="3" t="s">
        <v>1426</v>
      </c>
      <c r="K154" s="4" t="s">
        <v>1427</v>
      </c>
      <c r="L154" s="7" t="s">
        <v>980</v>
      </c>
      <c r="M154" s="3" t="s">
        <v>1428</v>
      </c>
      <c r="N154" s="13" t="s">
        <v>17</v>
      </c>
      <c r="O154" t="str">
        <f>LOOKUP(A154,REF_WBIG!$A$2:$A$218,REF_WBIG!$E$2:$E$218)</f>
        <v>Upper middle income</v>
      </c>
      <c r="P154" t="str">
        <f>VLOOKUP(O154,'WBIG Translations'!$A$2:$E$6,2,FALSE)</f>
        <v>Upper-middle income (UMC)</v>
      </c>
      <c r="Q154" s="31" t="s">
        <v>5587</v>
      </c>
      <c r="S154" t="str">
        <f t="shared" si="2"/>
        <v/>
      </c>
    </row>
    <row r="155" spans="1:20" ht="15">
      <c r="A155" s="17" t="s">
        <v>4861</v>
      </c>
      <c r="B155" s="3" t="s">
        <v>774</v>
      </c>
      <c r="C155" s="19" t="s">
        <v>5322</v>
      </c>
      <c r="D155" s="3">
        <v>2023</v>
      </c>
      <c r="E155" s="12">
        <v>5.26</v>
      </c>
      <c r="F155" s="8">
        <v>2021</v>
      </c>
      <c r="G155" s="4" t="s">
        <v>10</v>
      </c>
      <c r="H155" s="4" t="s">
        <v>11</v>
      </c>
      <c r="I155" s="4" t="s">
        <v>12</v>
      </c>
      <c r="J155" s="3" t="s">
        <v>1429</v>
      </c>
      <c r="K155" s="4" t="s">
        <v>1430</v>
      </c>
      <c r="L155" s="5" t="s">
        <v>984</v>
      </c>
      <c r="M155" s="3" t="s">
        <v>1431</v>
      </c>
      <c r="N155" s="13" t="s">
        <v>17</v>
      </c>
      <c r="O155" t="str">
        <f>LOOKUP(A155,REF_WBIG!$A$2:$A$218,REF_WBIG!$E$2:$E$218)</f>
        <v>High income</v>
      </c>
      <c r="P155" t="str">
        <f>VLOOKUP(O155,'WBIG Translations'!$A$2:$E$6,2,FALSE)</f>
        <v>High income (HIC)</v>
      </c>
      <c r="Q155" s="31" t="s">
        <v>5573</v>
      </c>
      <c r="S155" t="str">
        <f t="shared" si="2"/>
        <v/>
      </c>
    </row>
    <row r="156" spans="1:20" ht="15">
      <c r="A156" s="17" t="s">
        <v>4909</v>
      </c>
      <c r="B156" s="3" t="s">
        <v>779</v>
      </c>
      <c r="C156" s="19" t="s">
        <v>5323</v>
      </c>
      <c r="D156" s="3">
        <v>2023</v>
      </c>
      <c r="E156" s="12">
        <v>8.5500000000000007</v>
      </c>
      <c r="F156" s="8">
        <v>2021</v>
      </c>
      <c r="G156" s="4" t="s">
        <v>10</v>
      </c>
      <c r="H156" s="4" t="s">
        <v>11</v>
      </c>
      <c r="I156" s="4" t="s">
        <v>12</v>
      </c>
      <c r="J156" s="3" t="s">
        <v>1432</v>
      </c>
      <c r="K156" s="4" t="s">
        <v>1433</v>
      </c>
      <c r="L156" s="5" t="s">
        <v>984</v>
      </c>
      <c r="M156" s="3" t="s">
        <v>1434</v>
      </c>
      <c r="N156" s="13" t="s">
        <v>17</v>
      </c>
      <c r="O156" t="str">
        <f>LOOKUP(A156,REF_WBIG!$A$2:$A$218,REF_WBIG!$E$2:$E$218)</f>
        <v>Low income</v>
      </c>
      <c r="P156" t="str">
        <f>VLOOKUP(O156,'WBIG Translations'!$A$2:$E$6,2,FALSE)</f>
        <v>Low income (LIC)</v>
      </c>
      <c r="Q156" s="31" t="s">
        <v>5572</v>
      </c>
      <c r="S156" t="str">
        <f t="shared" si="2"/>
        <v/>
      </c>
    </row>
    <row r="157" spans="1:20" ht="15">
      <c r="A157" s="17" t="s">
        <v>5062</v>
      </c>
      <c r="B157" s="3" t="s">
        <v>784</v>
      </c>
      <c r="C157" s="19" t="s">
        <v>5324</v>
      </c>
      <c r="D157" s="3">
        <v>2023</v>
      </c>
      <c r="E157" s="12">
        <v>5.57</v>
      </c>
      <c r="F157" s="8">
        <v>2021</v>
      </c>
      <c r="G157" s="4" t="s">
        <v>10</v>
      </c>
      <c r="H157" s="4" t="s">
        <v>11</v>
      </c>
      <c r="I157" s="4" t="s">
        <v>12</v>
      </c>
      <c r="J157" s="3" t="s">
        <v>1435</v>
      </c>
      <c r="K157" s="4" t="s">
        <v>1436</v>
      </c>
      <c r="L157" s="7" t="s">
        <v>1004</v>
      </c>
      <c r="M157" s="3" t="s">
        <v>1437</v>
      </c>
      <c r="N157" s="13" t="s">
        <v>17</v>
      </c>
      <c r="O157" t="str">
        <f>LOOKUP(A157,REF_WBIG!$A$2:$A$218,REF_WBIG!$E$2:$E$218)</f>
        <v>High income</v>
      </c>
      <c r="P157" t="str">
        <f>VLOOKUP(O157,'WBIG Translations'!$A$2:$E$6,2,FALSE)</f>
        <v>High income (HIC)</v>
      </c>
      <c r="Q157" s="31" t="s">
        <v>5573</v>
      </c>
      <c r="S157" t="str">
        <f t="shared" si="2"/>
        <v/>
      </c>
    </row>
    <row r="158" spans="1:20" ht="15">
      <c r="A158" s="17" t="s">
        <v>4965</v>
      </c>
      <c r="B158" s="3" t="s">
        <v>789</v>
      </c>
      <c r="C158" s="19" t="s">
        <v>5325</v>
      </c>
      <c r="D158" s="3">
        <v>2023</v>
      </c>
      <c r="E158" s="12">
        <v>7.75</v>
      </c>
      <c r="F158" s="8">
        <v>2021</v>
      </c>
      <c r="G158" s="4" t="s">
        <v>10</v>
      </c>
      <c r="H158" s="4" t="s">
        <v>11</v>
      </c>
      <c r="I158" s="4" t="s">
        <v>12</v>
      </c>
      <c r="J158" s="3" t="s">
        <v>1438</v>
      </c>
      <c r="K158" s="4" t="s">
        <v>1439</v>
      </c>
      <c r="L158" s="7" t="s">
        <v>980</v>
      </c>
      <c r="M158" s="3" t="s">
        <v>1440</v>
      </c>
      <c r="N158" s="13" t="s">
        <v>17</v>
      </c>
      <c r="O158" t="str">
        <f>LOOKUP(A158,REF_WBIG!$A$2:$A$218,REF_WBIG!$E$2:$E$218)</f>
        <v>High income</v>
      </c>
      <c r="P158" t="str">
        <f>VLOOKUP(O158,'WBIG Translations'!$A$2:$E$6,2,FALSE)</f>
        <v>High income (HIC)</v>
      </c>
      <c r="Q158" s="31" t="s">
        <v>5573</v>
      </c>
      <c r="S158" t="str">
        <f t="shared" si="2"/>
        <v/>
      </c>
    </row>
    <row r="159" spans="1:20" ht="15">
      <c r="A159" s="17" t="s">
        <v>4936</v>
      </c>
      <c r="B159" s="3" t="s">
        <v>794</v>
      </c>
      <c r="C159" s="19" t="s">
        <v>5326</v>
      </c>
      <c r="D159" s="3">
        <v>2023</v>
      </c>
      <c r="E159" s="12">
        <v>4.59</v>
      </c>
      <c r="F159" s="8">
        <v>2021</v>
      </c>
      <c r="G159" s="4" t="s">
        <v>10</v>
      </c>
      <c r="H159" s="4" t="s">
        <v>11</v>
      </c>
      <c r="I159" s="4" t="s">
        <v>12</v>
      </c>
      <c r="J159" s="3" t="s">
        <v>1441</v>
      </c>
      <c r="K159" s="4" t="s">
        <v>1442</v>
      </c>
      <c r="L159" s="7" t="s">
        <v>1004</v>
      </c>
      <c r="M159" s="3" t="s">
        <v>1443</v>
      </c>
      <c r="N159" s="13" t="s">
        <v>17</v>
      </c>
      <c r="O159" t="str">
        <f>LOOKUP(A159,REF_WBIG!$A$2:$A$218,REF_WBIG!$E$2:$E$218)</f>
        <v>Lower middle income</v>
      </c>
      <c r="P159" t="str">
        <f>VLOOKUP(O159,'WBIG Translations'!$A$2:$E$6,2,FALSE)</f>
        <v>Lower-middle income (LMC)</v>
      </c>
      <c r="Q159" s="31" t="s">
        <v>5586</v>
      </c>
      <c r="S159" t="str">
        <f t="shared" si="2"/>
        <v/>
      </c>
    </row>
    <row r="160" spans="1:20" ht="15">
      <c r="A160" s="17" t="s">
        <v>4993</v>
      </c>
      <c r="B160" s="3" t="s">
        <v>799</v>
      </c>
      <c r="C160" s="19" t="s">
        <v>5327</v>
      </c>
      <c r="D160" s="3">
        <v>2023</v>
      </c>
      <c r="E160" s="12">
        <v>9.48</v>
      </c>
      <c r="F160" s="8">
        <v>2021</v>
      </c>
      <c r="G160" s="4" t="s">
        <v>10</v>
      </c>
      <c r="H160" s="4" t="s">
        <v>11</v>
      </c>
      <c r="I160" s="4" t="s">
        <v>12</v>
      </c>
      <c r="J160" s="3" t="s">
        <v>1444</v>
      </c>
      <c r="K160" s="4" t="s">
        <v>1445</v>
      </c>
      <c r="L160" s="7" t="s">
        <v>980</v>
      </c>
      <c r="M160" s="3" t="s">
        <v>1446</v>
      </c>
      <c r="N160" s="13" t="s">
        <v>17</v>
      </c>
      <c r="O160" t="str">
        <f>LOOKUP(A160,REF_WBIG!$A$2:$A$218,REF_WBIG!$E$2:$E$218)</f>
        <v>High income</v>
      </c>
      <c r="P160" t="str">
        <f>VLOOKUP(O160,'WBIG Translations'!$A$2:$E$6,2,FALSE)</f>
        <v>High income (HIC)</v>
      </c>
      <c r="Q160" s="31" t="s">
        <v>5573</v>
      </c>
      <c r="S160" t="str">
        <f t="shared" si="2"/>
        <v/>
      </c>
    </row>
    <row r="161" spans="1:19" ht="15">
      <c r="A161" s="17" t="s">
        <v>4862</v>
      </c>
      <c r="B161" s="3" t="s">
        <v>804</v>
      </c>
      <c r="C161" s="19" t="s">
        <v>5328</v>
      </c>
      <c r="D161" s="3">
        <v>2023</v>
      </c>
      <c r="E161" s="12"/>
      <c r="F161" s="8"/>
      <c r="G161" s="4" t="s">
        <v>10</v>
      </c>
      <c r="H161" s="4" t="s">
        <v>11</v>
      </c>
      <c r="I161" s="4" t="s">
        <v>12</v>
      </c>
      <c r="J161" s="3" t="s">
        <v>1447</v>
      </c>
      <c r="K161" s="4" t="s">
        <v>1448</v>
      </c>
      <c r="L161" s="5" t="s">
        <v>976</v>
      </c>
      <c r="M161" s="3" t="s">
        <v>1449</v>
      </c>
      <c r="N161" s="13" t="s">
        <v>17</v>
      </c>
      <c r="O161" t="str">
        <f>LOOKUP(A161,REF_WBIG!$A$2:$A$218,REF_WBIG!$E$2:$E$218)</f>
        <v>Low income</v>
      </c>
      <c r="P161" t="str">
        <f>VLOOKUP(O161,'WBIG Translations'!$A$2:$E$6,2,FALSE)</f>
        <v>Low income (LIC)</v>
      </c>
      <c r="Q161" s="31" t="s">
        <v>5572</v>
      </c>
      <c r="S161" t="str">
        <f t="shared" si="2"/>
        <v/>
      </c>
    </row>
    <row r="162" spans="1:19" ht="15">
      <c r="A162" s="17" t="s">
        <v>4890</v>
      </c>
      <c r="B162" s="3" t="s">
        <v>809</v>
      </c>
      <c r="C162" s="19" t="s">
        <v>5329</v>
      </c>
      <c r="D162" s="3">
        <v>2023</v>
      </c>
      <c r="E162" s="12">
        <v>8.27</v>
      </c>
      <c r="F162" s="8">
        <v>2021</v>
      </c>
      <c r="G162" s="4" t="s">
        <v>10</v>
      </c>
      <c r="H162" s="4" t="s">
        <v>11</v>
      </c>
      <c r="I162" s="4" t="s">
        <v>12</v>
      </c>
      <c r="J162" s="3" t="s">
        <v>1450</v>
      </c>
      <c r="K162" s="4" t="s">
        <v>1451</v>
      </c>
      <c r="L162" s="5" t="s">
        <v>984</v>
      </c>
      <c r="M162" s="3" t="s">
        <v>1452</v>
      </c>
      <c r="N162" s="13" t="s">
        <v>17</v>
      </c>
      <c r="O162" t="str">
        <f>LOOKUP(A162,REF_WBIG!$A$2:$A$218,REF_WBIG!$E$2:$E$218)</f>
        <v>Upper middle income</v>
      </c>
      <c r="P162" t="str">
        <f>VLOOKUP(O162,'WBIG Translations'!$A$2:$E$6,2,FALSE)</f>
        <v>Upper-middle income (UMC)</v>
      </c>
      <c r="Q162" s="31" t="s">
        <v>5587</v>
      </c>
      <c r="S162" t="str">
        <f t="shared" si="2"/>
        <v/>
      </c>
    </row>
    <row r="163" spans="1:19" ht="15">
      <c r="A163" s="17" t="s">
        <v>4867</v>
      </c>
      <c r="B163" s="3" t="s">
        <v>814</v>
      </c>
      <c r="C163" s="19" t="s">
        <v>5330</v>
      </c>
      <c r="D163" s="3">
        <v>2023</v>
      </c>
      <c r="E163" s="12">
        <v>2.79</v>
      </c>
      <c r="F163" s="8">
        <v>2021</v>
      </c>
      <c r="G163" s="4" t="s">
        <v>10</v>
      </c>
      <c r="H163" s="4" t="s">
        <v>11</v>
      </c>
      <c r="I163" s="4" t="s">
        <v>12</v>
      </c>
      <c r="J163" s="3" t="s">
        <v>1453</v>
      </c>
      <c r="K163" s="4" t="s">
        <v>1454</v>
      </c>
      <c r="L163" s="5" t="s">
        <v>984</v>
      </c>
      <c r="M163" s="3" t="s">
        <v>1455</v>
      </c>
      <c r="N163" s="13" t="s">
        <v>17</v>
      </c>
      <c r="O163" t="str">
        <f>LOOKUP(A163,REF_WBIG!$A$2:$A$218,REF_WBIG!$E$2:$E$218)</f>
        <v>Lower middle income</v>
      </c>
      <c r="P163" t="str">
        <f>VLOOKUP(O163,'WBIG Translations'!$A$2:$E$6,2,FALSE)</f>
        <v>Lower-middle income (LMC)</v>
      </c>
      <c r="Q163" s="31" t="s">
        <v>5586</v>
      </c>
      <c r="S163" t="str">
        <f t="shared" si="2"/>
        <v/>
      </c>
    </row>
    <row r="164" spans="1:19" ht="15">
      <c r="A164" s="17" t="s">
        <v>4994</v>
      </c>
      <c r="B164" s="3" t="s">
        <v>819</v>
      </c>
      <c r="C164" s="19" t="s">
        <v>5331</v>
      </c>
      <c r="D164" s="3">
        <v>2023</v>
      </c>
      <c r="E164" s="12">
        <v>10.74</v>
      </c>
      <c r="F164" s="8">
        <v>2021</v>
      </c>
      <c r="G164" s="4" t="s">
        <v>10</v>
      </c>
      <c r="H164" s="4" t="s">
        <v>11</v>
      </c>
      <c r="I164" s="4" t="s">
        <v>12</v>
      </c>
      <c r="J164" s="3" t="s">
        <v>1456</v>
      </c>
      <c r="K164" s="4" t="s">
        <v>1457</v>
      </c>
      <c r="L164" s="7" t="s">
        <v>980</v>
      </c>
      <c r="M164" s="3" t="s">
        <v>1458</v>
      </c>
      <c r="N164" s="13" t="s">
        <v>17</v>
      </c>
      <c r="O164" t="str">
        <f>LOOKUP(A164,REF_WBIG!$A$2:$A$218,REF_WBIG!$E$2:$E$218)</f>
        <v>High income</v>
      </c>
      <c r="P164" t="str">
        <f>VLOOKUP(O164,'WBIG Translations'!$A$2:$E$6,2,FALSE)</f>
        <v>High income (HIC)</v>
      </c>
      <c r="Q164" s="31" t="s">
        <v>5573</v>
      </c>
      <c r="S164" t="str">
        <f t="shared" si="2"/>
        <v/>
      </c>
    </row>
    <row r="165" spans="1:19" ht="15">
      <c r="A165" s="17" t="s">
        <v>4863</v>
      </c>
      <c r="B165" s="3" t="s">
        <v>824</v>
      </c>
      <c r="C165" s="19" t="s">
        <v>5332</v>
      </c>
      <c r="D165" s="3">
        <v>2023</v>
      </c>
      <c r="E165" s="12">
        <v>5.86</v>
      </c>
      <c r="F165" s="8">
        <v>2021</v>
      </c>
      <c r="G165" s="4" t="s">
        <v>10</v>
      </c>
      <c r="H165" s="4" t="s">
        <v>11</v>
      </c>
      <c r="I165" s="4" t="s">
        <v>12</v>
      </c>
      <c r="J165" s="3" t="s">
        <v>1459</v>
      </c>
      <c r="K165" s="4" t="s">
        <v>1460</v>
      </c>
      <c r="L165" s="5" t="s">
        <v>984</v>
      </c>
      <c r="M165" s="3" t="s">
        <v>1461</v>
      </c>
      <c r="N165" s="13" t="s">
        <v>17</v>
      </c>
      <c r="O165" t="str">
        <f>LOOKUP(A165,REF_WBIG!$A$2:$A$218,REF_WBIG!$E$2:$E$218)</f>
        <v>Low income</v>
      </c>
      <c r="P165" t="str">
        <f>VLOOKUP(O165,'WBIG Translations'!$A$2:$E$6,2,FALSE)</f>
        <v>Low income (LIC)</v>
      </c>
      <c r="Q165" s="31" t="s">
        <v>5572</v>
      </c>
      <c r="S165" t="str">
        <f t="shared" si="2"/>
        <v/>
      </c>
    </row>
    <row r="166" spans="1:19" ht="15">
      <c r="A166" s="17" t="s">
        <v>4881</v>
      </c>
      <c r="B166" s="3" t="s">
        <v>829</v>
      </c>
      <c r="C166" s="19" t="s">
        <v>5333</v>
      </c>
      <c r="D166" s="3">
        <v>2023</v>
      </c>
      <c r="E166" s="12">
        <v>2.84</v>
      </c>
      <c r="F166" s="8">
        <v>2021</v>
      </c>
      <c r="G166" s="4" t="s">
        <v>10</v>
      </c>
      <c r="H166" s="4" t="s">
        <v>11</v>
      </c>
      <c r="I166" s="4" t="s">
        <v>12</v>
      </c>
      <c r="K166" s="4" t="s">
        <v>1462</v>
      </c>
      <c r="L166" s="5" t="s">
        <v>976</v>
      </c>
      <c r="M166" s="3" t="s">
        <v>1463</v>
      </c>
      <c r="N166" s="13" t="s">
        <v>17</v>
      </c>
      <c r="O166" t="str">
        <f>LOOKUP(A166,REF_WBIG!$A$2:$A$218,REF_WBIG!$E$2:$E$218)</f>
        <v>Low income</v>
      </c>
      <c r="P166" t="str">
        <f>VLOOKUP(O166,'WBIG Translations'!$A$2:$E$6,2,FALSE)</f>
        <v>Low income (LIC)</v>
      </c>
      <c r="Q166" s="31" t="s">
        <v>5572</v>
      </c>
      <c r="S166" t="str">
        <f t="shared" si="2"/>
        <v/>
      </c>
    </row>
    <row r="167" spans="1:19" ht="15">
      <c r="A167" s="17" t="s">
        <v>5118</v>
      </c>
      <c r="B167" s="3" t="s">
        <v>834</v>
      </c>
      <c r="C167" s="19" t="s">
        <v>5334</v>
      </c>
      <c r="D167" s="3">
        <v>2023</v>
      </c>
      <c r="E167" s="12">
        <v>5.68</v>
      </c>
      <c r="F167" s="8">
        <v>2021</v>
      </c>
      <c r="G167" s="4" t="s">
        <v>10</v>
      </c>
      <c r="H167" s="4" t="s">
        <v>11</v>
      </c>
      <c r="I167" s="4" t="s">
        <v>12</v>
      </c>
      <c r="J167" s="3" t="s">
        <v>1464</v>
      </c>
      <c r="K167" s="4" t="s">
        <v>1465</v>
      </c>
      <c r="L167" s="7" t="s">
        <v>994</v>
      </c>
      <c r="M167" s="3" t="s">
        <v>1466</v>
      </c>
      <c r="N167" s="13" t="s">
        <v>17</v>
      </c>
      <c r="O167" t="str">
        <f>LOOKUP(A167,REF_WBIG!$A$2:$A$218,REF_WBIG!$E$2:$E$218)</f>
        <v>Upper middle income</v>
      </c>
      <c r="P167" t="str">
        <f>VLOOKUP(O167,'WBIG Translations'!$A$2:$E$6,2,FALSE)</f>
        <v>Upper-middle income (UMC)</v>
      </c>
      <c r="Q167" s="31" t="s">
        <v>5587</v>
      </c>
      <c r="S167" t="str">
        <f t="shared" si="2"/>
        <v/>
      </c>
    </row>
    <row r="168" spans="1:19" ht="15">
      <c r="A168" s="17" t="s">
        <v>4887</v>
      </c>
      <c r="B168" s="3" t="s">
        <v>838</v>
      </c>
      <c r="C168" s="19" t="s">
        <v>5335</v>
      </c>
      <c r="D168" s="3">
        <v>2023</v>
      </c>
      <c r="E168" s="12">
        <v>7.04</v>
      </c>
      <c r="F168" s="8">
        <v>2021</v>
      </c>
      <c r="G168" s="4" t="s">
        <v>10</v>
      </c>
      <c r="H168" s="4" t="s">
        <v>11</v>
      </c>
      <c r="I168" s="4" t="s">
        <v>12</v>
      </c>
      <c r="J168" s="3" t="s">
        <v>1467</v>
      </c>
      <c r="K168" s="4" t="s">
        <v>1468</v>
      </c>
      <c r="L168" s="5" t="s">
        <v>984</v>
      </c>
      <c r="M168" s="3" t="s">
        <v>1469</v>
      </c>
      <c r="N168" s="13" t="s">
        <v>17</v>
      </c>
      <c r="O168" t="str">
        <f>LOOKUP(A168,REF_WBIG!$A$2:$A$218,REF_WBIG!$E$2:$E$218)</f>
        <v>Lower middle income</v>
      </c>
      <c r="P168" t="str">
        <f>VLOOKUP(O168,'WBIG Translations'!$A$2:$E$6,2,FALSE)</f>
        <v>Lower-middle income (LMC)</v>
      </c>
      <c r="Q168" s="31" t="s">
        <v>5586</v>
      </c>
      <c r="S168" t="str">
        <f t="shared" si="2"/>
        <v/>
      </c>
    </row>
    <row r="169" spans="1:19" ht="15">
      <c r="A169" s="17" t="s">
        <v>5066</v>
      </c>
      <c r="B169" s="3" t="s">
        <v>843</v>
      </c>
      <c r="C169" s="19" t="s">
        <v>5336</v>
      </c>
      <c r="D169" s="3">
        <v>2023</v>
      </c>
      <c r="E169" s="12">
        <v>11.25</v>
      </c>
      <c r="F169" s="8">
        <v>2021</v>
      </c>
      <c r="G169" s="4" t="s">
        <v>10</v>
      </c>
      <c r="H169" s="4" t="s">
        <v>11</v>
      </c>
      <c r="I169" s="4" t="s">
        <v>12</v>
      </c>
      <c r="J169" s="3" t="s">
        <v>1470</v>
      </c>
      <c r="K169" s="4" t="s">
        <v>1471</v>
      </c>
      <c r="L169" s="7" t="s">
        <v>980</v>
      </c>
      <c r="M169" s="3" t="s">
        <v>1472</v>
      </c>
      <c r="N169" s="13" t="s">
        <v>17</v>
      </c>
      <c r="O169" t="str">
        <f>LOOKUP(A169,REF_WBIG!$A$2:$A$218,REF_WBIG!$E$2:$E$218)</f>
        <v>High income</v>
      </c>
      <c r="P169" t="str">
        <f>VLOOKUP(O169,'WBIG Translations'!$A$2:$E$6,2,FALSE)</f>
        <v>High income (HIC)</v>
      </c>
      <c r="Q169" s="31" t="s">
        <v>5573</v>
      </c>
      <c r="S169" t="str">
        <f t="shared" si="2"/>
        <v/>
      </c>
    </row>
    <row r="170" spans="1:19" ht="15">
      <c r="A170" s="17" t="s">
        <v>5006</v>
      </c>
      <c r="B170" s="3" t="s">
        <v>848</v>
      </c>
      <c r="C170" s="19" t="s">
        <v>5337</v>
      </c>
      <c r="D170" s="3">
        <v>2023</v>
      </c>
      <c r="E170" s="12">
        <v>11.8</v>
      </c>
      <c r="F170" s="8">
        <v>2021</v>
      </c>
      <c r="G170" s="4" t="s">
        <v>10</v>
      </c>
      <c r="H170" s="4" t="s">
        <v>11</v>
      </c>
      <c r="I170" s="4" t="s">
        <v>12</v>
      </c>
      <c r="J170" s="3" t="s">
        <v>1473</v>
      </c>
      <c r="K170" s="4" t="s">
        <v>1474</v>
      </c>
      <c r="L170" s="7" t="s">
        <v>980</v>
      </c>
      <c r="M170" s="3" t="s">
        <v>1475</v>
      </c>
      <c r="N170" s="13" t="s">
        <v>17</v>
      </c>
      <c r="O170" t="str">
        <f>LOOKUP(A170,REF_WBIG!$A$2:$A$218,REF_WBIG!$E$2:$E$218)</f>
        <v>High income</v>
      </c>
      <c r="P170" t="str">
        <f>VLOOKUP(O170,'WBIG Translations'!$A$2:$E$6,2,FALSE)</f>
        <v>High income (HIC)</v>
      </c>
      <c r="Q170" s="31" t="s">
        <v>5573</v>
      </c>
      <c r="S170" t="str">
        <f t="shared" si="2"/>
        <v/>
      </c>
    </row>
    <row r="171" spans="1:19" ht="15">
      <c r="A171" s="17" t="s">
        <v>4953</v>
      </c>
      <c r="B171" s="3" t="s">
        <v>853</v>
      </c>
      <c r="C171" s="19" t="s">
        <v>5338</v>
      </c>
      <c r="D171" s="3">
        <v>2023</v>
      </c>
      <c r="E171" s="12">
        <v>3.05</v>
      </c>
      <c r="F171" s="8">
        <v>2012</v>
      </c>
      <c r="G171" s="4" t="s">
        <v>10</v>
      </c>
      <c r="H171" s="4" t="s">
        <v>11</v>
      </c>
      <c r="I171" s="4" t="s">
        <v>12</v>
      </c>
      <c r="K171" s="4" t="s">
        <v>1476</v>
      </c>
      <c r="L171" s="5" t="s">
        <v>976</v>
      </c>
      <c r="M171" s="3" t="s">
        <v>1477</v>
      </c>
      <c r="N171" s="13" t="s">
        <v>17</v>
      </c>
      <c r="O171" t="str">
        <f>LOOKUP(A171,REF_WBIG!$A$2:$A$218,REF_WBIG!$E$2:$E$218)</f>
        <v>Low income</v>
      </c>
      <c r="P171" t="str">
        <f>VLOOKUP(O171,'WBIG Translations'!$A$2:$E$6,2,FALSE)</f>
        <v>Low income (LIC)</v>
      </c>
      <c r="Q171" s="31" t="s">
        <v>5572</v>
      </c>
      <c r="S171" t="str">
        <f t="shared" si="2"/>
        <v/>
      </c>
    </row>
    <row r="172" spans="1:19" ht="15">
      <c r="A172" s="17" t="s">
        <v>4913</v>
      </c>
      <c r="B172" s="3" t="s">
        <v>857</v>
      </c>
      <c r="C172" s="19" t="s">
        <v>5339</v>
      </c>
      <c r="D172" s="3">
        <v>2023</v>
      </c>
      <c r="E172" s="12">
        <v>8.01</v>
      </c>
      <c r="F172" s="8">
        <v>2021</v>
      </c>
      <c r="G172" s="4" t="s">
        <v>10</v>
      </c>
      <c r="H172" s="4" t="s">
        <v>11</v>
      </c>
      <c r="I172" s="4" t="s">
        <v>12</v>
      </c>
      <c r="J172" s="3" t="s">
        <v>1478</v>
      </c>
      <c r="K172" s="4" t="s">
        <v>1479</v>
      </c>
      <c r="L172" s="7" t="s">
        <v>980</v>
      </c>
      <c r="M172" s="3" t="s">
        <v>1480</v>
      </c>
      <c r="N172" s="13" t="s">
        <v>17</v>
      </c>
      <c r="O172" t="str">
        <f>LOOKUP(A172,REF_WBIG!$A$2:$A$218,REF_WBIG!$E$2:$E$218)</f>
        <v>Lower middle income</v>
      </c>
      <c r="P172" t="str">
        <f>VLOOKUP(O172,'WBIG Translations'!$A$2:$E$6,2,FALSE)</f>
        <v>Lower-middle income (LMC)</v>
      </c>
      <c r="Q172" s="31" t="s">
        <v>5586</v>
      </c>
      <c r="S172" t="str">
        <f t="shared" si="2"/>
        <v/>
      </c>
    </row>
    <row r="173" spans="1:19" ht="15">
      <c r="A173" s="17" t="s">
        <v>4934</v>
      </c>
      <c r="B173" s="3" t="s">
        <v>862</v>
      </c>
      <c r="C173" s="19" t="s">
        <v>5340</v>
      </c>
      <c r="D173" s="3">
        <v>2023</v>
      </c>
      <c r="E173" s="12">
        <v>5.16</v>
      </c>
      <c r="F173" s="8">
        <v>2021</v>
      </c>
      <c r="G173" s="4" t="s">
        <v>10</v>
      </c>
      <c r="H173" s="4" t="s">
        <v>11</v>
      </c>
      <c r="I173" s="4" t="s">
        <v>12</v>
      </c>
      <c r="J173" s="3" t="s">
        <v>1481</v>
      </c>
      <c r="K173" s="4" t="s">
        <v>1482</v>
      </c>
      <c r="L173" s="7" t="s">
        <v>1017</v>
      </c>
      <c r="M173" s="3" t="s">
        <v>1483</v>
      </c>
      <c r="N173" s="13" t="s">
        <v>17</v>
      </c>
      <c r="O173" t="str">
        <f>LOOKUP(A173,REF_WBIG!$A$2:$A$218,REF_WBIG!$E$2:$E$218)</f>
        <v>Upper middle income</v>
      </c>
      <c r="P173" t="str">
        <f>VLOOKUP(O173,'WBIG Translations'!$A$2:$E$6,2,FALSE)</f>
        <v>Upper-middle income (UMC)</v>
      </c>
      <c r="Q173" s="31" t="s">
        <v>5587</v>
      </c>
      <c r="S173" t="str">
        <f t="shared" si="2"/>
        <v/>
      </c>
    </row>
    <row r="174" spans="1:19" ht="15">
      <c r="A174" s="17" t="s">
        <v>4910</v>
      </c>
      <c r="B174" s="3" t="s">
        <v>867</v>
      </c>
      <c r="C174" s="19" t="s">
        <v>5341</v>
      </c>
      <c r="D174" s="3">
        <v>2023</v>
      </c>
      <c r="E174" s="12">
        <v>5.56</v>
      </c>
      <c r="F174" s="8">
        <v>2021</v>
      </c>
      <c r="G174" s="4" t="s">
        <v>10</v>
      </c>
      <c r="H174" s="4" t="s">
        <v>11</v>
      </c>
      <c r="I174" s="4" t="s">
        <v>12</v>
      </c>
      <c r="J174" s="3" t="s">
        <v>1484</v>
      </c>
      <c r="K174" s="4" t="s">
        <v>1485</v>
      </c>
      <c r="L174" s="5" t="s">
        <v>984</v>
      </c>
      <c r="M174" s="3" t="s">
        <v>1486</v>
      </c>
      <c r="N174" s="13" t="s">
        <v>17</v>
      </c>
      <c r="O174" t="str">
        <f>LOOKUP(A174,REF_WBIG!$A$2:$A$218,REF_WBIG!$E$2:$E$218)</f>
        <v>Low income</v>
      </c>
      <c r="P174" t="str">
        <f>VLOOKUP(O174,'WBIG Translations'!$A$2:$E$6,2,FALSE)</f>
        <v>Low income (LIC)</v>
      </c>
      <c r="Q174" s="31" t="s">
        <v>5572</v>
      </c>
      <c r="S174" t="str">
        <f t="shared" si="2"/>
        <v/>
      </c>
    </row>
    <row r="175" spans="1:19" ht="15">
      <c r="A175" s="17" t="s">
        <v>5164</v>
      </c>
      <c r="B175" s="3" t="s">
        <v>872</v>
      </c>
      <c r="C175" s="19" t="s">
        <v>5342</v>
      </c>
      <c r="D175" s="3">
        <v>2023</v>
      </c>
      <c r="E175" s="12">
        <v>6.27</v>
      </c>
      <c r="F175" s="8">
        <v>2021</v>
      </c>
      <c r="G175" s="4" t="s">
        <v>10</v>
      </c>
      <c r="H175" s="4" t="s">
        <v>11</v>
      </c>
      <c r="I175" s="4" t="s">
        <v>12</v>
      </c>
      <c r="J175" s="3" t="s">
        <v>1487</v>
      </c>
      <c r="K175" s="4" t="s">
        <v>1488</v>
      </c>
      <c r="L175" s="7" t="s">
        <v>1004</v>
      </c>
      <c r="M175" s="3" t="s">
        <v>1489</v>
      </c>
      <c r="N175" s="13" t="s">
        <v>17</v>
      </c>
      <c r="O175" t="str">
        <f>LOOKUP(A175,REF_WBIG!$A$2:$A$218,REF_WBIG!$E$2:$E$218)</f>
        <v>Upper middle income</v>
      </c>
      <c r="P175" t="str">
        <f>VLOOKUP(O175,'WBIG Translations'!$A$2:$E$6,2,FALSE)</f>
        <v>Upper-middle income (UMC)</v>
      </c>
      <c r="Q175" s="31" t="s">
        <v>5587</v>
      </c>
      <c r="S175" t="str">
        <f t="shared" si="2"/>
        <v/>
      </c>
    </row>
    <row r="176" spans="1:19" ht="15">
      <c r="A176" s="17" t="s">
        <v>5088</v>
      </c>
      <c r="B176" s="3" t="s">
        <v>877</v>
      </c>
      <c r="C176" s="19" t="s">
        <v>5343</v>
      </c>
      <c r="D176" s="3">
        <v>2023</v>
      </c>
      <c r="E176" s="12">
        <v>7.02</v>
      </c>
      <c r="F176" s="8">
        <v>2021</v>
      </c>
      <c r="G176" s="4" t="s">
        <v>10</v>
      </c>
      <c r="H176" s="4" t="s">
        <v>11</v>
      </c>
      <c r="I176" s="4" t="s">
        <v>12</v>
      </c>
      <c r="J176" s="3" t="s">
        <v>1490</v>
      </c>
      <c r="K176" s="4" t="s">
        <v>1491</v>
      </c>
      <c r="L176" s="7" t="s">
        <v>994</v>
      </c>
      <c r="M176" s="3" t="s">
        <v>1492</v>
      </c>
      <c r="N176" s="13" t="s">
        <v>17</v>
      </c>
      <c r="O176" t="str">
        <f>LOOKUP(A176,REF_WBIG!$A$2:$A$218,REF_WBIG!$E$2:$E$218)</f>
        <v>High income</v>
      </c>
      <c r="P176" t="str">
        <f>VLOOKUP(O176,'WBIG Translations'!$A$2:$E$6,2,FALSE)</f>
        <v>High income (HIC)</v>
      </c>
      <c r="Q176" s="31" t="s">
        <v>5573</v>
      </c>
      <c r="S176" t="str">
        <f t="shared" si="2"/>
        <v/>
      </c>
    </row>
    <row r="177" spans="1:20" ht="15">
      <c r="A177" s="17" t="s">
        <v>4955</v>
      </c>
      <c r="B177" s="3" t="s">
        <v>882</v>
      </c>
      <c r="C177" s="19" t="s">
        <v>5344</v>
      </c>
      <c r="D177" s="3">
        <v>2023</v>
      </c>
      <c r="E177" s="12">
        <v>5.31</v>
      </c>
      <c r="F177" s="8">
        <v>2021</v>
      </c>
      <c r="G177" s="4" t="s">
        <v>10</v>
      </c>
      <c r="H177" s="4" t="s">
        <v>11</v>
      </c>
      <c r="I177" s="4" t="s">
        <v>12</v>
      </c>
      <c r="J177" s="3" t="s">
        <v>1493</v>
      </c>
      <c r="K177" s="4" t="s">
        <v>1494</v>
      </c>
      <c r="L177" s="5" t="s">
        <v>976</v>
      </c>
      <c r="M177" s="3" t="s">
        <v>1495</v>
      </c>
      <c r="N177" s="13" t="s">
        <v>17</v>
      </c>
      <c r="O177" t="str">
        <f>LOOKUP(A177,REF_WBIG!$A$2:$A$218,REF_WBIG!$E$2:$E$218)</f>
        <v>High income</v>
      </c>
      <c r="P177" t="str">
        <f>VLOOKUP(O177,'WBIG Translations'!$A$2:$E$6,2,FALSE)</f>
        <v>High income (HIC)</v>
      </c>
      <c r="Q177" s="31" t="s">
        <v>5573</v>
      </c>
      <c r="S177" t="str">
        <f t="shared" si="2"/>
        <v/>
      </c>
    </row>
    <row r="178" spans="1:20" ht="15">
      <c r="A178" s="17" t="s">
        <v>4882</v>
      </c>
      <c r="B178" s="3" t="s">
        <v>887</v>
      </c>
      <c r="C178" s="19" t="s">
        <v>5345</v>
      </c>
      <c r="D178" s="3">
        <v>2023</v>
      </c>
      <c r="E178" s="12">
        <v>6.97</v>
      </c>
      <c r="F178" s="8">
        <v>2021</v>
      </c>
      <c r="G178" s="4" t="s">
        <v>10</v>
      </c>
      <c r="H178" s="4" t="s">
        <v>11</v>
      </c>
      <c r="I178" s="4" t="s">
        <v>12</v>
      </c>
      <c r="J178" s="3" t="s">
        <v>1496</v>
      </c>
      <c r="K178" s="4" t="s">
        <v>1497</v>
      </c>
      <c r="L178" s="5" t="s">
        <v>976</v>
      </c>
      <c r="M178" s="3" t="s">
        <v>1498</v>
      </c>
      <c r="N178" s="13" t="s">
        <v>17</v>
      </c>
      <c r="O178" t="str">
        <f>LOOKUP(A178,REF_WBIG!$A$2:$A$218,REF_WBIG!$E$2:$E$218)</f>
        <v>Lower middle income</v>
      </c>
      <c r="P178" t="str">
        <f>VLOOKUP(O178,'WBIG Translations'!$A$2:$E$6,2,FALSE)</f>
        <v>Lower-middle income (LMC)</v>
      </c>
      <c r="Q178" s="31" t="s">
        <v>5586</v>
      </c>
      <c r="S178" t="str">
        <f t="shared" si="2"/>
        <v/>
      </c>
    </row>
    <row r="179" spans="1:20" ht="15">
      <c r="A179" s="17" t="s">
        <v>4954</v>
      </c>
      <c r="B179" s="3" t="s">
        <v>892</v>
      </c>
      <c r="C179" s="19" t="s">
        <v>5346</v>
      </c>
      <c r="D179" s="3">
        <v>2023</v>
      </c>
      <c r="E179" s="12">
        <v>4.57</v>
      </c>
      <c r="F179" s="8">
        <v>2021</v>
      </c>
      <c r="G179" s="4" t="s">
        <v>10</v>
      </c>
      <c r="H179" s="4" t="s">
        <v>11</v>
      </c>
      <c r="I179" s="4" t="s">
        <v>12</v>
      </c>
      <c r="J179" s="3" t="s">
        <v>1499</v>
      </c>
      <c r="K179" s="4" t="s">
        <v>1500</v>
      </c>
      <c r="L179" s="7" t="s">
        <v>980</v>
      </c>
      <c r="M179" s="3" t="s">
        <v>1501</v>
      </c>
      <c r="N179" s="13" t="s">
        <v>17</v>
      </c>
      <c r="O179" t="str">
        <f>LOOKUP(A179,REF_WBIG!$A$2:$A$218,REF_WBIG!$E$2:$E$218)</f>
        <v>Upper middle income</v>
      </c>
      <c r="P179" t="str">
        <f>VLOOKUP(O179,'WBIG Translations'!$A$2:$E$6,2,FALSE)</f>
        <v>Upper-middle income (UMC)</v>
      </c>
      <c r="Q179" s="31" t="s">
        <v>5587</v>
      </c>
      <c r="S179" t="str">
        <f t="shared" si="2"/>
        <v/>
      </c>
    </row>
    <row r="180" spans="1:20" ht="15">
      <c r="A180" s="17" t="s">
        <v>4914</v>
      </c>
      <c r="B180" s="3" t="s">
        <v>897</v>
      </c>
      <c r="C180" s="19" t="s">
        <v>5347</v>
      </c>
      <c r="D180" s="3">
        <v>2023</v>
      </c>
      <c r="E180" s="12">
        <v>5.57</v>
      </c>
      <c r="F180" s="8">
        <v>2021</v>
      </c>
      <c r="G180" s="4" t="s">
        <v>10</v>
      </c>
      <c r="H180" s="4" t="s">
        <v>11</v>
      </c>
      <c r="I180" s="4" t="s">
        <v>12</v>
      </c>
      <c r="J180" s="3" t="s">
        <v>1502</v>
      </c>
      <c r="K180" s="4" t="s">
        <v>1503</v>
      </c>
      <c r="L180" s="7" t="s">
        <v>980</v>
      </c>
      <c r="M180" s="3" t="s">
        <v>1504</v>
      </c>
      <c r="N180" s="13" t="s">
        <v>17</v>
      </c>
      <c r="O180" t="str">
        <f>LOOKUP(A180,REF_WBIG!$A$2:$A$218,REF_WBIG!$E$2:$E$218)</f>
        <v>Upper middle income</v>
      </c>
      <c r="P180" t="str">
        <f>VLOOKUP(O180,'WBIG Translations'!$A$2:$E$6,2,FALSE)</f>
        <v>Upper-middle income (UMC)</v>
      </c>
      <c r="Q180" s="31" t="s">
        <v>5587</v>
      </c>
      <c r="S180" t="str">
        <f t="shared" si="2"/>
        <v/>
      </c>
    </row>
    <row r="181" spans="1:20" ht="15">
      <c r="A181" s="17" t="s">
        <v>5165</v>
      </c>
      <c r="B181" s="3" t="s">
        <v>902</v>
      </c>
      <c r="C181" s="19" t="s">
        <v>5348</v>
      </c>
      <c r="D181" s="3">
        <v>2023</v>
      </c>
      <c r="E181" s="12">
        <v>19.97</v>
      </c>
      <c r="F181" s="8">
        <v>2021</v>
      </c>
      <c r="G181" s="4" t="s">
        <v>10</v>
      </c>
      <c r="H181" s="4" t="s">
        <v>11</v>
      </c>
      <c r="I181" s="4" t="s">
        <v>12</v>
      </c>
      <c r="J181" s="3" t="s">
        <v>1505</v>
      </c>
      <c r="K181" s="4" t="s">
        <v>1506</v>
      </c>
      <c r="L181" s="7" t="s">
        <v>1004</v>
      </c>
      <c r="M181" s="3" t="s">
        <v>1507</v>
      </c>
      <c r="N181" s="13" t="s">
        <v>17</v>
      </c>
      <c r="O181" t="str">
        <f>LOOKUP(A181,REF_WBIG!$A$2:$A$218,REF_WBIG!$E$2:$E$218)</f>
        <v>Upper middle income</v>
      </c>
      <c r="P181" t="str">
        <f>VLOOKUP(O181,'WBIG Translations'!$A$2:$E$6,2,FALSE)</f>
        <v>Upper-middle income (UMC)</v>
      </c>
      <c r="Q181" s="31" t="s">
        <v>5587</v>
      </c>
      <c r="S181" t="str">
        <f t="shared" si="2"/>
        <v/>
      </c>
    </row>
    <row r="182" spans="1:20" ht="15">
      <c r="A182" s="17" t="s">
        <v>4864</v>
      </c>
      <c r="B182" s="3" t="s">
        <v>907</v>
      </c>
      <c r="C182" s="19" t="s">
        <v>5349</v>
      </c>
      <c r="D182" s="3">
        <v>2023</v>
      </c>
      <c r="E182" s="12">
        <v>4.67</v>
      </c>
      <c r="F182" s="8">
        <v>2021</v>
      </c>
      <c r="G182" s="4" t="s">
        <v>10</v>
      </c>
      <c r="H182" s="4" t="s">
        <v>11</v>
      </c>
      <c r="I182" s="4" t="s">
        <v>12</v>
      </c>
      <c r="J182" s="3" t="s">
        <v>1508</v>
      </c>
      <c r="K182" s="4" t="s">
        <v>1509</v>
      </c>
      <c r="L182" s="5" t="s">
        <v>984</v>
      </c>
      <c r="M182" s="3" t="s">
        <v>1510</v>
      </c>
      <c r="N182" s="13" t="s">
        <v>17</v>
      </c>
      <c r="O182" t="str">
        <f>LOOKUP(A182,REF_WBIG!$A$2:$A$218,REF_WBIG!$E$2:$E$218)</f>
        <v>Low income</v>
      </c>
      <c r="P182" t="str">
        <f>VLOOKUP(O182,'WBIG Translations'!$A$2:$E$6,2,FALSE)</f>
        <v>Low income (LIC)</v>
      </c>
      <c r="Q182" s="31" t="s">
        <v>5572</v>
      </c>
      <c r="S182" t="str">
        <f t="shared" si="2"/>
        <v/>
      </c>
    </row>
    <row r="183" spans="1:20" ht="15">
      <c r="A183" s="17" t="s">
        <v>4966</v>
      </c>
      <c r="B183" s="3" t="s">
        <v>912</v>
      </c>
      <c r="C183" s="19" t="s">
        <v>5350</v>
      </c>
      <c r="D183" s="3">
        <v>2023</v>
      </c>
      <c r="E183" s="12">
        <v>8.01</v>
      </c>
      <c r="F183" s="8">
        <v>2021</v>
      </c>
      <c r="G183" s="4" t="s">
        <v>10</v>
      </c>
      <c r="H183" s="4" t="s">
        <v>11</v>
      </c>
      <c r="I183" s="4" t="s">
        <v>12</v>
      </c>
      <c r="J183" s="3" t="s">
        <v>1511</v>
      </c>
      <c r="K183" s="4" t="s">
        <v>1512</v>
      </c>
      <c r="L183" s="7" t="s">
        <v>980</v>
      </c>
      <c r="M183" s="3" t="s">
        <v>1513</v>
      </c>
      <c r="N183" s="13" t="s">
        <v>17</v>
      </c>
      <c r="O183" t="str">
        <f>LOOKUP(A183,REF_WBIG!$A$2:$A$218,REF_WBIG!$E$2:$E$218)</f>
        <v>Upper middle income</v>
      </c>
      <c r="P183" t="str">
        <f>VLOOKUP(O183,'WBIG Translations'!$A$2:$E$6,2,FALSE)</f>
        <v>Upper-middle income (UMC)</v>
      </c>
      <c r="Q183" s="31" t="s">
        <v>5586</v>
      </c>
      <c r="S183" t="str">
        <f t="shared" si="2"/>
        <v>Change</v>
      </c>
      <c r="T183" t="str">
        <f>B183</f>
        <v>Ukraine</v>
      </c>
    </row>
    <row r="184" spans="1:20" ht="15">
      <c r="A184" s="17" t="s">
        <v>4989</v>
      </c>
      <c r="B184" s="3" t="s">
        <v>917</v>
      </c>
      <c r="C184" s="19" t="s">
        <v>5351</v>
      </c>
      <c r="D184" s="3">
        <v>2023</v>
      </c>
      <c r="E184" s="12">
        <v>8.52</v>
      </c>
      <c r="F184" s="8">
        <v>2021</v>
      </c>
      <c r="G184" s="4" t="s">
        <v>10</v>
      </c>
      <c r="H184" s="4" t="s">
        <v>11</v>
      </c>
      <c r="I184" s="4" t="s">
        <v>12</v>
      </c>
      <c r="J184" s="3" t="s">
        <v>1514</v>
      </c>
      <c r="K184" s="4" t="s">
        <v>1515</v>
      </c>
      <c r="L184" s="7" t="s">
        <v>980</v>
      </c>
      <c r="M184" s="3" t="s">
        <v>1516</v>
      </c>
      <c r="N184" s="13" t="s">
        <v>17</v>
      </c>
      <c r="O184" t="str">
        <f>LOOKUP(A184,REF_WBIG!$A$2:$A$218,REF_WBIG!$E$2:$E$218)</f>
        <v>Upper middle income</v>
      </c>
      <c r="P184" t="str">
        <f>VLOOKUP(O184,'WBIG Translations'!$A$2:$E$6,2,FALSE)</f>
        <v>Upper-middle income (UMC)</v>
      </c>
      <c r="Q184" s="31" t="s">
        <v>5587</v>
      </c>
      <c r="S184" t="str">
        <f t="shared" si="2"/>
        <v/>
      </c>
    </row>
    <row r="185" spans="1:20" ht="15">
      <c r="A185" s="17" t="s">
        <v>4878</v>
      </c>
      <c r="B185" s="3" t="s">
        <v>922</v>
      </c>
      <c r="C185" s="19" t="s">
        <v>5352</v>
      </c>
      <c r="D185" s="3">
        <v>2023</v>
      </c>
      <c r="E185" s="12">
        <v>4.6100000000000003</v>
      </c>
      <c r="F185" s="8">
        <v>2021</v>
      </c>
      <c r="G185" s="4" t="s">
        <v>10</v>
      </c>
      <c r="H185" s="4" t="s">
        <v>11</v>
      </c>
      <c r="I185" s="4" t="s">
        <v>12</v>
      </c>
      <c r="J185" s="3" t="s">
        <v>1517</v>
      </c>
      <c r="K185" s="4" t="s">
        <v>1518</v>
      </c>
      <c r="L185" s="5" t="s">
        <v>976</v>
      </c>
      <c r="M185" s="3" t="s">
        <v>1519</v>
      </c>
      <c r="N185" s="13" t="s">
        <v>17</v>
      </c>
      <c r="O185" t="str">
        <f>LOOKUP(A185,REF_WBIG!$A$2:$A$218,REF_WBIG!$E$2:$E$218)</f>
        <v>Lower middle income</v>
      </c>
      <c r="P185" t="str">
        <f>VLOOKUP(O185,'WBIG Translations'!$A$2:$E$6,2,FALSE)</f>
        <v>Lower-middle income (LMC)</v>
      </c>
      <c r="Q185" s="31" t="s">
        <v>5586</v>
      </c>
      <c r="S185" t="str">
        <f t="shared" si="2"/>
        <v/>
      </c>
    </row>
    <row r="186" spans="1:20" ht="15">
      <c r="A186" s="17" t="s">
        <v>5067</v>
      </c>
      <c r="B186" s="3" t="s">
        <v>927</v>
      </c>
      <c r="C186" s="19" t="s">
        <v>5353</v>
      </c>
      <c r="D186" s="3">
        <v>2023</v>
      </c>
      <c r="E186" s="12">
        <v>12.36</v>
      </c>
      <c r="F186" s="8">
        <v>2021</v>
      </c>
      <c r="G186" s="4" t="s">
        <v>10</v>
      </c>
      <c r="H186" s="4" t="s">
        <v>11</v>
      </c>
      <c r="I186" s="4" t="s">
        <v>12</v>
      </c>
      <c r="J186" s="3" t="s">
        <v>1520</v>
      </c>
      <c r="K186" s="4" t="s">
        <v>1521</v>
      </c>
      <c r="L186" s="7" t="s">
        <v>980</v>
      </c>
      <c r="M186" s="3" t="s">
        <v>1522</v>
      </c>
      <c r="N186" s="13" t="s">
        <v>17</v>
      </c>
      <c r="O186" t="str">
        <f>LOOKUP(A186,REF_WBIG!$A$2:$A$218,REF_WBIG!$E$2:$E$218)</f>
        <v>High income</v>
      </c>
      <c r="P186" t="str">
        <f>VLOOKUP(O186,'WBIG Translations'!$A$2:$E$6,2,FALSE)</f>
        <v>High income (HIC)</v>
      </c>
      <c r="Q186" s="31" t="s">
        <v>5573</v>
      </c>
      <c r="S186" t="str">
        <f t="shared" si="2"/>
        <v/>
      </c>
    </row>
    <row r="187" spans="1:20" ht="15">
      <c r="A187" s="17" t="s">
        <v>4865</v>
      </c>
      <c r="B187" s="3" t="s">
        <v>931</v>
      </c>
      <c r="C187" s="19" t="s">
        <v>5354</v>
      </c>
      <c r="D187" s="3">
        <v>2023</v>
      </c>
      <c r="E187" s="12">
        <v>3.36</v>
      </c>
      <c r="F187" s="8">
        <v>2021</v>
      </c>
      <c r="G187" s="4" t="s">
        <v>10</v>
      </c>
      <c r="H187" s="4" t="s">
        <v>11</v>
      </c>
      <c r="I187" s="4" t="s">
        <v>12</v>
      </c>
      <c r="J187" s="3" t="s">
        <v>1523</v>
      </c>
      <c r="K187" s="4" t="s">
        <v>1524</v>
      </c>
      <c r="L187" s="5" t="s">
        <v>984</v>
      </c>
      <c r="M187" s="3" t="s">
        <v>1525</v>
      </c>
      <c r="N187" s="13" t="s">
        <v>17</v>
      </c>
      <c r="O187" t="str">
        <f>LOOKUP(A187,REF_WBIG!$A$2:$A$218,REF_WBIG!$E$2:$E$218)</f>
        <v>Lower middle income</v>
      </c>
      <c r="P187" t="str">
        <f>VLOOKUP(O187,'WBIG Translations'!$A$2:$E$6,2,FALSE)</f>
        <v>Lower-middle income (LMC)</v>
      </c>
      <c r="Q187" s="31" t="s">
        <v>5586</v>
      </c>
      <c r="S187" t="str">
        <f t="shared" si="2"/>
        <v/>
      </c>
    </row>
    <row r="188" spans="1:20" ht="15">
      <c r="A188" s="17" t="s">
        <v>5131</v>
      </c>
      <c r="B188" s="3" t="s">
        <v>936</v>
      </c>
      <c r="C188" s="19" t="s">
        <v>5355</v>
      </c>
      <c r="D188" s="3">
        <v>2023</v>
      </c>
      <c r="E188" s="12">
        <v>17.36</v>
      </c>
      <c r="F188" s="8">
        <v>2021</v>
      </c>
      <c r="G188" s="4" t="s">
        <v>10</v>
      </c>
      <c r="H188" s="4" t="s">
        <v>11</v>
      </c>
      <c r="I188" s="4" t="s">
        <v>12</v>
      </c>
      <c r="J188" s="3" t="s">
        <v>1526</v>
      </c>
      <c r="K188" s="4" t="s">
        <v>1527</v>
      </c>
      <c r="L188" s="7" t="s">
        <v>994</v>
      </c>
      <c r="M188" s="3" t="s">
        <v>1528</v>
      </c>
      <c r="N188" s="13" t="s">
        <v>17</v>
      </c>
      <c r="O188" t="str">
        <f>LOOKUP(A188,REF_WBIG!$A$2:$A$218,REF_WBIG!$E$2:$E$218)</f>
        <v>High income</v>
      </c>
      <c r="P188" t="str">
        <f>VLOOKUP(O188,'WBIG Translations'!$A$2:$E$6,2,FALSE)</f>
        <v>High income (HIC)</v>
      </c>
      <c r="Q188" s="31" t="s">
        <v>5573</v>
      </c>
      <c r="S188" t="str">
        <f t="shared" si="2"/>
        <v/>
      </c>
    </row>
    <row r="189" spans="1:20" ht="15">
      <c r="A189" s="17" t="s">
        <v>4892</v>
      </c>
      <c r="B189" s="3" t="s">
        <v>941</v>
      </c>
      <c r="C189" s="19" t="s">
        <v>5356</v>
      </c>
      <c r="D189" s="3">
        <v>2023</v>
      </c>
      <c r="E189" s="12">
        <v>6.38</v>
      </c>
      <c r="F189" s="8">
        <v>2021</v>
      </c>
      <c r="G189" s="4" t="s">
        <v>10</v>
      </c>
      <c r="H189" s="4" t="s">
        <v>11</v>
      </c>
      <c r="I189" s="4" t="s">
        <v>12</v>
      </c>
      <c r="J189" s="3" t="s">
        <v>1529</v>
      </c>
      <c r="K189" s="4" t="s">
        <v>1530</v>
      </c>
      <c r="L189" s="5" t="s">
        <v>984</v>
      </c>
      <c r="M189" s="3" t="s">
        <v>1531</v>
      </c>
      <c r="N189" s="13" t="s">
        <v>17</v>
      </c>
      <c r="O189" t="str">
        <f>LOOKUP(A189,REF_WBIG!$A$2:$A$218,REF_WBIG!$E$2:$E$218)</f>
        <v>Low income</v>
      </c>
      <c r="P189" t="str">
        <f>VLOOKUP(O189,'WBIG Translations'!$A$2:$E$6,2,FALSE)</f>
        <v>Low income (LIC)</v>
      </c>
      <c r="Q189" s="31" t="s">
        <v>5572</v>
      </c>
      <c r="S189" t="str">
        <f t="shared" si="2"/>
        <v/>
      </c>
    </row>
    <row r="190" spans="1:20" ht="15">
      <c r="A190" s="17" t="s">
        <v>5119</v>
      </c>
      <c r="B190" s="3" t="s">
        <v>946</v>
      </c>
      <c r="C190" s="19" t="s">
        <v>5357</v>
      </c>
      <c r="D190" s="3">
        <v>2023</v>
      </c>
      <c r="E190" s="12">
        <v>9.36</v>
      </c>
      <c r="F190" s="8">
        <v>2021</v>
      </c>
      <c r="G190" s="4" t="s">
        <v>10</v>
      </c>
      <c r="H190" s="4" t="s">
        <v>11</v>
      </c>
      <c r="I190" s="4" t="s">
        <v>12</v>
      </c>
      <c r="J190" s="3" t="s">
        <v>1532</v>
      </c>
      <c r="K190" s="4" t="s">
        <v>1533</v>
      </c>
      <c r="L190" s="7" t="s">
        <v>994</v>
      </c>
      <c r="M190" s="3" t="s">
        <v>1534</v>
      </c>
      <c r="N190" s="13" t="s">
        <v>17</v>
      </c>
      <c r="O190" t="str">
        <f>LOOKUP(A190,REF_WBIG!$A$2:$A$218,REF_WBIG!$E$2:$E$218)</f>
        <v>High income</v>
      </c>
      <c r="P190" t="str">
        <f>VLOOKUP(O190,'WBIG Translations'!$A$2:$E$6,2,FALSE)</f>
        <v>High income (HIC)</v>
      </c>
      <c r="Q190" s="31" t="s">
        <v>5573</v>
      </c>
      <c r="S190" t="str">
        <f t="shared" si="2"/>
        <v/>
      </c>
    </row>
    <row r="191" spans="1:20" ht="15">
      <c r="A191" s="17" t="s">
        <v>4915</v>
      </c>
      <c r="B191" s="3" t="s">
        <v>951</v>
      </c>
      <c r="C191" s="19" t="s">
        <v>5358</v>
      </c>
      <c r="D191" s="3">
        <v>2023</v>
      </c>
      <c r="E191" s="12">
        <v>7.74</v>
      </c>
      <c r="F191" s="8">
        <v>2021</v>
      </c>
      <c r="G191" s="4" t="s">
        <v>10</v>
      </c>
      <c r="H191" s="4" t="s">
        <v>11</v>
      </c>
      <c r="I191" s="4" t="s">
        <v>12</v>
      </c>
      <c r="J191" s="3" t="s">
        <v>1535</v>
      </c>
      <c r="K191" s="4" t="s">
        <v>1536</v>
      </c>
      <c r="L191" s="7" t="s">
        <v>980</v>
      </c>
      <c r="M191" s="3" t="s">
        <v>1537</v>
      </c>
      <c r="N191" s="13" t="s">
        <v>17</v>
      </c>
      <c r="O191" t="str">
        <f>LOOKUP(A191,REF_WBIG!$A$2:$A$218,REF_WBIG!$E$2:$E$218)</f>
        <v>Lower middle income</v>
      </c>
      <c r="P191" t="str">
        <f>VLOOKUP(O191,'WBIG Translations'!$A$2:$E$6,2,FALSE)</f>
        <v>Lower-middle income (LMC)</v>
      </c>
      <c r="Q191" s="31" t="s">
        <v>5586</v>
      </c>
      <c r="S191" t="str">
        <f t="shared" si="2"/>
        <v/>
      </c>
    </row>
    <row r="192" spans="1:20" ht="15">
      <c r="A192" s="17" t="s">
        <v>5120</v>
      </c>
      <c r="B192" s="3" t="s">
        <v>955</v>
      </c>
      <c r="C192" s="19" t="s">
        <v>5359</v>
      </c>
      <c r="D192" s="3">
        <v>2023</v>
      </c>
      <c r="E192" s="12">
        <v>4.04</v>
      </c>
      <c r="F192" s="8">
        <v>2021</v>
      </c>
      <c r="G192" s="4" t="s">
        <v>10</v>
      </c>
      <c r="H192" s="4" t="s">
        <v>11</v>
      </c>
      <c r="I192" s="4" t="s">
        <v>12</v>
      </c>
      <c r="K192" s="4" t="s">
        <v>1538</v>
      </c>
      <c r="L192" s="7" t="s">
        <v>994</v>
      </c>
      <c r="M192" s="3" t="s">
        <v>1539</v>
      </c>
      <c r="N192" s="13" t="s">
        <v>17</v>
      </c>
      <c r="O192">
        <f>LOOKUP(A192,REF_WBIG!$A$2:$A$218,REF_WBIG!$E$2:$E$218)</f>
        <v>0</v>
      </c>
      <c r="P192" t="e">
        <f>VLOOKUP(O192,'WBIG Translations'!$A$2:$E$6,2,FALSE)</f>
        <v>#N/A</v>
      </c>
      <c r="Q192" s="32"/>
      <c r="S192" t="e">
        <f t="shared" si="2"/>
        <v>#N/A</v>
      </c>
    </row>
    <row r="193" spans="1:20" ht="15">
      <c r="A193" s="17" t="s">
        <v>5160</v>
      </c>
      <c r="B193" s="3" t="s">
        <v>960</v>
      </c>
      <c r="C193" s="19" t="s">
        <v>5360</v>
      </c>
      <c r="D193" s="3">
        <v>2023</v>
      </c>
      <c r="E193" s="12">
        <v>6.8</v>
      </c>
      <c r="F193" s="8">
        <v>2021</v>
      </c>
      <c r="G193" s="4" t="s">
        <v>10</v>
      </c>
      <c r="H193" s="4" t="s">
        <v>11</v>
      </c>
      <c r="I193" s="4" t="s">
        <v>12</v>
      </c>
      <c r="J193" s="3" t="s">
        <v>1540</v>
      </c>
      <c r="K193" s="4" t="s">
        <v>1541</v>
      </c>
      <c r="L193" s="7" t="s">
        <v>1004</v>
      </c>
      <c r="M193" s="3" t="s">
        <v>1542</v>
      </c>
      <c r="N193" s="13" t="s">
        <v>17</v>
      </c>
      <c r="O193" t="str">
        <f>LOOKUP(A193,REF_WBIG!$A$2:$A$218,REF_WBIG!$E$2:$E$218)</f>
        <v>Lower middle income</v>
      </c>
      <c r="P193" t="str">
        <f>VLOOKUP(O193,'WBIG Translations'!$A$2:$E$6,2,FALSE)</f>
        <v>Lower-middle income (LMC)</v>
      </c>
      <c r="Q193" s="31" t="s">
        <v>5586</v>
      </c>
      <c r="S193" t="str">
        <f t="shared" si="2"/>
        <v/>
      </c>
    </row>
    <row r="194" spans="1:20" ht="15">
      <c r="A194" s="17" t="s">
        <v>4956</v>
      </c>
      <c r="B194" s="3" t="s">
        <v>964</v>
      </c>
      <c r="C194" s="19" t="s">
        <v>5361</v>
      </c>
      <c r="D194" s="3">
        <v>2023</v>
      </c>
      <c r="E194" s="12">
        <v>4.25</v>
      </c>
      <c r="F194" s="8">
        <v>2015</v>
      </c>
      <c r="G194" s="4" t="s">
        <v>10</v>
      </c>
      <c r="H194" s="4" t="s">
        <v>11</v>
      </c>
      <c r="I194" s="4" t="s">
        <v>12</v>
      </c>
      <c r="K194" s="4" t="s">
        <v>1543</v>
      </c>
      <c r="L194" s="5" t="s">
        <v>976</v>
      </c>
      <c r="M194" s="3" t="s">
        <v>1544</v>
      </c>
      <c r="N194" s="13" t="s">
        <v>17</v>
      </c>
      <c r="O194" t="str">
        <f>LOOKUP(A194,REF_WBIG!$A$2:$A$218,REF_WBIG!$E$2:$E$218)</f>
        <v>Low income</v>
      </c>
      <c r="P194" t="str">
        <f>VLOOKUP(O194,'WBIG Translations'!$A$2:$E$6,2,FALSE)</f>
        <v>Low income (LIC)</v>
      </c>
      <c r="Q194" s="31" t="s">
        <v>5572</v>
      </c>
      <c r="S194" t="str">
        <f t="shared" si="2"/>
        <v/>
      </c>
    </row>
    <row r="195" spans="1:20" ht="15">
      <c r="A195" s="17" t="s">
        <v>4866</v>
      </c>
      <c r="B195" s="3" t="s">
        <v>969</v>
      </c>
      <c r="C195" s="19" t="s">
        <v>5362</v>
      </c>
      <c r="D195" s="3">
        <v>2023</v>
      </c>
      <c r="E195" s="12">
        <v>6.62</v>
      </c>
      <c r="F195" s="8">
        <v>2021</v>
      </c>
      <c r="G195" s="4" t="s">
        <v>10</v>
      </c>
      <c r="H195" s="4" t="s">
        <v>11</v>
      </c>
      <c r="I195" s="4" t="s">
        <v>12</v>
      </c>
      <c r="J195" s="3" t="s">
        <v>1545</v>
      </c>
      <c r="K195" s="4" t="s">
        <v>1546</v>
      </c>
      <c r="L195" s="5" t="s">
        <v>984</v>
      </c>
      <c r="M195" s="3" t="s">
        <v>1547</v>
      </c>
      <c r="N195" s="13" t="s">
        <v>17</v>
      </c>
      <c r="O195" t="str">
        <f>LOOKUP(A195,REF_WBIG!$A$2:$A$218,REF_WBIG!$E$2:$E$218)</f>
        <v>Lower middle income</v>
      </c>
      <c r="P195" t="str">
        <f>VLOOKUP(O195,'WBIG Translations'!$A$2:$E$6,2,FALSE)</f>
        <v>Lower-middle income (LMC)</v>
      </c>
      <c r="Q195" s="31" t="s">
        <v>5572</v>
      </c>
      <c r="S195" t="str">
        <f t="shared" ref="S195" si="3">IF(P195&lt;&gt;Q195, "Change","")</f>
        <v>Change</v>
      </c>
      <c r="T195" t="str">
        <f>B195</f>
        <v>Zambia</v>
      </c>
    </row>
  </sheetData>
  <autoFilter ref="A1:N198" xr:uid="{00000000-0009-0000-0000-000001000000}">
    <sortState xmlns:xlrd2="http://schemas.microsoft.com/office/spreadsheetml/2017/richdata2" ref="A2:N195">
      <sortCondition ref="A1:A198"/>
    </sortState>
  </autoFilter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FA461-CA22-4195-839D-AA7263AD611D}">
  <sheetPr codeName="Sheet2"/>
  <dimension ref="A1:P195"/>
  <sheetViews>
    <sheetView workbookViewId="0">
      <selection activeCell="Q4" sqref="Q4"/>
    </sheetView>
  </sheetViews>
  <sheetFormatPr baseColWidth="10" defaultColWidth="11.5" defaultRowHeight="13"/>
  <cols>
    <col min="2" max="2" width="39.33203125" customWidth="1"/>
    <col min="3" max="4" width="10.6640625" customWidth="1"/>
    <col min="16" max="16" width="32" customWidth="1"/>
  </cols>
  <sheetData>
    <row r="1" spans="1:16" ht="15">
      <c r="A1" s="1" t="s">
        <v>0</v>
      </c>
      <c r="B1" s="1" t="s">
        <v>1</v>
      </c>
      <c r="C1" s="9" t="s">
        <v>2</v>
      </c>
      <c r="D1" s="9" t="s">
        <v>3</v>
      </c>
      <c r="E1" s="14" t="s">
        <v>4</v>
      </c>
      <c r="F1" s="10" t="s">
        <v>5</v>
      </c>
      <c r="G1" s="11" t="s">
        <v>6</v>
      </c>
      <c r="H1" s="11" t="s">
        <v>6</v>
      </c>
      <c r="I1" s="11" t="s">
        <v>6</v>
      </c>
      <c r="J1" s="1" t="s">
        <v>7</v>
      </c>
      <c r="K1" s="1" t="s">
        <v>7</v>
      </c>
      <c r="L1" s="1" t="s">
        <v>7</v>
      </c>
      <c r="M1" s="1" t="s">
        <v>7</v>
      </c>
      <c r="N1" s="1" t="s">
        <v>7</v>
      </c>
      <c r="P1" s="1" t="s">
        <v>5583</v>
      </c>
    </row>
    <row r="2" spans="1:16" ht="15">
      <c r="A2" s="2">
        <v>4</v>
      </c>
      <c r="B2" s="3" t="s">
        <v>8</v>
      </c>
      <c r="C2" s="3" t="str">
        <f>EN!C2</f>
        <v xml:space="preserve"> 41 454 761</v>
      </c>
      <c r="D2" s="3">
        <f>EN!D2</f>
        <v>2023</v>
      </c>
      <c r="E2" s="12">
        <v>21.83</v>
      </c>
      <c r="F2" s="8">
        <v>2021</v>
      </c>
      <c r="G2" s="4" t="s">
        <v>1548</v>
      </c>
      <c r="H2" s="4" t="s">
        <v>1549</v>
      </c>
      <c r="I2" s="4" t="s">
        <v>1550</v>
      </c>
      <c r="J2" s="3" t="s">
        <v>1551</v>
      </c>
      <c r="K2" s="4" t="s">
        <v>1552</v>
      </c>
      <c r="L2" s="5" t="s">
        <v>1553</v>
      </c>
      <c r="M2" s="3" t="s">
        <v>1554</v>
      </c>
      <c r="N2" s="13" t="s">
        <v>1555</v>
      </c>
      <c r="P2" t="str">
        <f>VLOOKUP(EN!O2,'WBIG Translations'!$A$2:$E$6,5,FALSE)</f>
        <v>الدخل المنخفض</v>
      </c>
    </row>
    <row r="3" spans="1:16" ht="15">
      <c r="A3" s="2">
        <v>8</v>
      </c>
      <c r="B3" s="3" t="s">
        <v>18</v>
      </c>
      <c r="C3" s="3" t="str">
        <f>EN!C3</f>
        <v xml:space="preserve"> 2 811 655</v>
      </c>
      <c r="D3" s="3">
        <f>EN!D3</f>
        <v>2023</v>
      </c>
      <c r="E3" s="12">
        <v>7.27</v>
      </c>
      <c r="F3" s="8">
        <v>2021</v>
      </c>
      <c r="G3" s="4" t="s">
        <v>1548</v>
      </c>
      <c r="H3" s="4" t="s">
        <v>1549</v>
      </c>
      <c r="I3" s="4" t="s">
        <v>1550</v>
      </c>
      <c r="J3" s="3" t="s">
        <v>1556</v>
      </c>
      <c r="K3" s="4" t="s">
        <v>1557</v>
      </c>
      <c r="L3" s="7" t="s">
        <v>1558</v>
      </c>
      <c r="M3" s="3" t="s">
        <v>1559</v>
      </c>
      <c r="N3" s="13" t="s">
        <v>1555</v>
      </c>
      <c r="P3" t="str">
        <f>VLOOKUP(EN!O3,'WBIG Translations'!$A$2:$E$6,5,FALSE)</f>
        <v>الدخل المتوسط الأعلى</v>
      </c>
    </row>
    <row r="4" spans="1:16" ht="15">
      <c r="A4" s="2">
        <v>12</v>
      </c>
      <c r="B4" s="3" t="s">
        <v>24</v>
      </c>
      <c r="C4" s="3" t="str">
        <f>EN!C4</f>
        <v xml:space="preserve"> 46 164 219</v>
      </c>
      <c r="D4" s="3">
        <f>EN!D4</f>
        <v>2023</v>
      </c>
      <c r="E4" s="12">
        <v>5.53</v>
      </c>
      <c r="F4" s="8">
        <v>2021</v>
      </c>
      <c r="G4" s="4" t="s">
        <v>1548</v>
      </c>
      <c r="H4" s="4" t="s">
        <v>1549</v>
      </c>
      <c r="I4" s="4" t="s">
        <v>1550</v>
      </c>
      <c r="J4" s="3" t="s">
        <v>1560</v>
      </c>
      <c r="K4" s="4" t="s">
        <v>1561</v>
      </c>
      <c r="L4" s="5" t="s">
        <v>1562</v>
      </c>
      <c r="M4" s="3" t="s">
        <v>1563</v>
      </c>
      <c r="N4" s="13" t="s">
        <v>1555</v>
      </c>
      <c r="P4" t="str">
        <f>VLOOKUP(EN!O4,'WBIG Translations'!$A$2:$E$6,5,FALSE)</f>
        <v>الدخل المتوسط الأعلى</v>
      </c>
    </row>
    <row r="5" spans="1:16" ht="15">
      <c r="A5" s="2">
        <v>20</v>
      </c>
      <c r="B5" s="3" t="s">
        <v>30</v>
      </c>
      <c r="C5" s="3" t="str">
        <f>EN!C5</f>
        <v xml:space="preserve">  80 856</v>
      </c>
      <c r="D5" s="3">
        <f>EN!D5</f>
        <v>2023</v>
      </c>
      <c r="E5" s="12">
        <v>8.33</v>
      </c>
      <c r="F5" s="8">
        <v>2021</v>
      </c>
      <c r="G5" s="4" t="s">
        <v>1548</v>
      </c>
      <c r="H5" s="4" t="s">
        <v>1549</v>
      </c>
      <c r="I5" s="4" t="s">
        <v>1550</v>
      </c>
      <c r="J5" s="3" t="s">
        <v>1564</v>
      </c>
      <c r="K5" s="4" t="s">
        <v>1565</v>
      </c>
      <c r="L5" s="7" t="s">
        <v>1558</v>
      </c>
      <c r="M5" s="3" t="s">
        <v>1566</v>
      </c>
      <c r="N5" s="13" t="s">
        <v>1555</v>
      </c>
      <c r="P5" t="str">
        <f>VLOOKUP(EN!O5,'WBIG Translations'!$A$2:$E$6,5,FALSE)</f>
        <v>الدخل المرتفع</v>
      </c>
    </row>
    <row r="6" spans="1:16" ht="15">
      <c r="A6" s="2">
        <v>24</v>
      </c>
      <c r="B6" s="3" t="s">
        <v>35</v>
      </c>
      <c r="C6" s="3" t="str">
        <f>EN!C6</f>
        <v xml:space="preserve"> 36 749 906</v>
      </c>
      <c r="D6" s="3">
        <f>EN!D6</f>
        <v>2023</v>
      </c>
      <c r="E6" s="12">
        <v>2.96</v>
      </c>
      <c r="F6" s="8">
        <v>2021</v>
      </c>
      <c r="G6" s="4" t="s">
        <v>1548</v>
      </c>
      <c r="H6" s="4" t="s">
        <v>1549</v>
      </c>
      <c r="I6" s="4" t="s">
        <v>1550</v>
      </c>
      <c r="J6" s="3" t="s">
        <v>1567</v>
      </c>
      <c r="K6" s="4" t="s">
        <v>1568</v>
      </c>
      <c r="L6" s="5" t="s">
        <v>1562</v>
      </c>
      <c r="M6" s="3" t="s">
        <v>1569</v>
      </c>
      <c r="N6" s="13" t="s">
        <v>1555</v>
      </c>
      <c r="P6" t="str">
        <f>VLOOKUP(EN!O6,'WBIG Translations'!$A$2:$E$6,5,FALSE)</f>
        <v>الدخل المتوسط الأدنى</v>
      </c>
    </row>
    <row r="7" spans="1:16" ht="15">
      <c r="A7" s="2">
        <v>28</v>
      </c>
      <c r="B7" s="3" t="s">
        <v>40</v>
      </c>
      <c r="C7" s="3" t="str">
        <f>EN!C7</f>
        <v xml:space="preserve">  93 316</v>
      </c>
      <c r="D7" s="3">
        <f>EN!D7</f>
        <v>2023</v>
      </c>
      <c r="E7" s="12">
        <v>5.85</v>
      </c>
      <c r="F7" s="8">
        <v>2021</v>
      </c>
      <c r="G7" s="4" t="s">
        <v>1548</v>
      </c>
      <c r="H7" s="4" t="s">
        <v>1549</v>
      </c>
      <c r="I7" s="4" t="s">
        <v>1550</v>
      </c>
      <c r="J7" s="3" t="s">
        <v>1570</v>
      </c>
      <c r="K7" s="4" t="s">
        <v>1571</v>
      </c>
      <c r="L7" s="7" t="s">
        <v>1572</v>
      </c>
      <c r="M7" s="3" t="s">
        <v>1573</v>
      </c>
      <c r="N7" s="13" t="s">
        <v>1555</v>
      </c>
      <c r="P7" t="str">
        <f>VLOOKUP(EN!O7,'WBIG Translations'!$A$2:$E$6,5,FALSE)</f>
        <v>الدخل المرتفع</v>
      </c>
    </row>
    <row r="8" spans="1:16" ht="15">
      <c r="A8" s="2">
        <v>31</v>
      </c>
      <c r="B8" s="3" t="s">
        <v>46</v>
      </c>
      <c r="C8" s="3" t="str">
        <f>EN!C8</f>
        <v xml:space="preserve"> 10 318 207</v>
      </c>
      <c r="D8" s="3">
        <f>EN!D8</f>
        <v>2023</v>
      </c>
      <c r="E8" s="12">
        <v>4.7</v>
      </c>
      <c r="F8" s="8">
        <v>2021</v>
      </c>
      <c r="G8" s="4" t="s">
        <v>1548</v>
      </c>
      <c r="H8" s="4" t="s">
        <v>1549</v>
      </c>
      <c r="I8" s="4" t="s">
        <v>1550</v>
      </c>
      <c r="J8" s="3" t="s">
        <v>1574</v>
      </c>
      <c r="K8" s="4" t="s">
        <v>1575</v>
      </c>
      <c r="L8" s="7" t="s">
        <v>1558</v>
      </c>
      <c r="M8" s="3" t="s">
        <v>1576</v>
      </c>
      <c r="N8" s="13" t="s">
        <v>1555</v>
      </c>
      <c r="P8" t="str">
        <f>VLOOKUP(EN!O8,'WBIG Translations'!$A$2:$E$6,5,FALSE)</f>
        <v>الدخل المتوسط الأعلى</v>
      </c>
    </row>
    <row r="9" spans="1:16" ht="15">
      <c r="A9" s="2">
        <v>32</v>
      </c>
      <c r="B9" s="3" t="s">
        <v>51</v>
      </c>
      <c r="C9" s="3" t="str">
        <f>EN!C9</f>
        <v xml:space="preserve"> 45 538 401</v>
      </c>
      <c r="D9" s="3">
        <f>EN!D9</f>
        <v>2023</v>
      </c>
      <c r="E9" s="12">
        <v>9.7100000000000009</v>
      </c>
      <c r="F9" s="8">
        <v>2021</v>
      </c>
      <c r="G9" s="4" t="s">
        <v>1548</v>
      </c>
      <c r="H9" s="4" t="s">
        <v>1549</v>
      </c>
      <c r="I9" s="4" t="s">
        <v>1550</v>
      </c>
      <c r="J9" s="3" t="s">
        <v>1577</v>
      </c>
      <c r="K9" s="4" t="s">
        <v>1578</v>
      </c>
      <c r="L9" s="7" t="s">
        <v>1572</v>
      </c>
      <c r="M9" s="3" t="s">
        <v>1579</v>
      </c>
      <c r="N9" s="13" t="s">
        <v>1555</v>
      </c>
      <c r="P9" t="str">
        <f>VLOOKUP(EN!O9,'WBIG Translations'!$A$2:$E$6,5,FALSE)</f>
        <v>الدخل المتوسط الأعلى</v>
      </c>
    </row>
    <row r="10" spans="1:16" ht="15">
      <c r="A10" s="2">
        <v>36</v>
      </c>
      <c r="B10" s="3" t="s">
        <v>56</v>
      </c>
      <c r="C10" s="3" t="str">
        <f>EN!C10</f>
        <v xml:space="preserve"> 26 451 124</v>
      </c>
      <c r="D10" s="3">
        <f>EN!D10</f>
        <v>2023</v>
      </c>
      <c r="E10" s="12">
        <v>10.54</v>
      </c>
      <c r="F10" s="8">
        <v>2021</v>
      </c>
      <c r="G10" s="4" t="s">
        <v>1548</v>
      </c>
      <c r="H10" s="4" t="s">
        <v>1549</v>
      </c>
      <c r="I10" s="4" t="s">
        <v>1550</v>
      </c>
      <c r="J10" s="3" t="s">
        <v>1580</v>
      </c>
      <c r="K10" s="4" t="s">
        <v>1581</v>
      </c>
      <c r="L10" s="7" t="s">
        <v>1582</v>
      </c>
      <c r="M10" s="3" t="s">
        <v>1583</v>
      </c>
      <c r="N10" s="13" t="s">
        <v>1555</v>
      </c>
      <c r="P10" t="str">
        <f>VLOOKUP(EN!O10,'WBIG Translations'!$A$2:$E$6,5,FALSE)</f>
        <v>الدخل المرتفع</v>
      </c>
    </row>
    <row r="11" spans="1:16" ht="15">
      <c r="A11" s="2">
        <v>40</v>
      </c>
      <c r="B11" s="3" t="s">
        <v>62</v>
      </c>
      <c r="C11" s="3" t="str">
        <f>EN!C11</f>
        <v xml:space="preserve"> 9 130 429</v>
      </c>
      <c r="D11" s="3">
        <f>EN!D11</f>
        <v>2023</v>
      </c>
      <c r="E11" s="12">
        <v>12.1</v>
      </c>
      <c r="F11" s="8">
        <v>2021</v>
      </c>
      <c r="G11" s="4" t="s">
        <v>1548</v>
      </c>
      <c r="H11" s="4" t="s">
        <v>1549</v>
      </c>
      <c r="I11" s="4" t="s">
        <v>1550</v>
      </c>
      <c r="J11" s="3" t="s">
        <v>1584</v>
      </c>
      <c r="K11" s="4" t="s">
        <v>1585</v>
      </c>
      <c r="L11" s="7" t="s">
        <v>1558</v>
      </c>
      <c r="M11" s="3" t="s">
        <v>1586</v>
      </c>
      <c r="N11" s="13" t="s">
        <v>1555</v>
      </c>
      <c r="P11" t="str">
        <f>VLOOKUP(EN!O11,'WBIG Translations'!$A$2:$E$6,5,FALSE)</f>
        <v>الدخل المرتفع</v>
      </c>
    </row>
    <row r="12" spans="1:16" ht="15">
      <c r="A12" s="2">
        <v>44</v>
      </c>
      <c r="B12" s="3" t="s">
        <v>67</v>
      </c>
      <c r="C12" s="3" t="str">
        <f>EN!C12</f>
        <v xml:space="preserve">  399 440</v>
      </c>
      <c r="D12" s="3">
        <f>EN!D12</f>
        <v>2023</v>
      </c>
      <c r="E12" s="12">
        <v>7.14</v>
      </c>
      <c r="F12" s="8">
        <v>2021</v>
      </c>
      <c r="G12" s="4" t="s">
        <v>1548</v>
      </c>
      <c r="H12" s="4" t="s">
        <v>1549</v>
      </c>
      <c r="I12" s="4" t="s">
        <v>1550</v>
      </c>
      <c r="J12" s="3" t="s">
        <v>1587</v>
      </c>
      <c r="K12" s="4" t="s">
        <v>1588</v>
      </c>
      <c r="L12" s="7" t="s">
        <v>1572</v>
      </c>
      <c r="M12" s="3" t="s">
        <v>1589</v>
      </c>
      <c r="N12" s="13" t="s">
        <v>1555</v>
      </c>
      <c r="P12" t="str">
        <f>VLOOKUP(EN!O12,'WBIG Translations'!$A$2:$E$6,5,FALSE)</f>
        <v>الدخل المرتفع</v>
      </c>
    </row>
    <row r="13" spans="1:16" ht="15">
      <c r="A13" s="2">
        <v>48</v>
      </c>
      <c r="B13" s="3" t="s">
        <v>72</v>
      </c>
      <c r="C13" s="3" t="str">
        <f>EN!C13</f>
        <v xml:space="preserve"> 1 569 666</v>
      </c>
      <c r="D13" s="3">
        <f>EN!D13</f>
        <v>2023</v>
      </c>
      <c r="E13" s="12">
        <v>4.2699999999999996</v>
      </c>
      <c r="F13" s="8">
        <v>2021</v>
      </c>
      <c r="G13" s="4" t="s">
        <v>1548</v>
      </c>
      <c r="H13" s="4" t="s">
        <v>1549</v>
      </c>
      <c r="I13" s="4" t="s">
        <v>1550</v>
      </c>
      <c r="J13" s="3" t="s">
        <v>1590</v>
      </c>
      <c r="K13" s="4" t="s">
        <v>1591</v>
      </c>
      <c r="L13" s="5" t="s">
        <v>1553</v>
      </c>
      <c r="M13" s="3" t="s">
        <v>1592</v>
      </c>
      <c r="N13" s="13" t="s">
        <v>1555</v>
      </c>
      <c r="P13" t="str">
        <f>VLOOKUP(EN!O13,'WBIG Translations'!$A$2:$E$6,5,FALSE)</f>
        <v>الدخل المرتفع</v>
      </c>
    </row>
    <row r="14" spans="1:16" ht="15">
      <c r="A14" s="2">
        <v>50</v>
      </c>
      <c r="B14" s="3" t="s">
        <v>77</v>
      </c>
      <c r="C14" s="3" t="str">
        <f>EN!C14</f>
        <v xml:space="preserve"> 171 466 990</v>
      </c>
      <c r="D14" s="3">
        <f>EN!D14</f>
        <v>2023</v>
      </c>
      <c r="E14" s="12">
        <v>2.36</v>
      </c>
      <c r="F14" s="8">
        <v>2021</v>
      </c>
      <c r="G14" s="4" t="s">
        <v>1548</v>
      </c>
      <c r="H14" s="4" t="s">
        <v>1549</v>
      </c>
      <c r="I14" s="4" t="s">
        <v>1550</v>
      </c>
      <c r="J14" s="3" t="s">
        <v>1593</v>
      </c>
      <c r="K14" s="4" t="s">
        <v>1594</v>
      </c>
      <c r="L14" s="7" t="s">
        <v>1595</v>
      </c>
      <c r="M14" s="3" t="s">
        <v>1596</v>
      </c>
      <c r="N14" s="13" t="s">
        <v>1555</v>
      </c>
      <c r="P14" t="str">
        <f>VLOOKUP(EN!O14,'WBIG Translations'!$A$2:$E$6,5,FALSE)</f>
        <v>الدخل المتوسط الأدنى</v>
      </c>
    </row>
    <row r="15" spans="1:16" ht="15">
      <c r="A15" s="2">
        <v>51</v>
      </c>
      <c r="B15" s="3" t="s">
        <v>82</v>
      </c>
      <c r="C15" s="3" t="str">
        <f>EN!C15</f>
        <v xml:space="preserve"> 2 943 393</v>
      </c>
      <c r="D15" s="3">
        <f>EN!D15</f>
        <v>2023</v>
      </c>
      <c r="E15" s="12">
        <v>12.34</v>
      </c>
      <c r="F15" s="8">
        <v>2021</v>
      </c>
      <c r="G15" s="4" t="s">
        <v>1548</v>
      </c>
      <c r="H15" s="4" t="s">
        <v>1549</v>
      </c>
      <c r="I15" s="4" t="s">
        <v>1550</v>
      </c>
      <c r="J15" s="3" t="s">
        <v>1597</v>
      </c>
      <c r="K15" s="4" t="s">
        <v>1598</v>
      </c>
      <c r="L15" s="7" t="s">
        <v>1558</v>
      </c>
      <c r="M15" s="3" t="s">
        <v>1599</v>
      </c>
      <c r="N15" s="13" t="s">
        <v>1555</v>
      </c>
      <c r="P15" t="str">
        <f>VLOOKUP(EN!O15,'WBIG Translations'!$A$2:$E$6,5,FALSE)</f>
        <v>الدخل المتوسط الأعلى</v>
      </c>
    </row>
    <row r="16" spans="1:16" ht="15">
      <c r="A16" s="2">
        <v>52</v>
      </c>
      <c r="B16" s="3" t="s">
        <v>88</v>
      </c>
      <c r="C16" s="3" t="str">
        <f>EN!C16</f>
        <v xml:space="preserve">  282 336</v>
      </c>
      <c r="D16" s="3">
        <f>EN!D16</f>
        <v>2023</v>
      </c>
      <c r="E16" s="12">
        <v>8.09</v>
      </c>
      <c r="F16" s="8">
        <v>2021</v>
      </c>
      <c r="G16" s="4" t="s">
        <v>1548</v>
      </c>
      <c r="H16" s="4" t="s">
        <v>1549</v>
      </c>
      <c r="I16" s="4" t="s">
        <v>1550</v>
      </c>
      <c r="J16" s="3" t="s">
        <v>1600</v>
      </c>
      <c r="K16" s="4" t="s">
        <v>1601</v>
      </c>
      <c r="L16" s="7" t="s">
        <v>1572</v>
      </c>
      <c r="M16" s="3" t="s">
        <v>1602</v>
      </c>
      <c r="N16" s="13" t="s">
        <v>1555</v>
      </c>
      <c r="P16" t="str">
        <f>VLOOKUP(EN!O16,'WBIG Translations'!$A$2:$E$6,5,FALSE)</f>
        <v>الدخل المرتفع</v>
      </c>
    </row>
    <row r="17" spans="1:16" ht="15">
      <c r="A17" s="2">
        <v>56</v>
      </c>
      <c r="B17" s="3" t="s">
        <v>93</v>
      </c>
      <c r="C17" s="3" t="str">
        <f>EN!C17</f>
        <v xml:space="preserve"> 11 712 893</v>
      </c>
      <c r="D17" s="3">
        <f>EN!D17</f>
        <v>2023</v>
      </c>
      <c r="E17" s="12">
        <v>11.04</v>
      </c>
      <c r="F17" s="8">
        <v>2021</v>
      </c>
      <c r="G17" s="4" t="s">
        <v>1548</v>
      </c>
      <c r="H17" s="4" t="s">
        <v>1549</v>
      </c>
      <c r="I17" s="4" t="s">
        <v>1550</v>
      </c>
      <c r="J17" s="3" t="s">
        <v>1603</v>
      </c>
      <c r="K17" s="4" t="s">
        <v>1604</v>
      </c>
      <c r="L17" s="7" t="s">
        <v>1558</v>
      </c>
      <c r="M17" s="3" t="s">
        <v>1605</v>
      </c>
      <c r="N17" s="13" t="s">
        <v>1555</v>
      </c>
      <c r="P17" t="str">
        <f>VLOOKUP(EN!O17,'WBIG Translations'!$A$2:$E$6,5,FALSE)</f>
        <v>الدخل المرتفع</v>
      </c>
    </row>
    <row r="18" spans="1:16" ht="15">
      <c r="A18" s="2">
        <v>64</v>
      </c>
      <c r="B18" s="3" t="s">
        <v>98</v>
      </c>
      <c r="C18" s="3" t="str">
        <f>EN!C18</f>
        <v xml:space="preserve">  786 385</v>
      </c>
      <c r="D18" s="3">
        <f>EN!D18</f>
        <v>2023</v>
      </c>
      <c r="E18" s="12">
        <v>3.85</v>
      </c>
      <c r="F18" s="8">
        <v>2021</v>
      </c>
      <c r="G18" s="4" t="s">
        <v>1548</v>
      </c>
      <c r="H18" s="4" t="s">
        <v>1549</v>
      </c>
      <c r="I18" s="4" t="s">
        <v>1550</v>
      </c>
      <c r="J18" s="3" t="s">
        <v>1606</v>
      </c>
      <c r="K18" s="4" t="s">
        <v>1607</v>
      </c>
      <c r="L18" s="7" t="s">
        <v>1595</v>
      </c>
      <c r="M18" s="3" t="s">
        <v>1608</v>
      </c>
      <c r="N18" s="13" t="s">
        <v>1555</v>
      </c>
      <c r="P18" t="str">
        <f>VLOOKUP(EN!O18,'WBIG Translations'!$A$2:$E$6,5,FALSE)</f>
        <v>الدخل المتوسط الأدنى</v>
      </c>
    </row>
    <row r="19" spans="1:16" ht="15">
      <c r="A19" s="2">
        <v>68</v>
      </c>
      <c r="B19" s="3" t="s">
        <v>103</v>
      </c>
      <c r="C19" s="3" t="str">
        <f>EN!C19</f>
        <v xml:space="preserve"> 12 244 159</v>
      </c>
      <c r="D19" s="3">
        <f>EN!D19</f>
        <v>2023</v>
      </c>
      <c r="E19" s="12">
        <v>8.16</v>
      </c>
      <c r="F19" s="8">
        <v>2021</v>
      </c>
      <c r="G19" s="4" t="s">
        <v>1548</v>
      </c>
      <c r="H19" s="4" t="s">
        <v>1549</v>
      </c>
      <c r="I19" s="4" t="s">
        <v>1550</v>
      </c>
      <c r="J19" s="3" t="s">
        <v>1609</v>
      </c>
      <c r="K19" s="4" t="s">
        <v>1610</v>
      </c>
      <c r="L19" s="7" t="s">
        <v>1572</v>
      </c>
      <c r="M19" s="3" t="s">
        <v>1611</v>
      </c>
      <c r="N19" s="13" t="s">
        <v>1555</v>
      </c>
      <c r="P19" t="str">
        <f>VLOOKUP(EN!O19,'WBIG Translations'!$A$2:$E$6,5,FALSE)</f>
        <v>الدخل المتوسط الأدنى</v>
      </c>
    </row>
    <row r="20" spans="1:16" ht="15">
      <c r="A20" s="2">
        <v>70</v>
      </c>
      <c r="B20" s="3" t="s">
        <v>108</v>
      </c>
      <c r="C20" s="3" t="str">
        <f>EN!C20</f>
        <v xml:space="preserve"> 3 185 073</v>
      </c>
      <c r="D20" s="3">
        <f>EN!D20</f>
        <v>2023</v>
      </c>
      <c r="E20" s="12">
        <v>9.56</v>
      </c>
      <c r="F20" s="8">
        <v>2021</v>
      </c>
      <c r="G20" s="4" t="s">
        <v>1548</v>
      </c>
      <c r="H20" s="4" t="s">
        <v>1549</v>
      </c>
      <c r="I20" s="4" t="s">
        <v>1550</v>
      </c>
      <c r="J20" s="3" t="s">
        <v>1612</v>
      </c>
      <c r="K20" s="4" t="s">
        <v>1613</v>
      </c>
      <c r="L20" s="7" t="s">
        <v>1558</v>
      </c>
      <c r="M20" s="3" t="s">
        <v>1614</v>
      </c>
      <c r="N20" s="13" t="s">
        <v>1555</v>
      </c>
      <c r="P20" t="str">
        <f>VLOOKUP(EN!O20,'WBIG Translations'!$A$2:$E$6,5,FALSE)</f>
        <v>الدخل المتوسط الأعلى</v>
      </c>
    </row>
    <row r="21" spans="1:16" ht="15">
      <c r="A21" s="2">
        <v>72</v>
      </c>
      <c r="B21" s="3" t="s">
        <v>113</v>
      </c>
      <c r="C21" s="3" t="str">
        <f>EN!C21</f>
        <v xml:space="preserve"> 2 480 244</v>
      </c>
      <c r="D21" s="3">
        <f>EN!D21</f>
        <v>2023</v>
      </c>
      <c r="E21" s="12">
        <v>6.31</v>
      </c>
      <c r="F21" s="8">
        <v>2021</v>
      </c>
      <c r="G21" s="4" t="s">
        <v>1548</v>
      </c>
      <c r="H21" s="4" t="s">
        <v>1549</v>
      </c>
      <c r="I21" s="4" t="s">
        <v>1550</v>
      </c>
      <c r="J21" s="3" t="s">
        <v>1615</v>
      </c>
      <c r="K21" s="4" t="s">
        <v>1616</v>
      </c>
      <c r="L21" s="5" t="s">
        <v>1562</v>
      </c>
      <c r="M21" s="3" t="s">
        <v>1617</v>
      </c>
      <c r="N21" s="13" t="s">
        <v>1555</v>
      </c>
      <c r="P21" t="str">
        <f>VLOOKUP(EN!O21,'WBIG Translations'!$A$2:$E$6,5,FALSE)</f>
        <v>الدخل المتوسط الأعلى</v>
      </c>
    </row>
    <row r="22" spans="1:16" ht="15">
      <c r="A22" s="2">
        <v>76</v>
      </c>
      <c r="B22" s="3" t="s">
        <v>118</v>
      </c>
      <c r="C22" s="3" t="str">
        <f>EN!C22</f>
        <v xml:space="preserve"> 211 140 729</v>
      </c>
      <c r="D22" s="3">
        <f>EN!D22</f>
        <v>2023</v>
      </c>
      <c r="E22" s="12">
        <v>9.89</v>
      </c>
      <c r="F22" s="8">
        <v>2021</v>
      </c>
      <c r="G22" s="4" t="s">
        <v>1548</v>
      </c>
      <c r="H22" s="4" t="s">
        <v>1549</v>
      </c>
      <c r="I22" s="4" t="s">
        <v>1550</v>
      </c>
      <c r="J22" s="3" t="s">
        <v>1618</v>
      </c>
      <c r="K22" s="4" t="s">
        <v>1619</v>
      </c>
      <c r="L22" s="7" t="s">
        <v>1572</v>
      </c>
      <c r="M22" s="3" t="s">
        <v>1620</v>
      </c>
      <c r="N22" s="13" t="s">
        <v>1555</v>
      </c>
      <c r="P22" t="str">
        <f>VLOOKUP(EN!O22,'WBIG Translations'!$A$2:$E$6,5,FALSE)</f>
        <v>الدخل المتوسط الأعلى</v>
      </c>
    </row>
    <row r="23" spans="1:16" ht="15">
      <c r="A23" s="2">
        <v>84</v>
      </c>
      <c r="B23" s="3" t="s">
        <v>123</v>
      </c>
      <c r="C23" s="3" t="str">
        <f>EN!C23</f>
        <v xml:space="preserve">  411 106</v>
      </c>
      <c r="D23" s="3">
        <f>EN!D23</f>
        <v>2023</v>
      </c>
      <c r="E23" s="12">
        <v>4.9800000000000004</v>
      </c>
      <c r="F23" s="8">
        <v>2021</v>
      </c>
      <c r="G23" s="4" t="s">
        <v>1548</v>
      </c>
      <c r="H23" s="4" t="s">
        <v>1549</v>
      </c>
      <c r="I23" s="4" t="s">
        <v>1550</v>
      </c>
      <c r="J23" s="3" t="s">
        <v>1621</v>
      </c>
      <c r="K23" s="4" t="s">
        <v>1622</v>
      </c>
      <c r="L23" s="7" t="s">
        <v>1572</v>
      </c>
      <c r="M23" s="3" t="s">
        <v>1623</v>
      </c>
      <c r="N23" s="13" t="s">
        <v>1555</v>
      </c>
      <c r="P23" t="str">
        <f>VLOOKUP(EN!O23,'WBIG Translations'!$A$2:$E$6,5,FALSE)</f>
        <v>الدخل المتوسط الأعلى</v>
      </c>
    </row>
    <row r="24" spans="1:16" ht="15">
      <c r="A24" s="2">
        <v>90</v>
      </c>
      <c r="B24" s="3" t="s">
        <v>128</v>
      </c>
      <c r="C24" s="3" t="str">
        <f>EN!C24</f>
        <v xml:space="preserve">  800 005</v>
      </c>
      <c r="D24" s="3">
        <f>EN!D24</f>
        <v>2023</v>
      </c>
      <c r="E24" s="12">
        <v>4.76</v>
      </c>
      <c r="F24" s="8">
        <v>2021</v>
      </c>
      <c r="G24" s="4" t="s">
        <v>1548</v>
      </c>
      <c r="H24" s="4" t="s">
        <v>1549</v>
      </c>
      <c r="I24" s="4" t="s">
        <v>1550</v>
      </c>
      <c r="J24" s="3" t="s">
        <v>1624</v>
      </c>
      <c r="K24" s="4" t="s">
        <v>1625</v>
      </c>
      <c r="L24" s="7" t="s">
        <v>1582</v>
      </c>
      <c r="M24" s="3" t="s">
        <v>1626</v>
      </c>
      <c r="N24" s="13" t="s">
        <v>1555</v>
      </c>
      <c r="P24" t="str">
        <f>VLOOKUP(EN!O24,'WBIG Translations'!$A$2:$E$6,5,FALSE)</f>
        <v>الدخل المتوسط الأدنى</v>
      </c>
    </row>
    <row r="25" spans="1:16" ht="15">
      <c r="A25" s="2">
        <v>96</v>
      </c>
      <c r="B25" s="3" t="s">
        <v>133</v>
      </c>
      <c r="C25" s="3" t="str">
        <f>EN!C25</f>
        <v xml:space="preserve">  458 949</v>
      </c>
      <c r="D25" s="3">
        <f>EN!D25</f>
        <v>2023</v>
      </c>
      <c r="E25" s="12">
        <v>2.2000000000000002</v>
      </c>
      <c r="F25" s="8">
        <v>2021</v>
      </c>
      <c r="G25" s="4" t="s">
        <v>1548</v>
      </c>
      <c r="H25" s="4" t="s">
        <v>1549</v>
      </c>
      <c r="I25" s="4" t="s">
        <v>1550</v>
      </c>
      <c r="J25" s="3" t="s">
        <v>1627</v>
      </c>
      <c r="K25" s="4" t="s">
        <v>1628</v>
      </c>
      <c r="L25" s="7" t="s">
        <v>1582</v>
      </c>
      <c r="M25" s="3" t="s">
        <v>1629</v>
      </c>
      <c r="N25" s="13" t="s">
        <v>1555</v>
      </c>
      <c r="P25" t="str">
        <f>VLOOKUP(EN!O25,'WBIG Translations'!$A$2:$E$6,5,FALSE)</f>
        <v>الدخل المرتفع</v>
      </c>
    </row>
    <row r="26" spans="1:16" ht="15">
      <c r="A26" s="2">
        <v>100</v>
      </c>
      <c r="B26" s="3" t="s">
        <v>138</v>
      </c>
      <c r="C26" s="3" t="str">
        <f>EN!C26</f>
        <v xml:space="preserve"> 6 795 803</v>
      </c>
      <c r="D26" s="3">
        <f>EN!D26</f>
        <v>2023</v>
      </c>
      <c r="E26" s="12">
        <v>8.56</v>
      </c>
      <c r="F26" s="8">
        <v>2021</v>
      </c>
      <c r="G26" s="4" t="s">
        <v>1548</v>
      </c>
      <c r="H26" s="4" t="s">
        <v>1549</v>
      </c>
      <c r="I26" s="4" t="s">
        <v>1550</v>
      </c>
      <c r="J26" s="3" t="s">
        <v>1630</v>
      </c>
      <c r="K26" s="4" t="s">
        <v>1631</v>
      </c>
      <c r="L26" s="7" t="s">
        <v>1558</v>
      </c>
      <c r="M26" s="3" t="s">
        <v>1632</v>
      </c>
      <c r="N26" s="13" t="s">
        <v>1555</v>
      </c>
      <c r="P26" t="str">
        <f>VLOOKUP(EN!O26,'WBIG Translations'!$A$2:$E$6,5,FALSE)</f>
        <v>الدخل المرتفع</v>
      </c>
    </row>
    <row r="27" spans="1:16" ht="15">
      <c r="A27" s="2">
        <v>104</v>
      </c>
      <c r="B27" s="3" t="s">
        <v>143</v>
      </c>
      <c r="C27" s="3" t="str">
        <f>EN!C27</f>
        <v xml:space="preserve"> 54 133 798</v>
      </c>
      <c r="D27" s="3">
        <f>EN!D27</f>
        <v>2023</v>
      </c>
      <c r="E27" s="12">
        <v>5.63</v>
      </c>
      <c r="F27" s="8">
        <v>2021</v>
      </c>
      <c r="G27" s="4" t="s">
        <v>1548</v>
      </c>
      <c r="H27" s="4" t="s">
        <v>1549</v>
      </c>
      <c r="I27" s="4" t="s">
        <v>1550</v>
      </c>
      <c r="J27" s="3" t="s">
        <v>1633</v>
      </c>
      <c r="K27" s="4" t="s">
        <v>1634</v>
      </c>
      <c r="L27" s="7" t="s">
        <v>1595</v>
      </c>
      <c r="M27" s="3" t="s">
        <v>1635</v>
      </c>
      <c r="N27" s="13" t="s">
        <v>1555</v>
      </c>
      <c r="P27" t="str">
        <f>VLOOKUP(EN!O27,'WBIG Translations'!$A$2:$E$6,5,FALSE)</f>
        <v>الدخل المتوسط الأدنى</v>
      </c>
    </row>
    <row r="28" spans="1:16" ht="15">
      <c r="A28" s="2">
        <v>108</v>
      </c>
      <c r="B28" s="3" t="s">
        <v>148</v>
      </c>
      <c r="C28" s="3" t="str">
        <f>EN!C28</f>
        <v xml:space="preserve"> 13 689 450</v>
      </c>
      <c r="D28" s="3">
        <f>EN!D28</f>
        <v>2023</v>
      </c>
      <c r="E28" s="12">
        <v>9.1</v>
      </c>
      <c r="F28" s="8">
        <v>2021</v>
      </c>
      <c r="G28" s="4" t="s">
        <v>1548</v>
      </c>
      <c r="H28" s="4" t="s">
        <v>1549</v>
      </c>
      <c r="I28" s="4" t="s">
        <v>1550</v>
      </c>
      <c r="K28" s="4" t="s">
        <v>1636</v>
      </c>
      <c r="L28" s="5" t="s">
        <v>1562</v>
      </c>
      <c r="M28" s="3" t="s">
        <v>1637</v>
      </c>
      <c r="N28" s="13" t="s">
        <v>1555</v>
      </c>
      <c r="P28" t="str">
        <f>VLOOKUP(EN!O28,'WBIG Translations'!$A$2:$E$6,5,FALSE)</f>
        <v>الدخل المنخفض</v>
      </c>
    </row>
    <row r="29" spans="1:16" ht="15">
      <c r="A29" s="2">
        <v>112</v>
      </c>
      <c r="B29" s="3" t="s">
        <v>153</v>
      </c>
      <c r="C29" s="3" t="str">
        <f>EN!C29</f>
        <v xml:space="preserve"> 9 115 680</v>
      </c>
      <c r="D29" s="3">
        <f>EN!D29</f>
        <v>2023</v>
      </c>
      <c r="E29" s="12">
        <v>6.57</v>
      </c>
      <c r="F29" s="8">
        <v>2021</v>
      </c>
      <c r="G29" s="4" t="s">
        <v>1548</v>
      </c>
      <c r="H29" s="4" t="s">
        <v>1549</v>
      </c>
      <c r="I29" s="4" t="s">
        <v>1550</v>
      </c>
      <c r="J29" s="3" t="s">
        <v>1638</v>
      </c>
      <c r="K29" s="4" t="s">
        <v>1639</v>
      </c>
      <c r="L29" s="7" t="s">
        <v>1558</v>
      </c>
      <c r="M29" s="3" t="s">
        <v>1640</v>
      </c>
      <c r="N29" s="13" t="s">
        <v>1555</v>
      </c>
      <c r="P29" t="str">
        <f>VLOOKUP(EN!O29,'WBIG Translations'!$A$2:$E$6,5,FALSE)</f>
        <v>الدخل المتوسط الأعلى</v>
      </c>
    </row>
    <row r="30" spans="1:16" ht="15">
      <c r="A30" s="2">
        <v>116</v>
      </c>
      <c r="B30" s="3" t="s">
        <v>157</v>
      </c>
      <c r="C30" s="3" t="str">
        <f>EN!C30</f>
        <v xml:space="preserve"> 17 423 880</v>
      </c>
      <c r="D30" s="3">
        <f>EN!D30</f>
        <v>2023</v>
      </c>
      <c r="E30" s="12">
        <v>7.53</v>
      </c>
      <c r="F30" s="8">
        <v>2021</v>
      </c>
      <c r="G30" s="4" t="s">
        <v>1548</v>
      </c>
      <c r="H30" s="4" t="s">
        <v>1549</v>
      </c>
      <c r="I30" s="4" t="s">
        <v>1550</v>
      </c>
      <c r="J30" s="3" t="s">
        <v>1641</v>
      </c>
      <c r="K30" s="4" t="s">
        <v>1642</v>
      </c>
      <c r="L30" s="7" t="s">
        <v>1582</v>
      </c>
      <c r="M30" s="3" t="s">
        <v>1643</v>
      </c>
      <c r="N30" s="13" t="s">
        <v>1555</v>
      </c>
      <c r="P30" t="str">
        <f>VLOOKUP(EN!O30,'WBIG Translations'!$A$2:$E$6,5,FALSE)</f>
        <v>الدخل المتوسط الأدنى</v>
      </c>
    </row>
    <row r="31" spans="1:16" ht="15">
      <c r="A31" s="2">
        <v>120</v>
      </c>
      <c r="B31" s="3" t="s">
        <v>162</v>
      </c>
      <c r="C31" s="3" t="str">
        <f>EN!C31</f>
        <v xml:space="preserve"> 28 372 687</v>
      </c>
      <c r="D31" s="3">
        <f>EN!D31</f>
        <v>2023</v>
      </c>
      <c r="E31" s="12">
        <v>3.82</v>
      </c>
      <c r="F31" s="8">
        <v>2021</v>
      </c>
      <c r="G31" s="4" t="s">
        <v>1548</v>
      </c>
      <c r="H31" s="4" t="s">
        <v>1549</v>
      </c>
      <c r="I31" s="4" t="s">
        <v>1550</v>
      </c>
      <c r="J31" s="3" t="s">
        <v>1644</v>
      </c>
      <c r="K31" s="4" t="s">
        <v>1645</v>
      </c>
      <c r="L31" s="5" t="s">
        <v>1562</v>
      </c>
      <c r="M31" s="3" t="s">
        <v>1646</v>
      </c>
      <c r="N31" s="13" t="s">
        <v>1555</v>
      </c>
      <c r="P31" t="str">
        <f>VLOOKUP(EN!O31,'WBIG Translations'!$A$2:$E$6,5,FALSE)</f>
        <v>الدخل المتوسط الأدنى</v>
      </c>
    </row>
    <row r="32" spans="1:16" ht="15">
      <c r="A32" s="2">
        <v>124</v>
      </c>
      <c r="B32" s="3" t="s">
        <v>167</v>
      </c>
      <c r="C32" s="3" t="str">
        <f>EN!C32</f>
        <v xml:space="preserve"> 39 299 105</v>
      </c>
      <c r="D32" s="3">
        <f>EN!D32</f>
        <v>2023</v>
      </c>
      <c r="E32" s="12">
        <v>12.33</v>
      </c>
      <c r="F32" s="8">
        <v>2021</v>
      </c>
      <c r="G32" s="4" t="s">
        <v>1548</v>
      </c>
      <c r="H32" s="4" t="s">
        <v>1549</v>
      </c>
      <c r="I32" s="4" t="s">
        <v>1550</v>
      </c>
      <c r="J32" s="3" t="s">
        <v>1647</v>
      </c>
      <c r="K32" s="4" t="s">
        <v>1648</v>
      </c>
      <c r="L32" s="7" t="s">
        <v>1572</v>
      </c>
      <c r="M32" s="3" t="s">
        <v>1649</v>
      </c>
      <c r="N32" s="13" t="s">
        <v>1555</v>
      </c>
      <c r="P32" t="str">
        <f>VLOOKUP(EN!O32,'WBIG Translations'!$A$2:$E$6,5,FALSE)</f>
        <v>الدخل المرتفع</v>
      </c>
    </row>
    <row r="33" spans="1:16" ht="15">
      <c r="A33" s="2">
        <v>132</v>
      </c>
      <c r="B33" s="3" t="s">
        <v>172</v>
      </c>
      <c r="C33" s="3" t="str">
        <f>EN!C33</f>
        <v xml:space="preserve">  522 331</v>
      </c>
      <c r="D33" s="3">
        <f>EN!D33</f>
        <v>2023</v>
      </c>
      <c r="E33" s="12">
        <v>6.9</v>
      </c>
      <c r="F33" s="8">
        <v>2021</v>
      </c>
      <c r="G33" s="4" t="s">
        <v>1548</v>
      </c>
      <c r="H33" s="4" t="s">
        <v>1549</v>
      </c>
      <c r="I33" s="4" t="s">
        <v>1550</v>
      </c>
      <c r="J33" s="3" t="s">
        <v>1650</v>
      </c>
      <c r="K33" s="4" t="s">
        <v>1651</v>
      </c>
      <c r="L33" s="5" t="s">
        <v>1562</v>
      </c>
      <c r="M33" s="3" t="s">
        <v>1652</v>
      </c>
      <c r="N33" s="13" t="s">
        <v>1555</v>
      </c>
      <c r="P33" t="str">
        <f>VLOOKUP(EN!O33,'WBIG Translations'!$A$2:$E$6,5,FALSE)</f>
        <v>الدخل المتوسط الأدنى</v>
      </c>
    </row>
    <row r="34" spans="1:16" ht="15">
      <c r="A34" s="2">
        <v>140</v>
      </c>
      <c r="B34" s="3" t="s">
        <v>177</v>
      </c>
      <c r="C34" s="3" t="str">
        <f>EN!C34</f>
        <v xml:space="preserve"> 5 152 421</v>
      </c>
      <c r="D34" s="3">
        <f>EN!D34</f>
        <v>2023</v>
      </c>
      <c r="E34" s="12">
        <v>9.07</v>
      </c>
      <c r="F34" s="8">
        <v>2021</v>
      </c>
      <c r="G34" s="4" t="s">
        <v>1548</v>
      </c>
      <c r="H34" s="4" t="s">
        <v>1549</v>
      </c>
      <c r="I34" s="4" t="s">
        <v>1550</v>
      </c>
      <c r="J34" s="3" t="s">
        <v>1653</v>
      </c>
      <c r="K34" s="4" t="s">
        <v>1654</v>
      </c>
      <c r="L34" s="5" t="s">
        <v>1562</v>
      </c>
      <c r="M34" s="3" t="s">
        <v>1655</v>
      </c>
      <c r="N34" s="13" t="s">
        <v>1555</v>
      </c>
      <c r="P34" t="str">
        <f>VLOOKUP(EN!O34,'WBIG Translations'!$A$2:$E$6,5,FALSE)</f>
        <v>الدخل المنخفض</v>
      </c>
    </row>
    <row r="35" spans="1:16" ht="15">
      <c r="A35" s="2">
        <v>144</v>
      </c>
      <c r="B35" s="3" t="s">
        <v>182</v>
      </c>
      <c r="C35" s="3" t="str">
        <f>EN!C35</f>
        <v xml:space="preserve"> 22 971 617</v>
      </c>
      <c r="D35" s="3">
        <f>EN!D35</f>
        <v>2023</v>
      </c>
      <c r="E35" s="12">
        <v>4.07</v>
      </c>
      <c r="F35" s="8">
        <v>2021</v>
      </c>
      <c r="G35" s="4" t="s">
        <v>1548</v>
      </c>
      <c r="H35" s="4" t="s">
        <v>1549</v>
      </c>
      <c r="I35" s="4" t="s">
        <v>1550</v>
      </c>
      <c r="J35" s="3" t="s">
        <v>1656</v>
      </c>
      <c r="K35" s="4" t="s">
        <v>1657</v>
      </c>
      <c r="L35" s="7" t="s">
        <v>1595</v>
      </c>
      <c r="M35" s="3" t="s">
        <v>1658</v>
      </c>
      <c r="N35" s="13" t="s">
        <v>1555</v>
      </c>
      <c r="P35" t="str">
        <f>VLOOKUP(EN!O35,'WBIG Translations'!$A$2:$E$6,5,FALSE)</f>
        <v>الدخل المتوسط الأدنى</v>
      </c>
    </row>
    <row r="36" spans="1:16" ht="15">
      <c r="A36" s="2">
        <v>148</v>
      </c>
      <c r="B36" s="3" t="s">
        <v>186</v>
      </c>
      <c r="C36" s="3" t="str">
        <f>EN!C36</f>
        <v xml:space="preserve"> 19 319 064</v>
      </c>
      <c r="D36" s="3">
        <f>EN!D36</f>
        <v>2023</v>
      </c>
      <c r="E36" s="12">
        <v>5.19</v>
      </c>
      <c r="F36" s="8">
        <v>2021</v>
      </c>
      <c r="G36" s="4" t="s">
        <v>1548</v>
      </c>
      <c r="H36" s="4" t="s">
        <v>1549</v>
      </c>
      <c r="I36" s="4" t="s">
        <v>1550</v>
      </c>
      <c r="K36" s="4" t="s">
        <v>1659</v>
      </c>
      <c r="L36" s="5" t="s">
        <v>1562</v>
      </c>
      <c r="M36" s="3" t="s">
        <v>1660</v>
      </c>
      <c r="N36" s="13" t="s">
        <v>1555</v>
      </c>
      <c r="P36" t="str">
        <f>VLOOKUP(EN!O36,'WBIG Translations'!$A$2:$E$6,5,FALSE)</f>
        <v>الدخل المنخفض</v>
      </c>
    </row>
    <row r="37" spans="1:16" ht="15">
      <c r="A37" s="2">
        <v>152</v>
      </c>
      <c r="B37" s="3" t="s">
        <v>191</v>
      </c>
      <c r="C37" s="3" t="str">
        <f>EN!C37</f>
        <v xml:space="preserve"> 19 658 835</v>
      </c>
      <c r="D37" s="3">
        <f>EN!D37</f>
        <v>2023</v>
      </c>
      <c r="E37" s="12">
        <v>9.34</v>
      </c>
      <c r="F37" s="8">
        <v>2021</v>
      </c>
      <c r="G37" s="4" t="s">
        <v>1548</v>
      </c>
      <c r="H37" s="4" t="s">
        <v>1549</v>
      </c>
      <c r="I37" s="4" t="s">
        <v>1550</v>
      </c>
      <c r="J37" s="3" t="s">
        <v>1661</v>
      </c>
      <c r="K37" s="4" t="s">
        <v>1662</v>
      </c>
      <c r="L37" s="7" t="s">
        <v>1572</v>
      </c>
      <c r="M37" s="3" t="s">
        <v>1663</v>
      </c>
      <c r="N37" s="13" t="s">
        <v>1555</v>
      </c>
      <c r="P37" t="str">
        <f>VLOOKUP(EN!O37,'WBIG Translations'!$A$2:$E$6,5,FALSE)</f>
        <v>الدخل المرتفع</v>
      </c>
    </row>
    <row r="38" spans="1:16" ht="15">
      <c r="A38" s="2">
        <v>156</v>
      </c>
      <c r="B38" s="3" t="s">
        <v>196</v>
      </c>
      <c r="C38" s="3" t="str">
        <f>EN!C38</f>
        <v>1 422 584 933</v>
      </c>
      <c r="D38" s="3">
        <f>EN!D38</f>
        <v>2023</v>
      </c>
      <c r="E38" s="12">
        <v>5.38</v>
      </c>
      <c r="F38" s="8">
        <v>2021</v>
      </c>
      <c r="G38" s="4" t="s">
        <v>1548</v>
      </c>
      <c r="H38" s="4" t="s">
        <v>1549</v>
      </c>
      <c r="I38" s="4" t="s">
        <v>1550</v>
      </c>
      <c r="J38" s="3" t="s">
        <v>1664</v>
      </c>
      <c r="K38" s="4" t="s">
        <v>1665</v>
      </c>
      <c r="L38" s="7" t="s">
        <v>1582</v>
      </c>
      <c r="M38" s="3" t="s">
        <v>1666</v>
      </c>
      <c r="N38" s="13" t="s">
        <v>1555</v>
      </c>
      <c r="P38" t="str">
        <f>VLOOKUP(EN!O38,'WBIG Translations'!$A$2:$E$6,5,FALSE)</f>
        <v>الدخل المتوسط الأعلى</v>
      </c>
    </row>
    <row r="39" spans="1:16" ht="15">
      <c r="A39" s="2">
        <v>170</v>
      </c>
      <c r="B39" s="3" t="s">
        <v>201</v>
      </c>
      <c r="C39" s="3" t="str">
        <f>EN!C39</f>
        <v xml:space="preserve"> 52 321 152</v>
      </c>
      <c r="D39" s="3">
        <f>EN!D39</f>
        <v>2023</v>
      </c>
      <c r="E39" s="12">
        <v>9.02</v>
      </c>
      <c r="F39" s="8">
        <v>2021</v>
      </c>
      <c r="G39" s="4" t="s">
        <v>1548</v>
      </c>
      <c r="H39" s="4" t="s">
        <v>1549</v>
      </c>
      <c r="I39" s="4" t="s">
        <v>1550</v>
      </c>
      <c r="J39" s="3" t="s">
        <v>1667</v>
      </c>
      <c r="K39" s="4" t="s">
        <v>1668</v>
      </c>
      <c r="L39" s="7" t="s">
        <v>1572</v>
      </c>
      <c r="M39" s="3" t="s">
        <v>1669</v>
      </c>
      <c r="N39" s="13" t="s">
        <v>1555</v>
      </c>
      <c r="P39" t="str">
        <f>VLOOKUP(EN!O39,'WBIG Translations'!$A$2:$E$6,5,FALSE)</f>
        <v>الدخل المتوسط الأعلى</v>
      </c>
    </row>
    <row r="40" spans="1:16" ht="15">
      <c r="A40" s="2">
        <v>174</v>
      </c>
      <c r="B40" s="3" t="s">
        <v>206</v>
      </c>
      <c r="C40" s="3" t="str">
        <f>EN!C40</f>
        <v xml:space="preserve">  850 387</v>
      </c>
      <c r="D40" s="3">
        <f>EN!D40</f>
        <v>2023</v>
      </c>
      <c r="E40" s="12">
        <v>6.34</v>
      </c>
      <c r="F40" s="8">
        <v>2021</v>
      </c>
      <c r="G40" s="4" t="s">
        <v>1548</v>
      </c>
      <c r="H40" s="4" t="s">
        <v>1549</v>
      </c>
      <c r="I40" s="4" t="s">
        <v>1550</v>
      </c>
      <c r="J40" s="3" t="s">
        <v>1670</v>
      </c>
      <c r="K40" s="4" t="s">
        <v>1671</v>
      </c>
      <c r="L40" s="5" t="s">
        <v>1562</v>
      </c>
      <c r="M40" s="3" t="s">
        <v>1672</v>
      </c>
      <c r="N40" s="13" t="s">
        <v>1555</v>
      </c>
      <c r="P40" t="str">
        <f>VLOOKUP(EN!O40,'WBIG Translations'!$A$2:$E$6,5,FALSE)</f>
        <v>الدخل المتوسط الأدنى</v>
      </c>
    </row>
    <row r="41" spans="1:16" ht="15">
      <c r="A41" s="2">
        <v>178</v>
      </c>
      <c r="B41" s="3" t="s">
        <v>210</v>
      </c>
      <c r="C41" s="3" t="str">
        <f>EN!C41</f>
        <v xml:space="preserve"> 6 182 885</v>
      </c>
      <c r="D41" s="3">
        <f>EN!D41</f>
        <v>2023</v>
      </c>
      <c r="E41" s="12">
        <v>3.88</v>
      </c>
      <c r="F41" s="8">
        <v>2021</v>
      </c>
      <c r="G41" s="4" t="s">
        <v>1548</v>
      </c>
      <c r="H41" s="4" t="s">
        <v>1549</v>
      </c>
      <c r="I41" s="4" t="s">
        <v>1550</v>
      </c>
      <c r="K41" s="4" t="s">
        <v>1673</v>
      </c>
      <c r="L41" s="5" t="s">
        <v>1562</v>
      </c>
      <c r="M41" s="3" t="s">
        <v>1674</v>
      </c>
      <c r="N41" s="13" t="s">
        <v>1555</v>
      </c>
      <c r="P41" t="str">
        <f>VLOOKUP(EN!O41,'WBIG Translations'!$A$2:$E$6,5,FALSE)</f>
        <v>الدخل المتوسط الأدنى</v>
      </c>
    </row>
    <row r="42" spans="1:16" ht="15">
      <c r="A42" s="2">
        <v>180</v>
      </c>
      <c r="B42" s="3" t="s">
        <v>215</v>
      </c>
      <c r="C42" s="3" t="str">
        <f>EN!C42</f>
        <v xml:space="preserve"> 105 789 731</v>
      </c>
      <c r="D42" s="3">
        <f>EN!D42</f>
        <v>2023</v>
      </c>
      <c r="E42" s="12">
        <v>3.79</v>
      </c>
      <c r="F42" s="8">
        <v>2021</v>
      </c>
      <c r="G42" s="4" t="s">
        <v>1548</v>
      </c>
      <c r="H42" s="4" t="s">
        <v>1549</v>
      </c>
      <c r="I42" s="4" t="s">
        <v>1550</v>
      </c>
      <c r="K42" s="4" t="s">
        <v>1675</v>
      </c>
      <c r="L42" s="5" t="s">
        <v>1562</v>
      </c>
      <c r="M42" s="3" t="s">
        <v>1676</v>
      </c>
      <c r="N42" s="13" t="s">
        <v>1555</v>
      </c>
      <c r="P42" t="str">
        <f>VLOOKUP(EN!O42,'WBIG Translations'!$A$2:$E$6,5,FALSE)</f>
        <v>الدخل المنخفض</v>
      </c>
    </row>
    <row r="43" spans="1:16" ht="15">
      <c r="A43" s="2">
        <v>184</v>
      </c>
      <c r="B43" s="3" t="s">
        <v>220</v>
      </c>
      <c r="C43" s="3" t="str">
        <f>EN!C43</f>
        <v xml:space="preserve">  14 222</v>
      </c>
      <c r="D43" s="3">
        <f>EN!D43</f>
        <v>2023</v>
      </c>
      <c r="E43" s="12">
        <v>3.82</v>
      </c>
      <c r="F43" s="8">
        <v>2021</v>
      </c>
      <c r="G43" s="4" t="s">
        <v>1548</v>
      </c>
      <c r="H43" s="4" t="s">
        <v>1549</v>
      </c>
      <c r="I43" s="4" t="s">
        <v>1550</v>
      </c>
      <c r="J43" s="3" t="s">
        <v>1677</v>
      </c>
      <c r="K43" s="4" t="s">
        <v>1678</v>
      </c>
      <c r="L43" s="7" t="s">
        <v>1582</v>
      </c>
      <c r="M43" s="3" t="s">
        <v>1679</v>
      </c>
      <c r="N43" s="13" t="s">
        <v>1555</v>
      </c>
      <c r="P43" t="str">
        <f>VLOOKUP(EN!O43,'WBIG Translations'!$A$2:$E$6,5,FALSE)</f>
        <v>الدخل المنخفض</v>
      </c>
    </row>
    <row r="44" spans="1:16" ht="15">
      <c r="A44" s="2">
        <v>188</v>
      </c>
      <c r="B44" s="3" t="s">
        <v>225</v>
      </c>
      <c r="C44" s="3" t="str">
        <f>EN!C44</f>
        <v xml:space="preserve"> 5 105 525</v>
      </c>
      <c r="D44" s="3">
        <f>EN!D44</f>
        <v>2023</v>
      </c>
      <c r="E44" s="12">
        <v>7.57</v>
      </c>
      <c r="F44" s="8">
        <v>2021</v>
      </c>
      <c r="G44" s="4" t="s">
        <v>1548</v>
      </c>
      <c r="H44" s="4" t="s">
        <v>1549</v>
      </c>
      <c r="I44" s="4" t="s">
        <v>1550</v>
      </c>
      <c r="J44" s="3" t="s">
        <v>1680</v>
      </c>
      <c r="K44" s="4" t="s">
        <v>1681</v>
      </c>
      <c r="L44" s="7" t="s">
        <v>1572</v>
      </c>
      <c r="M44" s="3" t="s">
        <v>1682</v>
      </c>
      <c r="N44" s="13" t="s">
        <v>1555</v>
      </c>
      <c r="P44" t="str">
        <f>VLOOKUP(EN!O44,'WBIG Translations'!$A$2:$E$6,5,FALSE)</f>
        <v>الدخل المتوسط الأعلى</v>
      </c>
    </row>
    <row r="45" spans="1:16" ht="15">
      <c r="A45" s="2">
        <v>191</v>
      </c>
      <c r="B45" s="3" t="s">
        <v>230</v>
      </c>
      <c r="C45" s="3" t="str">
        <f>EN!C45</f>
        <v xml:space="preserve"> 3 896 023</v>
      </c>
      <c r="D45" s="3">
        <f>EN!D45</f>
        <v>2023</v>
      </c>
      <c r="E45" s="12">
        <v>8.1</v>
      </c>
      <c r="F45" s="8">
        <v>2021</v>
      </c>
      <c r="G45" s="4" t="s">
        <v>1548</v>
      </c>
      <c r="H45" s="4" t="s">
        <v>1549</v>
      </c>
      <c r="I45" s="4" t="s">
        <v>1550</v>
      </c>
      <c r="J45" s="3" t="s">
        <v>1683</v>
      </c>
      <c r="K45" s="4" t="s">
        <v>1684</v>
      </c>
      <c r="L45" s="7" t="s">
        <v>1558</v>
      </c>
      <c r="M45" s="3" t="s">
        <v>1685</v>
      </c>
      <c r="N45" s="13" t="s">
        <v>1555</v>
      </c>
      <c r="P45" t="str">
        <f>VLOOKUP(EN!O45,'WBIG Translations'!$A$2:$E$6,5,FALSE)</f>
        <v>الدخل المرتفع</v>
      </c>
    </row>
    <row r="46" spans="1:16" ht="15">
      <c r="A46" s="2">
        <v>192</v>
      </c>
      <c r="B46" s="3" t="s">
        <v>235</v>
      </c>
      <c r="C46" s="3" t="str">
        <f>EN!C46</f>
        <v xml:space="preserve"> 11 019 931</v>
      </c>
      <c r="D46" s="3">
        <f>EN!D46</f>
        <v>2023</v>
      </c>
      <c r="E46" s="12">
        <v>13.79</v>
      </c>
      <c r="F46" s="8">
        <v>2021</v>
      </c>
      <c r="G46" s="4" t="s">
        <v>1548</v>
      </c>
      <c r="H46" s="4" t="s">
        <v>1549</v>
      </c>
      <c r="I46" s="4" t="s">
        <v>1550</v>
      </c>
      <c r="J46" s="3" t="s">
        <v>1686</v>
      </c>
      <c r="K46" s="4" t="s">
        <v>1687</v>
      </c>
      <c r="L46" s="7" t="s">
        <v>1572</v>
      </c>
      <c r="M46" s="3" t="s">
        <v>1688</v>
      </c>
      <c r="N46" s="13" t="s">
        <v>1555</v>
      </c>
      <c r="P46" t="str">
        <f>VLOOKUP(EN!O46,'WBIG Translations'!$A$2:$E$6,5,FALSE)</f>
        <v>الدخل المتوسط الأعلى</v>
      </c>
    </row>
    <row r="47" spans="1:16" ht="15">
      <c r="A47" s="2">
        <v>196</v>
      </c>
      <c r="B47" s="3" t="s">
        <v>240</v>
      </c>
      <c r="C47" s="3" t="str">
        <f>EN!C47</f>
        <v xml:space="preserve"> 1 344 976</v>
      </c>
      <c r="D47" s="3">
        <f>EN!D47</f>
        <v>2023</v>
      </c>
      <c r="E47" s="12">
        <v>9.43</v>
      </c>
      <c r="F47" s="8">
        <v>2021</v>
      </c>
      <c r="G47" s="4" t="s">
        <v>1548</v>
      </c>
      <c r="H47" s="4" t="s">
        <v>1549</v>
      </c>
      <c r="I47" s="4" t="s">
        <v>1550</v>
      </c>
      <c r="J47" s="3" t="s">
        <v>1689</v>
      </c>
      <c r="K47" s="4" t="s">
        <v>1690</v>
      </c>
      <c r="L47" s="7" t="s">
        <v>1558</v>
      </c>
      <c r="M47" s="3" t="s">
        <v>1691</v>
      </c>
      <c r="N47" s="13" t="s">
        <v>1555</v>
      </c>
      <c r="P47" t="str">
        <f>VLOOKUP(EN!O47,'WBIG Translations'!$A$2:$E$6,5,FALSE)</f>
        <v>الدخل المرتفع</v>
      </c>
    </row>
    <row r="48" spans="1:16" ht="15">
      <c r="A48" s="2">
        <v>203</v>
      </c>
      <c r="B48" s="3" t="s">
        <v>245</v>
      </c>
      <c r="C48" s="3" t="str">
        <f>EN!C48</f>
        <v xml:space="preserve"> 10 809 716</v>
      </c>
      <c r="D48" s="3">
        <f>EN!D48</f>
        <v>2023</v>
      </c>
      <c r="E48" s="12">
        <v>9.49</v>
      </c>
      <c r="F48" s="8">
        <v>2021</v>
      </c>
      <c r="G48" s="4" t="s">
        <v>1548</v>
      </c>
      <c r="H48" s="4" t="s">
        <v>1549</v>
      </c>
      <c r="I48" s="4" t="s">
        <v>1550</v>
      </c>
      <c r="J48" s="3" t="s">
        <v>1692</v>
      </c>
      <c r="K48" s="4" t="s">
        <v>1693</v>
      </c>
      <c r="L48" s="7" t="s">
        <v>1558</v>
      </c>
      <c r="M48" s="3" t="s">
        <v>1694</v>
      </c>
      <c r="N48" s="13" t="s">
        <v>1555</v>
      </c>
      <c r="P48" t="str">
        <f>VLOOKUP(EN!O48,'WBIG Translations'!$A$2:$E$6,5,FALSE)</f>
        <v>الدخل المرتفع</v>
      </c>
    </row>
    <row r="49" spans="1:16" ht="15">
      <c r="A49" s="2">
        <v>204</v>
      </c>
      <c r="B49" s="3" t="s">
        <v>249</v>
      </c>
      <c r="C49" s="3" t="str">
        <f>EN!C49</f>
        <v xml:space="preserve"> 14 111 034</v>
      </c>
      <c r="D49" s="3">
        <f>EN!D49</f>
        <v>2023</v>
      </c>
      <c r="E49" s="12">
        <v>2.58</v>
      </c>
      <c r="F49" s="8">
        <v>2021</v>
      </c>
      <c r="G49" s="4" t="s">
        <v>1548</v>
      </c>
      <c r="H49" s="4" t="s">
        <v>1549</v>
      </c>
      <c r="I49" s="4" t="s">
        <v>1550</v>
      </c>
      <c r="J49" s="3" t="s">
        <v>1695</v>
      </c>
      <c r="K49" s="4" t="s">
        <v>1696</v>
      </c>
      <c r="L49" s="5" t="s">
        <v>1562</v>
      </c>
      <c r="M49" s="3" t="s">
        <v>1697</v>
      </c>
      <c r="N49" s="13" t="s">
        <v>1555</v>
      </c>
      <c r="P49" t="str">
        <f>VLOOKUP(EN!O49,'WBIG Translations'!$A$2:$E$6,5,FALSE)</f>
        <v>الدخل المتوسط الأدنى</v>
      </c>
    </row>
    <row r="50" spans="1:16" ht="15">
      <c r="A50" s="2">
        <v>208</v>
      </c>
      <c r="B50" s="3" t="s">
        <v>253</v>
      </c>
      <c r="C50" s="3" t="str">
        <f>EN!C50</f>
        <v xml:space="preserve"> 5 948 136</v>
      </c>
      <c r="D50" s="3">
        <f>EN!D50</f>
        <v>2023</v>
      </c>
      <c r="E50" s="12">
        <v>10.82</v>
      </c>
      <c r="F50" s="8">
        <v>2021</v>
      </c>
      <c r="G50" s="4" t="s">
        <v>1548</v>
      </c>
      <c r="H50" s="4" t="s">
        <v>1549</v>
      </c>
      <c r="I50" s="4" t="s">
        <v>1550</v>
      </c>
      <c r="J50" s="3" t="s">
        <v>1698</v>
      </c>
      <c r="K50" s="4" t="s">
        <v>1699</v>
      </c>
      <c r="L50" s="7" t="s">
        <v>1558</v>
      </c>
      <c r="M50" s="3" t="s">
        <v>1700</v>
      </c>
      <c r="N50" s="13" t="s">
        <v>1555</v>
      </c>
      <c r="P50" t="str">
        <f>VLOOKUP(EN!O50,'WBIG Translations'!$A$2:$E$6,5,FALSE)</f>
        <v>الدخل المرتفع</v>
      </c>
    </row>
    <row r="51" spans="1:16" ht="15">
      <c r="A51" s="2">
        <v>212</v>
      </c>
      <c r="B51" s="3" t="s">
        <v>258</v>
      </c>
      <c r="C51" s="3" t="str">
        <f>EN!C51</f>
        <v xml:space="preserve">  66 510</v>
      </c>
      <c r="D51" s="3">
        <f>EN!D51</f>
        <v>2023</v>
      </c>
      <c r="E51" s="12">
        <v>6.5</v>
      </c>
      <c r="F51" s="8">
        <v>2021</v>
      </c>
      <c r="G51" s="4" t="s">
        <v>1548</v>
      </c>
      <c r="H51" s="4" t="s">
        <v>1549</v>
      </c>
      <c r="I51" s="4" t="s">
        <v>1550</v>
      </c>
      <c r="J51" s="3" t="s">
        <v>1701</v>
      </c>
      <c r="K51" s="4" t="s">
        <v>1702</v>
      </c>
      <c r="L51" s="7" t="s">
        <v>1572</v>
      </c>
      <c r="M51" s="3" t="s">
        <v>1703</v>
      </c>
      <c r="N51" s="13" t="s">
        <v>1555</v>
      </c>
      <c r="P51" t="str">
        <f>VLOOKUP(EN!O51,'WBIG Translations'!$A$2:$E$6,5,FALSE)</f>
        <v>الدخل المتوسط الأعلى</v>
      </c>
    </row>
    <row r="52" spans="1:16" ht="15">
      <c r="A52" s="2">
        <v>214</v>
      </c>
      <c r="B52" s="3" t="s">
        <v>262</v>
      </c>
      <c r="C52" s="3" t="str">
        <f>EN!C52</f>
        <v xml:space="preserve"> 11 331 265</v>
      </c>
      <c r="D52" s="3">
        <f>EN!D52</f>
        <v>2023</v>
      </c>
      <c r="E52" s="12">
        <v>4.92</v>
      </c>
      <c r="F52" s="8">
        <v>2021</v>
      </c>
      <c r="G52" s="4" t="s">
        <v>1548</v>
      </c>
      <c r="H52" s="4" t="s">
        <v>1549</v>
      </c>
      <c r="I52" s="4" t="s">
        <v>1550</v>
      </c>
      <c r="J52" s="3" t="s">
        <v>1704</v>
      </c>
      <c r="K52" s="4" t="s">
        <v>1705</v>
      </c>
      <c r="L52" s="7" t="s">
        <v>1572</v>
      </c>
      <c r="M52" s="3" t="s">
        <v>1706</v>
      </c>
      <c r="N52" s="13" t="s">
        <v>1555</v>
      </c>
      <c r="P52" t="str">
        <f>VLOOKUP(EN!O52,'WBIG Translations'!$A$2:$E$6,5,FALSE)</f>
        <v>الدخل المتوسط الأعلى</v>
      </c>
    </row>
    <row r="53" spans="1:16" ht="15">
      <c r="A53" s="2">
        <v>218</v>
      </c>
      <c r="B53" s="3" t="s">
        <v>267</v>
      </c>
      <c r="C53" s="3" t="str">
        <f>EN!C53</f>
        <v xml:space="preserve"> 17 980 083</v>
      </c>
      <c r="D53" s="3">
        <f>EN!D53</f>
        <v>2023</v>
      </c>
      <c r="E53" s="12">
        <v>8.2899999999999991</v>
      </c>
      <c r="F53" s="8">
        <v>2021</v>
      </c>
      <c r="G53" s="4" t="s">
        <v>1548</v>
      </c>
      <c r="H53" s="4" t="s">
        <v>1549</v>
      </c>
      <c r="I53" s="4" t="s">
        <v>1550</v>
      </c>
      <c r="J53" s="3" t="s">
        <v>1707</v>
      </c>
      <c r="K53" s="4" t="s">
        <v>1708</v>
      </c>
      <c r="L53" s="7" t="s">
        <v>1572</v>
      </c>
      <c r="M53" s="3" t="s">
        <v>1709</v>
      </c>
      <c r="N53" s="13" t="s">
        <v>1555</v>
      </c>
      <c r="P53" t="str">
        <f>VLOOKUP(EN!O53,'WBIG Translations'!$A$2:$E$6,5,FALSE)</f>
        <v>الدخل المتوسط الأعلى</v>
      </c>
    </row>
    <row r="54" spans="1:16" ht="15">
      <c r="A54" s="2">
        <v>222</v>
      </c>
      <c r="B54" s="3" t="s">
        <v>272</v>
      </c>
      <c r="C54" s="3" t="str">
        <f>EN!C54</f>
        <v xml:space="preserve"> 6 309 624</v>
      </c>
      <c r="D54" s="3">
        <f>EN!D54</f>
        <v>2023</v>
      </c>
      <c r="E54" s="12">
        <v>9.7200000000000006</v>
      </c>
      <c r="F54" s="8">
        <v>2021</v>
      </c>
      <c r="G54" s="4" t="s">
        <v>1548</v>
      </c>
      <c r="H54" s="4" t="s">
        <v>1549</v>
      </c>
      <c r="I54" s="4" t="s">
        <v>1550</v>
      </c>
      <c r="K54" s="4" t="s">
        <v>1710</v>
      </c>
      <c r="L54" s="7" t="s">
        <v>1572</v>
      </c>
      <c r="M54" s="3" t="s">
        <v>1711</v>
      </c>
      <c r="N54" s="13" t="s">
        <v>1555</v>
      </c>
      <c r="P54" t="str">
        <f>VLOOKUP(EN!O54,'WBIG Translations'!$A$2:$E$6,5,FALSE)</f>
        <v>الدخل المتوسط الأعلى</v>
      </c>
    </row>
    <row r="55" spans="1:16" ht="15">
      <c r="A55" s="2">
        <v>226</v>
      </c>
      <c r="B55" s="3" t="s">
        <v>277</v>
      </c>
      <c r="C55" s="3" t="str">
        <f>EN!C55</f>
        <v xml:space="preserve"> 1 847 549</v>
      </c>
      <c r="D55" s="3">
        <f>EN!D55</f>
        <v>2023</v>
      </c>
      <c r="E55" s="12">
        <v>3.4</v>
      </c>
      <c r="F55" s="8">
        <v>2021</v>
      </c>
      <c r="G55" s="4" t="s">
        <v>1548</v>
      </c>
      <c r="H55" s="4" t="s">
        <v>1549</v>
      </c>
      <c r="I55" s="4" t="s">
        <v>1550</v>
      </c>
      <c r="K55" s="4" t="s">
        <v>1712</v>
      </c>
      <c r="L55" s="5" t="s">
        <v>1562</v>
      </c>
      <c r="M55" s="3" t="s">
        <v>1713</v>
      </c>
      <c r="N55" s="13" t="s">
        <v>1555</v>
      </c>
      <c r="P55" t="str">
        <f>VLOOKUP(EN!O55,'WBIG Translations'!$A$2:$E$6,5,FALSE)</f>
        <v>الدخل المتوسط الأعلى</v>
      </c>
    </row>
    <row r="56" spans="1:16" ht="15">
      <c r="A56" s="2">
        <v>231</v>
      </c>
      <c r="B56" s="3" t="s">
        <v>282</v>
      </c>
      <c r="C56" s="3" t="str">
        <f>EN!C56</f>
        <v xml:space="preserve"> 128 691 692</v>
      </c>
      <c r="D56" s="3">
        <f>EN!D56</f>
        <v>2023</v>
      </c>
      <c r="E56" s="12">
        <v>3.21</v>
      </c>
      <c r="F56" s="8">
        <v>2021</v>
      </c>
      <c r="G56" s="4" t="s">
        <v>1548</v>
      </c>
      <c r="H56" s="4" t="s">
        <v>1549</v>
      </c>
      <c r="I56" s="4" t="s">
        <v>1550</v>
      </c>
      <c r="J56" s="3" t="s">
        <v>1714</v>
      </c>
      <c r="K56" s="4" t="s">
        <v>1715</v>
      </c>
      <c r="L56" s="5" t="s">
        <v>1562</v>
      </c>
      <c r="M56" s="3" t="s">
        <v>1716</v>
      </c>
      <c r="N56" s="13" t="s">
        <v>1555</v>
      </c>
      <c r="P56" t="str">
        <f>VLOOKUP(EN!O56,'WBIG Translations'!$A$2:$E$6,5,FALSE)</f>
        <v>الدخل المنخفض</v>
      </c>
    </row>
    <row r="57" spans="1:16" ht="15">
      <c r="A57" s="2">
        <v>232</v>
      </c>
      <c r="B57" s="3" t="s">
        <v>286</v>
      </c>
      <c r="C57" s="3" t="str">
        <f>EN!C57</f>
        <v xml:space="preserve"> 3 470 390</v>
      </c>
      <c r="D57" s="3">
        <f>EN!D57</f>
        <v>2023</v>
      </c>
      <c r="E57" s="12">
        <v>4.1500000000000004</v>
      </c>
      <c r="F57" s="8">
        <v>2021</v>
      </c>
      <c r="G57" s="4" t="s">
        <v>1548</v>
      </c>
      <c r="H57" s="4" t="s">
        <v>1549</v>
      </c>
      <c r="I57" s="4" t="s">
        <v>1550</v>
      </c>
      <c r="K57" s="4" t="s">
        <v>1717</v>
      </c>
      <c r="L57" s="5" t="s">
        <v>1562</v>
      </c>
      <c r="M57" s="3" t="s">
        <v>1718</v>
      </c>
      <c r="N57" s="13" t="s">
        <v>1555</v>
      </c>
      <c r="P57" t="str">
        <f>VLOOKUP(EN!O57,'WBIG Translations'!$A$2:$E$6,5,FALSE)</f>
        <v>الدخل المنخفض</v>
      </c>
    </row>
    <row r="58" spans="1:16" ht="15">
      <c r="A58" s="2">
        <v>233</v>
      </c>
      <c r="B58" s="3" t="s">
        <v>290</v>
      </c>
      <c r="C58" s="3" t="str">
        <f>EN!C58</f>
        <v xml:space="preserve"> 1 367 196</v>
      </c>
      <c r="D58" s="3">
        <f>EN!D58</f>
        <v>2023</v>
      </c>
      <c r="E58" s="12">
        <v>7.49</v>
      </c>
      <c r="F58" s="8">
        <v>2021</v>
      </c>
      <c r="G58" s="4" t="s">
        <v>1548</v>
      </c>
      <c r="H58" s="4" t="s">
        <v>1549</v>
      </c>
      <c r="I58" s="4" t="s">
        <v>1550</v>
      </c>
      <c r="J58" s="3" t="s">
        <v>1719</v>
      </c>
      <c r="K58" s="4" t="s">
        <v>1720</v>
      </c>
      <c r="L58" s="7" t="s">
        <v>1558</v>
      </c>
      <c r="M58" s="3" t="s">
        <v>1721</v>
      </c>
      <c r="N58" s="13" t="s">
        <v>1555</v>
      </c>
      <c r="P58" t="str">
        <f>VLOOKUP(EN!O58,'WBIG Translations'!$A$2:$E$6,5,FALSE)</f>
        <v>الدخل المرتفع</v>
      </c>
    </row>
    <row r="59" spans="1:16" ht="15">
      <c r="A59" s="2">
        <v>242</v>
      </c>
      <c r="B59" s="3" t="s">
        <v>294</v>
      </c>
      <c r="C59" s="3" t="str">
        <f>EN!C59</f>
        <v xml:space="preserve">  924 145</v>
      </c>
      <c r="D59" s="3">
        <f>EN!D59</f>
        <v>2023</v>
      </c>
      <c r="E59" s="12">
        <v>5.38</v>
      </c>
      <c r="F59" s="8">
        <v>2021</v>
      </c>
      <c r="G59" s="4" t="s">
        <v>1548</v>
      </c>
      <c r="H59" s="4" t="s">
        <v>1549</v>
      </c>
      <c r="I59" s="4" t="s">
        <v>1550</v>
      </c>
      <c r="J59" s="3" t="s">
        <v>1722</v>
      </c>
      <c r="K59" s="4" t="s">
        <v>1723</v>
      </c>
      <c r="L59" s="7" t="s">
        <v>1582</v>
      </c>
      <c r="M59" s="3" t="s">
        <v>1724</v>
      </c>
      <c r="N59" s="13" t="s">
        <v>1555</v>
      </c>
      <c r="P59" t="str">
        <f>VLOOKUP(EN!O59,'WBIG Translations'!$A$2:$E$6,5,FALSE)</f>
        <v>الدخل المتوسط الأعلى</v>
      </c>
    </row>
    <row r="60" spans="1:16" ht="15">
      <c r="A60" s="2">
        <v>246</v>
      </c>
      <c r="B60" s="3" t="s">
        <v>299</v>
      </c>
      <c r="C60" s="3" t="str">
        <f>EN!C60</f>
        <v xml:space="preserve"> 5 601 185</v>
      </c>
      <c r="D60" s="3">
        <f>EN!D60</f>
        <v>2023</v>
      </c>
      <c r="E60" s="12">
        <v>10.25</v>
      </c>
      <c r="F60" s="8">
        <v>2021</v>
      </c>
      <c r="G60" s="4" t="s">
        <v>1548</v>
      </c>
      <c r="H60" s="4" t="s">
        <v>1549</v>
      </c>
      <c r="I60" s="4" t="s">
        <v>1550</v>
      </c>
      <c r="J60" s="3" t="s">
        <v>1725</v>
      </c>
      <c r="K60" s="4" t="s">
        <v>1726</v>
      </c>
      <c r="L60" s="7" t="s">
        <v>1558</v>
      </c>
      <c r="M60" s="3" t="s">
        <v>1727</v>
      </c>
      <c r="N60" s="13" t="s">
        <v>1555</v>
      </c>
      <c r="P60" t="str">
        <f>VLOOKUP(EN!O60,'WBIG Translations'!$A$2:$E$6,5,FALSE)</f>
        <v>الدخل المرتفع</v>
      </c>
    </row>
    <row r="61" spans="1:16" ht="15">
      <c r="A61" s="2">
        <v>250</v>
      </c>
      <c r="B61" s="3" t="s">
        <v>304</v>
      </c>
      <c r="C61" s="3" t="str">
        <f>EN!C61</f>
        <v xml:space="preserve"> 66 438 822</v>
      </c>
      <c r="D61" s="3">
        <f>EN!D61</f>
        <v>2023</v>
      </c>
      <c r="E61" s="12">
        <v>12.31</v>
      </c>
      <c r="F61" s="8">
        <v>2021</v>
      </c>
      <c r="G61" s="4" t="s">
        <v>1548</v>
      </c>
      <c r="H61" s="4" t="s">
        <v>1549</v>
      </c>
      <c r="I61" s="4" t="s">
        <v>1550</v>
      </c>
      <c r="J61" s="3" t="s">
        <v>1728</v>
      </c>
      <c r="K61" s="4" t="s">
        <v>1729</v>
      </c>
      <c r="L61" s="7" t="s">
        <v>1558</v>
      </c>
      <c r="M61" s="3" t="s">
        <v>1730</v>
      </c>
      <c r="N61" s="13" t="s">
        <v>1555</v>
      </c>
      <c r="P61" t="str">
        <f>VLOOKUP(EN!O61,'WBIG Translations'!$A$2:$E$6,5,FALSE)</f>
        <v>الدخل المرتفع</v>
      </c>
    </row>
    <row r="62" spans="1:16" ht="15">
      <c r="A62" s="2">
        <v>262</v>
      </c>
      <c r="B62" s="3" t="s">
        <v>309</v>
      </c>
      <c r="C62" s="3" t="str">
        <f>EN!C62</f>
        <v xml:space="preserve"> 1 152 944</v>
      </c>
      <c r="D62" s="3">
        <f>EN!D62</f>
        <v>2023</v>
      </c>
      <c r="E62" s="12">
        <v>2.88</v>
      </c>
      <c r="F62" s="8">
        <v>2021</v>
      </c>
      <c r="G62" s="4" t="s">
        <v>1548</v>
      </c>
      <c r="H62" s="4" t="s">
        <v>1549</v>
      </c>
      <c r="I62" s="4" t="s">
        <v>1550</v>
      </c>
      <c r="K62" s="4" t="s">
        <v>1731</v>
      </c>
      <c r="L62" s="5" t="s">
        <v>1553</v>
      </c>
      <c r="M62" s="3" t="s">
        <v>1732</v>
      </c>
      <c r="N62" s="13" t="s">
        <v>1555</v>
      </c>
      <c r="P62" t="str">
        <f>VLOOKUP(EN!O62,'WBIG Translations'!$A$2:$E$6,5,FALSE)</f>
        <v>الدخل المتوسط الأدنى</v>
      </c>
    </row>
    <row r="63" spans="1:16" ht="15">
      <c r="A63" s="2">
        <v>266</v>
      </c>
      <c r="B63" s="3" t="s">
        <v>314</v>
      </c>
      <c r="C63" s="3" t="str">
        <f>EN!C63</f>
        <v xml:space="preserve"> 2 484 789</v>
      </c>
      <c r="D63" s="3">
        <f>EN!D63</f>
        <v>2023</v>
      </c>
      <c r="E63" s="12">
        <v>2.71</v>
      </c>
      <c r="F63" s="8">
        <v>2021</v>
      </c>
      <c r="G63" s="4" t="s">
        <v>1548</v>
      </c>
      <c r="H63" s="4" t="s">
        <v>1549</v>
      </c>
      <c r="I63" s="4" t="s">
        <v>1550</v>
      </c>
      <c r="J63" s="3" t="s">
        <v>1733</v>
      </c>
      <c r="K63" s="4" t="s">
        <v>1734</v>
      </c>
      <c r="L63" s="5" t="s">
        <v>1562</v>
      </c>
      <c r="M63" s="3" t="s">
        <v>1735</v>
      </c>
      <c r="N63" s="13" t="s">
        <v>1555</v>
      </c>
      <c r="P63" t="str">
        <f>VLOOKUP(EN!O63,'WBIG Translations'!$A$2:$E$6,5,FALSE)</f>
        <v>الدخل المتوسط الأعلى</v>
      </c>
    </row>
    <row r="64" spans="1:16" ht="15">
      <c r="A64" s="2">
        <v>268</v>
      </c>
      <c r="B64" s="3" t="s">
        <v>319</v>
      </c>
      <c r="C64" s="3" t="str">
        <f>EN!C64</f>
        <v xml:space="preserve"> 3 807 492</v>
      </c>
      <c r="D64" s="3">
        <f>EN!D64</f>
        <v>2023</v>
      </c>
      <c r="E64" s="12">
        <v>8.42</v>
      </c>
      <c r="F64" s="8">
        <v>2021</v>
      </c>
      <c r="G64" s="4" t="s">
        <v>1548</v>
      </c>
      <c r="H64" s="4" t="s">
        <v>1549</v>
      </c>
      <c r="I64" s="4" t="s">
        <v>1550</v>
      </c>
      <c r="J64" s="3" t="s">
        <v>1736</v>
      </c>
      <c r="K64" s="4" t="s">
        <v>1737</v>
      </c>
      <c r="L64" s="7" t="s">
        <v>1558</v>
      </c>
      <c r="M64" s="3" t="s">
        <v>1738</v>
      </c>
      <c r="N64" s="13" t="s">
        <v>1555</v>
      </c>
      <c r="P64" t="str">
        <f>VLOOKUP(EN!O64,'WBIG Translations'!$A$2:$E$6,5,FALSE)</f>
        <v>الدخل المتوسط الأعلى</v>
      </c>
    </row>
    <row r="65" spans="1:16" ht="15">
      <c r="A65" s="2">
        <v>270</v>
      </c>
      <c r="B65" s="3" t="s">
        <v>324</v>
      </c>
      <c r="C65" s="3" t="str">
        <f>EN!C65</f>
        <v xml:space="preserve"> 2 697 845</v>
      </c>
      <c r="D65" s="3">
        <f>EN!D65</f>
        <v>2023</v>
      </c>
      <c r="E65" s="12">
        <v>3.19</v>
      </c>
      <c r="F65" s="8">
        <v>2021</v>
      </c>
      <c r="G65" s="4" t="s">
        <v>1548</v>
      </c>
      <c r="H65" s="4" t="s">
        <v>1549</v>
      </c>
      <c r="I65" s="4" t="s">
        <v>1550</v>
      </c>
      <c r="J65" s="3" t="s">
        <v>1739</v>
      </c>
      <c r="K65" s="4" t="s">
        <v>1740</v>
      </c>
      <c r="L65" s="5" t="s">
        <v>1562</v>
      </c>
      <c r="M65" s="3" t="s">
        <v>1741</v>
      </c>
      <c r="N65" s="13" t="s">
        <v>1555</v>
      </c>
      <c r="P65" t="str">
        <f>VLOOKUP(EN!O65,'WBIG Translations'!$A$2:$E$6,5,FALSE)</f>
        <v>الدخل المنخفض</v>
      </c>
    </row>
    <row r="66" spans="1:16" ht="15">
      <c r="A66" s="2">
        <v>276</v>
      </c>
      <c r="B66" s="3" t="s">
        <v>329</v>
      </c>
      <c r="C66" s="3" t="str">
        <f>EN!C66</f>
        <v xml:space="preserve"> 84 548 231</v>
      </c>
      <c r="D66" s="3">
        <f>EN!D66</f>
        <v>2023</v>
      </c>
      <c r="E66" s="12">
        <v>12.93</v>
      </c>
      <c r="F66" s="8">
        <v>2021</v>
      </c>
      <c r="G66" s="4" t="s">
        <v>1548</v>
      </c>
      <c r="H66" s="4" t="s">
        <v>1549</v>
      </c>
      <c r="I66" s="4" t="s">
        <v>1550</v>
      </c>
      <c r="J66" s="3" t="s">
        <v>1742</v>
      </c>
      <c r="K66" s="4" t="s">
        <v>1743</v>
      </c>
      <c r="L66" s="7" t="s">
        <v>1558</v>
      </c>
      <c r="M66" s="3" t="s">
        <v>1744</v>
      </c>
      <c r="N66" s="13" t="s">
        <v>1555</v>
      </c>
      <c r="P66" t="str">
        <f>VLOOKUP(EN!O66,'WBIG Translations'!$A$2:$E$6,5,FALSE)</f>
        <v>الدخل المرتفع</v>
      </c>
    </row>
    <row r="67" spans="1:16" ht="15">
      <c r="A67" s="2">
        <v>288</v>
      </c>
      <c r="B67" s="3" t="s">
        <v>334</v>
      </c>
      <c r="C67" s="3" t="str">
        <f>EN!C67</f>
        <v xml:space="preserve"> 33 787 914</v>
      </c>
      <c r="D67" s="3">
        <f>EN!D67</f>
        <v>2023</v>
      </c>
      <c r="E67" s="12">
        <v>4.1500000000000004</v>
      </c>
      <c r="F67" s="8">
        <v>2021</v>
      </c>
      <c r="G67" s="4" t="s">
        <v>1548</v>
      </c>
      <c r="H67" s="4" t="s">
        <v>1549</v>
      </c>
      <c r="I67" s="4" t="s">
        <v>1550</v>
      </c>
      <c r="J67" s="3" t="s">
        <v>1745</v>
      </c>
      <c r="K67" s="4" t="s">
        <v>1746</v>
      </c>
      <c r="L67" s="5" t="s">
        <v>1562</v>
      </c>
      <c r="M67" s="3" t="s">
        <v>1747</v>
      </c>
      <c r="N67" s="13" t="s">
        <v>1555</v>
      </c>
      <c r="P67" t="str">
        <f>VLOOKUP(EN!O67,'WBIG Translations'!$A$2:$E$6,5,FALSE)</f>
        <v>الدخل المتوسط الأدنى</v>
      </c>
    </row>
    <row r="68" spans="1:16" ht="15">
      <c r="A68" s="2">
        <v>296</v>
      </c>
      <c r="B68" s="3" t="s">
        <v>339</v>
      </c>
      <c r="C68" s="3" t="str">
        <f>EN!C68</f>
        <v xml:space="preserve">  132 530</v>
      </c>
      <c r="D68" s="3">
        <f>EN!D68</f>
        <v>2023</v>
      </c>
      <c r="E68" s="12">
        <v>14.81</v>
      </c>
      <c r="F68" s="8">
        <v>2021</v>
      </c>
      <c r="G68" s="4" t="s">
        <v>1548</v>
      </c>
      <c r="H68" s="4" t="s">
        <v>1549</v>
      </c>
      <c r="I68" s="4" t="s">
        <v>1550</v>
      </c>
      <c r="J68" s="3" t="s">
        <v>1748</v>
      </c>
      <c r="K68" s="4" t="s">
        <v>1749</v>
      </c>
      <c r="L68" s="7" t="s">
        <v>1582</v>
      </c>
      <c r="M68" s="3" t="s">
        <v>1750</v>
      </c>
      <c r="N68" s="13" t="s">
        <v>1555</v>
      </c>
      <c r="P68" t="str">
        <f>VLOOKUP(EN!O68,'WBIG Translations'!$A$2:$E$6,5,FALSE)</f>
        <v>الدخل المتوسط الأدنى</v>
      </c>
    </row>
    <row r="69" spans="1:16" ht="15">
      <c r="A69" s="2">
        <v>300</v>
      </c>
      <c r="B69" s="3" t="s">
        <v>345</v>
      </c>
      <c r="C69" s="3" t="str">
        <f>EN!C69</f>
        <v xml:space="preserve"> 10 242 908</v>
      </c>
      <c r="D69" s="3">
        <f>EN!D69</f>
        <v>2023</v>
      </c>
      <c r="E69" s="12">
        <v>9.17</v>
      </c>
      <c r="F69" s="8">
        <v>2021</v>
      </c>
      <c r="G69" s="4" t="s">
        <v>1548</v>
      </c>
      <c r="H69" s="4" t="s">
        <v>1549</v>
      </c>
      <c r="I69" s="4" t="s">
        <v>1550</v>
      </c>
      <c r="J69" s="3" t="s">
        <v>1751</v>
      </c>
      <c r="K69" s="4" t="s">
        <v>1752</v>
      </c>
      <c r="L69" s="7" t="s">
        <v>1558</v>
      </c>
      <c r="M69" s="3" t="s">
        <v>1753</v>
      </c>
      <c r="N69" s="13" t="s">
        <v>1555</v>
      </c>
      <c r="P69" t="str">
        <f>VLOOKUP(EN!O69,'WBIG Translations'!$A$2:$E$6,5,FALSE)</f>
        <v>الدخل المرتفع</v>
      </c>
    </row>
    <row r="70" spans="1:16" ht="15">
      <c r="A70" s="2">
        <v>308</v>
      </c>
      <c r="B70" s="3" t="s">
        <v>350</v>
      </c>
      <c r="C70" s="3" t="str">
        <f>EN!C70</f>
        <v xml:space="preserve">  117 081</v>
      </c>
      <c r="D70" s="3">
        <f>EN!D70</f>
        <v>2023</v>
      </c>
      <c r="E70" s="12">
        <v>5.7</v>
      </c>
      <c r="F70" s="8">
        <v>2021</v>
      </c>
      <c r="G70" s="4" t="s">
        <v>1548</v>
      </c>
      <c r="H70" s="4" t="s">
        <v>1549</v>
      </c>
      <c r="I70" s="4" t="s">
        <v>1550</v>
      </c>
      <c r="J70" s="3" t="s">
        <v>1754</v>
      </c>
      <c r="K70" s="4" t="s">
        <v>1755</v>
      </c>
      <c r="L70" s="7" t="s">
        <v>1572</v>
      </c>
      <c r="M70" s="3" t="s">
        <v>1756</v>
      </c>
      <c r="N70" s="13" t="s">
        <v>1555</v>
      </c>
      <c r="P70" t="str">
        <f>VLOOKUP(EN!O70,'WBIG Translations'!$A$2:$E$6,5,FALSE)</f>
        <v>الدخل المتوسط الأعلى</v>
      </c>
    </row>
    <row r="71" spans="1:16" ht="15">
      <c r="A71" s="2">
        <v>320</v>
      </c>
      <c r="B71" s="3" t="s">
        <v>355</v>
      </c>
      <c r="C71" s="3" t="str">
        <f>EN!C71</f>
        <v xml:space="preserve"> 18 124 838</v>
      </c>
      <c r="D71" s="3">
        <f>EN!D71</f>
        <v>2023</v>
      </c>
      <c r="E71" s="12">
        <v>6.9</v>
      </c>
      <c r="F71" s="8">
        <v>2021</v>
      </c>
      <c r="G71" s="4" t="s">
        <v>1548</v>
      </c>
      <c r="H71" s="4" t="s">
        <v>1549</v>
      </c>
      <c r="I71" s="4" t="s">
        <v>1550</v>
      </c>
      <c r="J71" s="3" t="s">
        <v>1757</v>
      </c>
      <c r="K71" s="4" t="s">
        <v>1758</v>
      </c>
      <c r="L71" s="7" t="s">
        <v>1572</v>
      </c>
      <c r="M71" s="3" t="s">
        <v>1759</v>
      </c>
      <c r="N71" s="13" t="s">
        <v>1555</v>
      </c>
      <c r="P71" t="str">
        <f>VLOOKUP(EN!O71,'WBIG Translations'!$A$2:$E$6,5,FALSE)</f>
        <v>الدخل المتوسط الأعلى</v>
      </c>
    </row>
    <row r="72" spans="1:16" ht="15">
      <c r="A72" s="2">
        <v>324</v>
      </c>
      <c r="B72" s="3" t="s">
        <v>360</v>
      </c>
      <c r="C72" s="3" t="str">
        <f>EN!C72</f>
        <v xml:space="preserve"> 14 405 468</v>
      </c>
      <c r="D72" s="3">
        <f>EN!D72</f>
        <v>2023</v>
      </c>
      <c r="E72" s="12">
        <v>3.76</v>
      </c>
      <c r="F72" s="8">
        <v>2021</v>
      </c>
      <c r="G72" s="4" t="s">
        <v>1548</v>
      </c>
      <c r="H72" s="4" t="s">
        <v>1549</v>
      </c>
      <c r="I72" s="4" t="s">
        <v>1550</v>
      </c>
      <c r="J72" s="3" t="s">
        <v>1760</v>
      </c>
      <c r="K72" s="4" t="s">
        <v>1761</v>
      </c>
      <c r="L72" s="5" t="s">
        <v>1562</v>
      </c>
      <c r="M72" s="3" t="s">
        <v>1762</v>
      </c>
      <c r="N72" s="13" t="s">
        <v>1555</v>
      </c>
      <c r="P72" t="str">
        <f>VLOOKUP(EN!O72,'WBIG Translations'!$A$2:$E$6,5,FALSE)</f>
        <v>الدخل المتوسط الأدنى</v>
      </c>
    </row>
    <row r="73" spans="1:16" ht="15">
      <c r="A73" s="2">
        <v>328</v>
      </c>
      <c r="B73" s="3" t="s">
        <v>365</v>
      </c>
      <c r="C73" s="3" t="str">
        <f>EN!C73</f>
        <v xml:space="preserve">  826 353</v>
      </c>
      <c r="D73" s="3">
        <f>EN!D73</f>
        <v>2023</v>
      </c>
      <c r="E73" s="12">
        <v>4.9400000000000004</v>
      </c>
      <c r="F73" s="8">
        <v>2021</v>
      </c>
      <c r="G73" s="4" t="s">
        <v>1548</v>
      </c>
      <c r="H73" s="4" t="s">
        <v>1549</v>
      </c>
      <c r="I73" s="4" t="s">
        <v>1550</v>
      </c>
      <c r="J73" s="3" t="s">
        <v>1763</v>
      </c>
      <c r="K73" s="4" t="s">
        <v>1764</v>
      </c>
      <c r="L73" s="7" t="s">
        <v>1572</v>
      </c>
      <c r="M73" s="3" t="s">
        <v>1765</v>
      </c>
      <c r="N73" s="13" t="s">
        <v>1555</v>
      </c>
      <c r="P73" t="str">
        <f>VLOOKUP(EN!O73,'WBIG Translations'!$A$2:$E$6,5,FALSE)</f>
        <v>الدخل المرتفع</v>
      </c>
    </row>
    <row r="74" spans="1:16" ht="15">
      <c r="A74" s="2">
        <v>332</v>
      </c>
      <c r="B74" s="3" t="s">
        <v>370</v>
      </c>
      <c r="C74" s="3" t="str">
        <f>EN!C74</f>
        <v xml:space="preserve"> 11 637 398</v>
      </c>
      <c r="D74" s="3">
        <f>EN!D74</f>
        <v>2023</v>
      </c>
      <c r="E74" s="12">
        <v>3.48</v>
      </c>
      <c r="F74" s="8">
        <v>2021</v>
      </c>
      <c r="G74" s="4" t="s">
        <v>1548</v>
      </c>
      <c r="H74" s="4" t="s">
        <v>1549</v>
      </c>
      <c r="I74" s="4" t="s">
        <v>1550</v>
      </c>
      <c r="J74" s="3" t="s">
        <v>1766</v>
      </c>
      <c r="K74" s="4" t="s">
        <v>1767</v>
      </c>
      <c r="L74" s="7" t="s">
        <v>1572</v>
      </c>
      <c r="M74" s="3" t="s">
        <v>1768</v>
      </c>
      <c r="N74" s="13" t="s">
        <v>1555</v>
      </c>
      <c r="P74" t="str">
        <f>VLOOKUP(EN!O74,'WBIG Translations'!$A$2:$E$6,5,FALSE)</f>
        <v>الدخل المتوسط الأدنى</v>
      </c>
    </row>
    <row r="75" spans="1:16" ht="15">
      <c r="A75" s="2">
        <v>340</v>
      </c>
      <c r="B75" s="3" t="s">
        <v>375</v>
      </c>
      <c r="C75" s="3" t="str">
        <f>EN!C75</f>
        <v xml:space="preserve"> 10 644 851</v>
      </c>
      <c r="D75" s="3">
        <f>EN!D75</f>
        <v>2023</v>
      </c>
      <c r="E75" s="12">
        <v>9.16</v>
      </c>
      <c r="F75" s="8">
        <v>2021</v>
      </c>
      <c r="G75" s="4" t="s">
        <v>1548</v>
      </c>
      <c r="H75" s="4" t="s">
        <v>1549</v>
      </c>
      <c r="I75" s="4" t="s">
        <v>1550</v>
      </c>
      <c r="J75" s="3" t="s">
        <v>1769</v>
      </c>
      <c r="K75" s="4" t="s">
        <v>1770</v>
      </c>
      <c r="L75" s="7" t="s">
        <v>1572</v>
      </c>
      <c r="M75" s="3" t="s">
        <v>1771</v>
      </c>
      <c r="N75" s="13" t="s">
        <v>1555</v>
      </c>
      <c r="P75" t="str">
        <f>VLOOKUP(EN!O75,'WBIG Translations'!$A$2:$E$6,5,FALSE)</f>
        <v>الدخل المتوسط الأدنى</v>
      </c>
    </row>
    <row r="76" spans="1:16" ht="15">
      <c r="A76" s="2">
        <v>348</v>
      </c>
      <c r="B76" s="3" t="s">
        <v>380</v>
      </c>
      <c r="C76" s="3" t="str">
        <f>EN!C76</f>
        <v xml:space="preserve"> 9 686 463</v>
      </c>
      <c r="D76" s="3">
        <f>EN!D76</f>
        <v>2023</v>
      </c>
      <c r="E76" s="12">
        <v>7.38</v>
      </c>
      <c r="F76" s="8">
        <v>2021</v>
      </c>
      <c r="G76" s="4" t="s">
        <v>1548</v>
      </c>
      <c r="H76" s="4" t="s">
        <v>1549</v>
      </c>
      <c r="I76" s="4" t="s">
        <v>1550</v>
      </c>
      <c r="J76" s="3" t="s">
        <v>1772</v>
      </c>
      <c r="K76" s="4" t="s">
        <v>1773</v>
      </c>
      <c r="L76" s="7" t="s">
        <v>1558</v>
      </c>
      <c r="M76" s="3" t="s">
        <v>1774</v>
      </c>
      <c r="N76" s="13" t="s">
        <v>1555</v>
      </c>
      <c r="P76" t="str">
        <f>VLOOKUP(EN!O76,'WBIG Translations'!$A$2:$E$6,5,FALSE)</f>
        <v>الدخل المرتفع</v>
      </c>
    </row>
    <row r="77" spans="1:16" ht="15">
      <c r="A77" s="2">
        <v>352</v>
      </c>
      <c r="B77" s="3" t="s">
        <v>385</v>
      </c>
      <c r="C77" s="3" t="str">
        <f>EN!C77</f>
        <v xml:space="preserve">  387 558</v>
      </c>
      <c r="D77" s="3">
        <f>EN!D77</f>
        <v>2023</v>
      </c>
      <c r="E77" s="12">
        <v>9.73</v>
      </c>
      <c r="F77" s="8">
        <v>2021</v>
      </c>
      <c r="G77" s="4" t="s">
        <v>1548</v>
      </c>
      <c r="H77" s="4" t="s">
        <v>1549</v>
      </c>
      <c r="I77" s="4" t="s">
        <v>1550</v>
      </c>
      <c r="J77" s="3" t="s">
        <v>1775</v>
      </c>
      <c r="K77" s="4" t="s">
        <v>1776</v>
      </c>
      <c r="L77" s="7" t="s">
        <v>1558</v>
      </c>
      <c r="M77" s="3" t="s">
        <v>1777</v>
      </c>
      <c r="N77" s="13" t="s">
        <v>1555</v>
      </c>
      <c r="P77" t="str">
        <f>VLOOKUP(EN!O77,'WBIG Translations'!$A$2:$E$6,5,FALSE)</f>
        <v>الدخل المرتفع</v>
      </c>
    </row>
    <row r="78" spans="1:16" ht="15">
      <c r="A78" s="2">
        <v>356</v>
      </c>
      <c r="B78" s="3" t="s">
        <v>390</v>
      </c>
      <c r="C78" s="3" t="str">
        <f>EN!C78</f>
        <v>1 438 069 596</v>
      </c>
      <c r="D78" s="3">
        <f>EN!D78</f>
        <v>2023</v>
      </c>
      <c r="E78" s="12">
        <v>3.28</v>
      </c>
      <c r="F78" s="8">
        <v>2021</v>
      </c>
      <c r="G78" s="4" t="s">
        <v>1548</v>
      </c>
      <c r="H78" s="4" t="s">
        <v>1549</v>
      </c>
      <c r="I78" s="4" t="s">
        <v>1550</v>
      </c>
      <c r="J78" s="3" t="s">
        <v>1778</v>
      </c>
      <c r="K78" s="4" t="s">
        <v>1779</v>
      </c>
      <c r="L78" s="7" t="s">
        <v>1595</v>
      </c>
      <c r="M78" s="3" t="s">
        <v>1780</v>
      </c>
      <c r="N78" s="13" t="s">
        <v>1555</v>
      </c>
      <c r="P78" t="str">
        <f>VLOOKUP(EN!O78,'WBIG Translations'!$A$2:$E$6,5,FALSE)</f>
        <v>الدخل المتوسط الأدنى</v>
      </c>
    </row>
    <row r="79" spans="1:16" ht="15">
      <c r="A79" s="2">
        <v>360</v>
      </c>
      <c r="B79" s="3" t="s">
        <v>395</v>
      </c>
      <c r="C79" s="3" t="str">
        <f>EN!C79</f>
        <v xml:space="preserve"> 281 190 067</v>
      </c>
      <c r="D79" s="3">
        <f>EN!D79</f>
        <v>2023</v>
      </c>
      <c r="E79" s="12">
        <v>3.71</v>
      </c>
      <c r="F79" s="8">
        <v>2021</v>
      </c>
      <c r="G79" s="4" t="s">
        <v>1548</v>
      </c>
      <c r="H79" s="4" t="s">
        <v>1549</v>
      </c>
      <c r="I79" s="4" t="s">
        <v>1550</v>
      </c>
      <c r="J79" s="3" t="s">
        <v>1781</v>
      </c>
      <c r="K79" s="4" t="s">
        <v>1782</v>
      </c>
      <c r="L79" s="7" t="s">
        <v>1595</v>
      </c>
      <c r="M79" s="3" t="s">
        <v>1783</v>
      </c>
      <c r="N79" s="13" t="s">
        <v>1555</v>
      </c>
      <c r="P79" t="str">
        <f>VLOOKUP(EN!O79,'WBIG Translations'!$A$2:$E$6,5,FALSE)</f>
        <v>الدخل المتوسط الأعلى</v>
      </c>
    </row>
    <row r="80" spans="1:16" ht="15">
      <c r="A80" s="2">
        <v>364</v>
      </c>
      <c r="B80" s="3" t="s">
        <v>400</v>
      </c>
      <c r="C80" s="3" t="str">
        <f>EN!C80</f>
        <v xml:space="preserve"> 90 608 707</v>
      </c>
      <c r="D80" s="3">
        <f>EN!D80</f>
        <v>2023</v>
      </c>
      <c r="E80" s="12">
        <v>5.77</v>
      </c>
      <c r="F80" s="8">
        <v>2021</v>
      </c>
      <c r="G80" s="4" t="s">
        <v>1548</v>
      </c>
      <c r="H80" s="4" t="s">
        <v>1549</v>
      </c>
      <c r="I80" s="4" t="s">
        <v>1550</v>
      </c>
      <c r="J80" s="3" t="s">
        <v>1784</v>
      </c>
      <c r="K80" s="4" t="s">
        <v>1785</v>
      </c>
      <c r="L80" s="5" t="s">
        <v>1553</v>
      </c>
      <c r="M80" s="3" t="s">
        <v>1786</v>
      </c>
      <c r="N80" s="13" t="s">
        <v>1555</v>
      </c>
      <c r="P80" t="str">
        <f>VLOOKUP(EN!O80,'WBIG Translations'!$A$2:$E$6,5,FALSE)</f>
        <v>الدخل المتوسط الأعلى</v>
      </c>
    </row>
    <row r="81" spans="1:16" ht="15">
      <c r="A81" s="2">
        <v>368</v>
      </c>
      <c r="B81" s="3" t="s">
        <v>405</v>
      </c>
      <c r="C81" s="3" t="str">
        <f>EN!C81</f>
        <v xml:space="preserve"> 45 074 049</v>
      </c>
      <c r="D81" s="3">
        <f>EN!D81</f>
        <v>2023</v>
      </c>
      <c r="E81" s="12">
        <v>5.25</v>
      </c>
      <c r="F81" s="8">
        <v>2021</v>
      </c>
      <c r="G81" s="4" t="s">
        <v>1548</v>
      </c>
      <c r="H81" s="4" t="s">
        <v>1549</v>
      </c>
      <c r="I81" s="4" t="s">
        <v>1550</v>
      </c>
      <c r="J81" s="3" t="s">
        <v>1787</v>
      </c>
      <c r="K81" s="4" t="s">
        <v>1788</v>
      </c>
      <c r="L81" s="5" t="s">
        <v>1553</v>
      </c>
      <c r="M81" s="3" t="s">
        <v>1789</v>
      </c>
      <c r="N81" s="13" t="s">
        <v>1555</v>
      </c>
      <c r="P81" t="str">
        <f>VLOOKUP(EN!O81,'WBIG Translations'!$A$2:$E$6,5,FALSE)</f>
        <v>الدخل المتوسط الأعلى</v>
      </c>
    </row>
    <row r="82" spans="1:16" ht="15">
      <c r="A82" s="2">
        <v>372</v>
      </c>
      <c r="B82" s="3" t="s">
        <v>410</v>
      </c>
      <c r="C82" s="3" t="str">
        <f>EN!C82</f>
        <v xml:space="preserve"> 5 196 630</v>
      </c>
      <c r="D82" s="3">
        <f>EN!D82</f>
        <v>2023</v>
      </c>
      <c r="E82" s="12">
        <v>6.72</v>
      </c>
      <c r="F82" s="8">
        <v>2021</v>
      </c>
      <c r="G82" s="4" t="s">
        <v>1548</v>
      </c>
      <c r="H82" s="4" t="s">
        <v>1549</v>
      </c>
      <c r="I82" s="4" t="s">
        <v>1550</v>
      </c>
      <c r="J82" s="3" t="s">
        <v>1790</v>
      </c>
      <c r="K82" s="4" t="s">
        <v>1791</v>
      </c>
      <c r="L82" s="7" t="s">
        <v>1558</v>
      </c>
      <c r="M82" s="3" t="s">
        <v>1792</v>
      </c>
      <c r="N82" s="13" t="s">
        <v>1555</v>
      </c>
      <c r="P82" t="str">
        <f>VLOOKUP(EN!O82,'WBIG Translations'!$A$2:$E$6,5,FALSE)</f>
        <v>الدخل المرتفع</v>
      </c>
    </row>
    <row r="83" spans="1:16" ht="15">
      <c r="A83" s="2">
        <v>376</v>
      </c>
      <c r="B83" s="3" t="s">
        <v>415</v>
      </c>
      <c r="C83" s="3" t="str">
        <f>EN!C83</f>
        <v xml:space="preserve"> 9 256 314</v>
      </c>
      <c r="D83" s="3">
        <f>EN!D83</f>
        <v>2023</v>
      </c>
      <c r="E83" s="12">
        <v>7.9</v>
      </c>
      <c r="F83" s="8">
        <v>2021</v>
      </c>
      <c r="G83" s="4" t="s">
        <v>1548</v>
      </c>
      <c r="H83" s="4" t="s">
        <v>1549</v>
      </c>
      <c r="I83" s="4" t="s">
        <v>1550</v>
      </c>
      <c r="J83" s="3" t="s">
        <v>1793</v>
      </c>
      <c r="K83" s="4" t="s">
        <v>1794</v>
      </c>
      <c r="L83" s="7" t="s">
        <v>1558</v>
      </c>
      <c r="M83" s="3" t="s">
        <v>1795</v>
      </c>
      <c r="N83" s="13" t="s">
        <v>1555</v>
      </c>
      <c r="P83" t="str">
        <f>VLOOKUP(EN!O83,'WBIG Translations'!$A$2:$E$6,5,FALSE)</f>
        <v>الدخل المرتفع</v>
      </c>
    </row>
    <row r="84" spans="1:16" ht="15">
      <c r="A84" s="2">
        <v>380</v>
      </c>
      <c r="B84" s="3" t="s">
        <v>420</v>
      </c>
      <c r="C84" s="3" t="str">
        <f>EN!C84</f>
        <v xml:space="preserve"> 59 499 453</v>
      </c>
      <c r="D84" s="3">
        <f>EN!D84</f>
        <v>2023</v>
      </c>
      <c r="E84" s="12">
        <v>9.3800000000000008</v>
      </c>
      <c r="F84" s="8">
        <v>2021</v>
      </c>
      <c r="G84" s="4" t="s">
        <v>1548</v>
      </c>
      <c r="H84" s="4" t="s">
        <v>1549</v>
      </c>
      <c r="I84" s="4" t="s">
        <v>1550</v>
      </c>
      <c r="J84" s="3" t="s">
        <v>1796</v>
      </c>
      <c r="K84" s="4" t="s">
        <v>1797</v>
      </c>
      <c r="L84" s="7" t="s">
        <v>1558</v>
      </c>
      <c r="M84" s="3" t="s">
        <v>1798</v>
      </c>
      <c r="N84" s="13" t="s">
        <v>1555</v>
      </c>
      <c r="P84" t="str">
        <f>VLOOKUP(EN!O84,'WBIG Translations'!$A$2:$E$6,5,FALSE)</f>
        <v>الدخل المرتفع</v>
      </c>
    </row>
    <row r="85" spans="1:16" ht="15">
      <c r="A85" s="2">
        <v>384</v>
      </c>
      <c r="B85" s="3" t="s">
        <v>425</v>
      </c>
      <c r="C85" s="3" t="str">
        <f>EN!C85</f>
        <v xml:space="preserve"> 31 165 654</v>
      </c>
      <c r="D85" s="3">
        <f>EN!D85</f>
        <v>2023</v>
      </c>
      <c r="E85" s="12">
        <v>3.13</v>
      </c>
      <c r="F85" s="8">
        <v>2021</v>
      </c>
      <c r="G85" s="4" t="s">
        <v>1548</v>
      </c>
      <c r="H85" s="4" t="s">
        <v>1549</v>
      </c>
      <c r="I85" s="4" t="s">
        <v>1550</v>
      </c>
      <c r="J85" s="3" t="s">
        <v>1799</v>
      </c>
      <c r="K85" s="4" t="s">
        <v>1800</v>
      </c>
      <c r="L85" s="5" t="s">
        <v>1562</v>
      </c>
      <c r="M85" s="3" t="s">
        <v>1801</v>
      </c>
      <c r="N85" s="13" t="s">
        <v>1555</v>
      </c>
      <c r="P85" t="str">
        <f>VLOOKUP(EN!O85,'WBIG Translations'!$A$2:$E$6,5,FALSE)</f>
        <v>الدخل المتوسط الأدنى</v>
      </c>
    </row>
    <row r="86" spans="1:16" ht="15">
      <c r="A86" s="2">
        <v>388</v>
      </c>
      <c r="B86" s="3" t="s">
        <v>430</v>
      </c>
      <c r="C86" s="3" t="str">
        <f>EN!C86</f>
        <v xml:space="preserve"> 2 839 786</v>
      </c>
      <c r="D86" s="3">
        <f>EN!D86</f>
        <v>2023</v>
      </c>
      <c r="E86" s="12">
        <v>7.19</v>
      </c>
      <c r="F86" s="8">
        <v>2021</v>
      </c>
      <c r="G86" s="4" t="s">
        <v>1548</v>
      </c>
      <c r="H86" s="4" t="s">
        <v>1549</v>
      </c>
      <c r="I86" s="4" t="s">
        <v>1550</v>
      </c>
      <c r="J86" s="3" t="s">
        <v>1802</v>
      </c>
      <c r="K86" s="4" t="s">
        <v>1803</v>
      </c>
      <c r="L86" s="7" t="s">
        <v>1572</v>
      </c>
      <c r="M86" s="3" t="s">
        <v>1804</v>
      </c>
      <c r="N86" s="13" t="s">
        <v>1555</v>
      </c>
      <c r="P86" t="str">
        <f>VLOOKUP(EN!O86,'WBIG Translations'!$A$2:$E$6,5,FALSE)</f>
        <v>الدخل المتوسط الأعلى</v>
      </c>
    </row>
    <row r="87" spans="1:16" ht="15">
      <c r="A87" s="2">
        <v>392</v>
      </c>
      <c r="B87" s="3" t="s">
        <v>435</v>
      </c>
      <c r="C87" s="3" t="str">
        <f>EN!C87</f>
        <v xml:space="preserve"> 124 370 947</v>
      </c>
      <c r="D87" s="3">
        <f>EN!D87</f>
        <v>2023</v>
      </c>
      <c r="E87" s="12">
        <v>10.82</v>
      </c>
      <c r="F87" s="8">
        <v>2021</v>
      </c>
      <c r="G87" s="4" t="s">
        <v>1548</v>
      </c>
      <c r="H87" s="4" t="s">
        <v>1549</v>
      </c>
      <c r="I87" s="4" t="s">
        <v>1550</v>
      </c>
      <c r="J87" s="3" t="s">
        <v>1805</v>
      </c>
      <c r="K87" s="4" t="s">
        <v>1806</v>
      </c>
      <c r="L87" s="7" t="s">
        <v>1582</v>
      </c>
      <c r="M87" s="3" t="s">
        <v>1807</v>
      </c>
      <c r="N87" s="13" t="s">
        <v>1555</v>
      </c>
      <c r="P87" t="str">
        <f>VLOOKUP(EN!O87,'WBIG Translations'!$A$2:$E$6,5,FALSE)</f>
        <v>الدخل المرتفع</v>
      </c>
    </row>
    <row r="88" spans="1:16" ht="15">
      <c r="A88" s="2">
        <v>398</v>
      </c>
      <c r="B88" s="3" t="s">
        <v>440</v>
      </c>
      <c r="C88" s="3" t="str">
        <f>EN!C88</f>
        <v xml:space="preserve"> 20 330 104</v>
      </c>
      <c r="D88" s="3">
        <f>EN!D88</f>
        <v>2023</v>
      </c>
      <c r="E88" s="12">
        <v>3.92</v>
      </c>
      <c r="F88" s="8">
        <v>2021</v>
      </c>
      <c r="G88" s="4" t="s">
        <v>1548</v>
      </c>
      <c r="H88" s="4" t="s">
        <v>1549</v>
      </c>
      <c r="I88" s="4" t="s">
        <v>1550</v>
      </c>
      <c r="J88" s="3" t="s">
        <v>1808</v>
      </c>
      <c r="K88" s="4" t="s">
        <v>1809</v>
      </c>
      <c r="L88" s="7" t="s">
        <v>1558</v>
      </c>
      <c r="M88" s="3" t="s">
        <v>1810</v>
      </c>
      <c r="N88" s="13" t="s">
        <v>1555</v>
      </c>
      <c r="P88" t="str">
        <f>VLOOKUP(EN!O88,'WBIG Translations'!$A$2:$E$6,5,FALSE)</f>
        <v>الدخل المتوسط الأعلى</v>
      </c>
    </row>
    <row r="89" spans="1:16" ht="15">
      <c r="A89" s="2">
        <v>400</v>
      </c>
      <c r="B89" s="3" t="s">
        <v>445</v>
      </c>
      <c r="C89" s="3" t="str">
        <f>EN!C89</f>
        <v xml:space="preserve"> 11 439 213</v>
      </c>
      <c r="D89" s="3">
        <f>EN!D89</f>
        <v>2023</v>
      </c>
      <c r="E89" s="12">
        <v>7.29</v>
      </c>
      <c r="F89" s="8">
        <v>2021</v>
      </c>
      <c r="G89" s="4" t="s">
        <v>1548</v>
      </c>
      <c r="H89" s="4" t="s">
        <v>1549</v>
      </c>
      <c r="I89" s="4" t="s">
        <v>1550</v>
      </c>
      <c r="J89" s="3" t="s">
        <v>1811</v>
      </c>
      <c r="K89" s="4" t="s">
        <v>1812</v>
      </c>
      <c r="L89" s="5" t="s">
        <v>1553</v>
      </c>
      <c r="M89" s="3" t="s">
        <v>1813</v>
      </c>
      <c r="N89" s="13" t="s">
        <v>1555</v>
      </c>
      <c r="P89" t="str">
        <f>VLOOKUP(EN!O89,'WBIG Translations'!$A$2:$E$6,5,FALSE)</f>
        <v>الدخل المتوسط الأدنى</v>
      </c>
    </row>
    <row r="90" spans="1:16" ht="15">
      <c r="A90" s="2">
        <v>404</v>
      </c>
      <c r="B90" s="3" t="s">
        <v>450</v>
      </c>
      <c r="C90" s="3" t="str">
        <f>EN!C90</f>
        <v xml:space="preserve"> 55 339 003</v>
      </c>
      <c r="D90" s="3">
        <f>EN!D90</f>
        <v>2023</v>
      </c>
      <c r="E90" s="12">
        <v>4.55</v>
      </c>
      <c r="F90" s="8">
        <v>2021</v>
      </c>
      <c r="G90" s="4" t="s">
        <v>1548</v>
      </c>
      <c r="H90" s="4" t="s">
        <v>1549</v>
      </c>
      <c r="I90" s="4" t="s">
        <v>1550</v>
      </c>
      <c r="J90" s="3" t="s">
        <v>1814</v>
      </c>
      <c r="K90" s="4" t="s">
        <v>1815</v>
      </c>
      <c r="L90" s="5" t="s">
        <v>1562</v>
      </c>
      <c r="M90" s="3" t="s">
        <v>1816</v>
      </c>
      <c r="N90" s="13" t="s">
        <v>1555</v>
      </c>
      <c r="P90" t="str">
        <f>VLOOKUP(EN!O90,'WBIG Translations'!$A$2:$E$6,5,FALSE)</f>
        <v>الدخل المتوسط الأدنى</v>
      </c>
    </row>
    <row r="91" spans="1:16" ht="15">
      <c r="A91" s="2">
        <v>408</v>
      </c>
      <c r="B91" s="3" t="s">
        <v>455</v>
      </c>
      <c r="C91" s="3" t="str">
        <f>EN!C91</f>
        <v xml:space="preserve"> 26 418 204</v>
      </c>
      <c r="D91" s="3">
        <f>EN!D91</f>
        <v>2023</v>
      </c>
      <c r="E91" s="12"/>
      <c r="F91" s="8"/>
      <c r="G91" s="4" t="s">
        <v>1548</v>
      </c>
      <c r="H91" s="4" t="s">
        <v>1549</v>
      </c>
      <c r="I91" s="4" t="s">
        <v>1550</v>
      </c>
      <c r="K91" s="4" t="s">
        <v>1817</v>
      </c>
      <c r="L91" s="7" t="s">
        <v>1595</v>
      </c>
      <c r="M91" s="3" t="s">
        <v>1818</v>
      </c>
      <c r="N91" s="13" t="s">
        <v>1555</v>
      </c>
      <c r="P91" t="str">
        <f>VLOOKUP(EN!O91,'WBIG Translations'!$A$2:$E$6,5,FALSE)</f>
        <v>الدخل المنخفض</v>
      </c>
    </row>
    <row r="92" spans="1:16" ht="15">
      <c r="A92" s="2">
        <v>410</v>
      </c>
      <c r="B92" s="3" t="s">
        <v>460</v>
      </c>
      <c r="C92" s="3" t="str">
        <f>EN!C92</f>
        <v xml:space="preserve"> 51 748 739</v>
      </c>
      <c r="D92" s="3">
        <f>EN!D92</f>
        <v>2023</v>
      </c>
      <c r="E92" s="12">
        <v>9.33</v>
      </c>
      <c r="F92" s="8">
        <v>2021</v>
      </c>
      <c r="G92" s="4" t="s">
        <v>1548</v>
      </c>
      <c r="H92" s="4" t="s">
        <v>1549</v>
      </c>
      <c r="I92" s="4" t="s">
        <v>1550</v>
      </c>
      <c r="J92" s="3" t="s">
        <v>1819</v>
      </c>
      <c r="K92" s="4" t="s">
        <v>1820</v>
      </c>
      <c r="L92" s="7" t="s">
        <v>1582</v>
      </c>
      <c r="M92" s="3" t="s">
        <v>1821</v>
      </c>
      <c r="N92" s="13" t="s">
        <v>1555</v>
      </c>
      <c r="P92" t="str">
        <f>VLOOKUP(EN!O92,'WBIG Translations'!$A$2:$E$6,5,FALSE)</f>
        <v>الدخل المرتفع</v>
      </c>
    </row>
    <row r="93" spans="1:16" ht="15">
      <c r="A93" s="2">
        <v>414</v>
      </c>
      <c r="B93" s="3" t="s">
        <v>465</v>
      </c>
      <c r="C93" s="3" t="str">
        <f>EN!C93</f>
        <v xml:space="preserve"> 4 838 782</v>
      </c>
      <c r="D93" s="3">
        <f>EN!D93</f>
        <v>2023</v>
      </c>
      <c r="E93" s="12">
        <v>5.78</v>
      </c>
      <c r="F93" s="8">
        <v>2021</v>
      </c>
      <c r="G93" s="4" t="s">
        <v>1548</v>
      </c>
      <c r="H93" s="4" t="s">
        <v>1549</v>
      </c>
      <c r="I93" s="4" t="s">
        <v>1550</v>
      </c>
      <c r="J93" s="3" t="s">
        <v>1822</v>
      </c>
      <c r="K93" s="4" t="s">
        <v>1823</v>
      </c>
      <c r="L93" s="5" t="s">
        <v>1553</v>
      </c>
      <c r="M93" s="3" t="s">
        <v>1824</v>
      </c>
      <c r="N93" s="13" t="s">
        <v>1555</v>
      </c>
      <c r="P93" t="str">
        <f>VLOOKUP(EN!O93,'WBIG Translations'!$A$2:$E$6,5,FALSE)</f>
        <v>الدخل المرتفع</v>
      </c>
    </row>
    <row r="94" spans="1:16" ht="15">
      <c r="A94" s="2">
        <v>417</v>
      </c>
      <c r="B94" s="3" t="s">
        <v>470</v>
      </c>
      <c r="C94" s="3" t="str">
        <f>EN!C94</f>
        <v xml:space="preserve"> 7 073 516</v>
      </c>
      <c r="D94" s="3">
        <f>EN!D94</f>
        <v>2023</v>
      </c>
      <c r="E94" s="12">
        <v>5.44</v>
      </c>
      <c r="F94" s="8">
        <v>2021</v>
      </c>
      <c r="G94" s="4" t="s">
        <v>1548</v>
      </c>
      <c r="H94" s="4" t="s">
        <v>1549</v>
      </c>
      <c r="I94" s="4" t="s">
        <v>1550</v>
      </c>
      <c r="J94" s="3" t="s">
        <v>1825</v>
      </c>
      <c r="K94" s="4" t="s">
        <v>1826</v>
      </c>
      <c r="L94" s="7" t="s">
        <v>1558</v>
      </c>
      <c r="M94" s="3" t="s">
        <v>1827</v>
      </c>
      <c r="N94" s="13" t="s">
        <v>1555</v>
      </c>
      <c r="P94" t="str">
        <f>VLOOKUP(EN!O94,'WBIG Translations'!$A$2:$E$6,5,FALSE)</f>
        <v>الدخل المتوسط الأدنى</v>
      </c>
    </row>
    <row r="95" spans="1:16" ht="15">
      <c r="A95" s="2">
        <v>418</v>
      </c>
      <c r="B95" s="3" t="s">
        <v>475</v>
      </c>
      <c r="C95" s="3" t="str">
        <f>EN!C95</f>
        <v xml:space="preserve"> 7 664 993</v>
      </c>
      <c r="D95" s="3">
        <f>EN!D95</f>
        <v>2023</v>
      </c>
      <c r="E95" s="12">
        <v>2.74</v>
      </c>
      <c r="F95" s="8">
        <v>2021</v>
      </c>
      <c r="G95" s="4" t="s">
        <v>1548</v>
      </c>
      <c r="H95" s="4" t="s">
        <v>1549</v>
      </c>
      <c r="I95" s="4" t="s">
        <v>1550</v>
      </c>
      <c r="J95" s="3" t="s">
        <v>1828</v>
      </c>
      <c r="K95" s="4" t="s">
        <v>1829</v>
      </c>
      <c r="L95" s="7" t="s">
        <v>1582</v>
      </c>
      <c r="M95" s="3" t="s">
        <v>1830</v>
      </c>
      <c r="N95" s="13" t="s">
        <v>1555</v>
      </c>
      <c r="P95" t="str">
        <f>VLOOKUP(EN!O95,'WBIG Translations'!$A$2:$E$6,5,FALSE)</f>
        <v>الدخل المتوسط الأدنى</v>
      </c>
    </row>
    <row r="96" spans="1:16" ht="15">
      <c r="A96" s="2">
        <v>422</v>
      </c>
      <c r="B96" s="3" t="s">
        <v>480</v>
      </c>
      <c r="C96" s="3" t="str">
        <f>EN!C96</f>
        <v xml:space="preserve"> 5 773 493</v>
      </c>
      <c r="D96" s="3">
        <f>EN!D96</f>
        <v>2023</v>
      </c>
      <c r="E96" s="12">
        <v>10.06</v>
      </c>
      <c r="F96" s="8">
        <v>2021</v>
      </c>
      <c r="G96" s="4" t="s">
        <v>1548</v>
      </c>
      <c r="H96" s="4" t="s">
        <v>1549</v>
      </c>
      <c r="I96" s="4" t="s">
        <v>1550</v>
      </c>
      <c r="J96" s="3" t="s">
        <v>1831</v>
      </c>
      <c r="K96" s="4" t="s">
        <v>1832</v>
      </c>
      <c r="L96" s="5" t="s">
        <v>1553</v>
      </c>
      <c r="M96" s="3" t="s">
        <v>1833</v>
      </c>
      <c r="N96" s="13" t="s">
        <v>1555</v>
      </c>
      <c r="P96" t="str">
        <f>VLOOKUP(EN!O96,'WBIG Translations'!$A$2:$E$6,5,FALSE)</f>
        <v>الدخل المتوسط الأدنى</v>
      </c>
    </row>
    <row r="97" spans="1:16" ht="15">
      <c r="A97" s="2">
        <v>426</v>
      </c>
      <c r="B97" s="3" t="s">
        <v>485</v>
      </c>
      <c r="C97" s="3" t="str">
        <f>EN!C97</f>
        <v xml:space="preserve"> 2 311 472</v>
      </c>
      <c r="D97" s="3">
        <f>EN!D97</f>
        <v>2023</v>
      </c>
      <c r="E97" s="12">
        <v>10.210000000000001</v>
      </c>
      <c r="F97" s="8">
        <v>2021</v>
      </c>
      <c r="G97" s="4" t="s">
        <v>1548</v>
      </c>
      <c r="H97" s="4" t="s">
        <v>1549</v>
      </c>
      <c r="I97" s="4" t="s">
        <v>1550</v>
      </c>
      <c r="J97" s="3" t="s">
        <v>1834</v>
      </c>
      <c r="K97" s="4" t="s">
        <v>1835</v>
      </c>
      <c r="L97" s="5" t="s">
        <v>1562</v>
      </c>
      <c r="M97" s="3" t="s">
        <v>1836</v>
      </c>
      <c r="N97" s="13" t="s">
        <v>1555</v>
      </c>
      <c r="P97" t="str">
        <f>VLOOKUP(EN!O97,'WBIG Translations'!$A$2:$E$6,5,FALSE)</f>
        <v>الدخل المتوسط الأدنى</v>
      </c>
    </row>
    <row r="98" spans="1:16" ht="15">
      <c r="A98" s="2">
        <v>428</v>
      </c>
      <c r="B98" s="3" t="s">
        <v>490</v>
      </c>
      <c r="C98" s="3" t="str">
        <f>EN!C98</f>
        <v xml:space="preserve"> 1 882 396</v>
      </c>
      <c r="D98" s="3">
        <f>EN!D98</f>
        <v>2023</v>
      </c>
      <c r="E98" s="12">
        <v>9.0399999999999991</v>
      </c>
      <c r="F98" s="8">
        <v>2021</v>
      </c>
      <c r="G98" s="4" t="s">
        <v>1548</v>
      </c>
      <c r="H98" s="4" t="s">
        <v>1549</v>
      </c>
      <c r="I98" s="4" t="s">
        <v>1550</v>
      </c>
      <c r="J98" s="3" t="s">
        <v>1837</v>
      </c>
      <c r="K98" s="4" t="s">
        <v>1838</v>
      </c>
      <c r="L98" s="7" t="s">
        <v>1558</v>
      </c>
      <c r="M98" s="3" t="s">
        <v>1839</v>
      </c>
      <c r="N98" s="13" t="s">
        <v>1555</v>
      </c>
      <c r="P98" t="str">
        <f>VLOOKUP(EN!O98,'WBIG Translations'!$A$2:$E$6,5,FALSE)</f>
        <v>الدخل المرتفع</v>
      </c>
    </row>
    <row r="99" spans="1:16" ht="15">
      <c r="A99" s="2">
        <v>430</v>
      </c>
      <c r="B99" s="3" t="s">
        <v>495</v>
      </c>
      <c r="C99" s="3" t="str">
        <f>EN!C99</f>
        <v xml:space="preserve"> 5 493 031</v>
      </c>
      <c r="D99" s="3">
        <f>EN!D99</f>
        <v>2023</v>
      </c>
      <c r="E99" s="12">
        <v>16.62</v>
      </c>
      <c r="F99" s="8">
        <v>2021</v>
      </c>
      <c r="G99" s="4" t="s">
        <v>1548</v>
      </c>
      <c r="H99" s="4" t="s">
        <v>1549</v>
      </c>
      <c r="I99" s="4" t="s">
        <v>1550</v>
      </c>
      <c r="J99" s="3" t="s">
        <v>1840</v>
      </c>
      <c r="K99" s="4" t="s">
        <v>1841</v>
      </c>
      <c r="L99" s="5" t="s">
        <v>1562</v>
      </c>
      <c r="M99" s="3" t="s">
        <v>1842</v>
      </c>
      <c r="N99" s="13" t="s">
        <v>1555</v>
      </c>
      <c r="P99" t="str">
        <f>VLOOKUP(EN!O99,'WBIG Translations'!$A$2:$E$6,5,FALSE)</f>
        <v>الدخل المنخفض</v>
      </c>
    </row>
    <row r="100" spans="1:16" ht="15">
      <c r="A100" s="2">
        <v>434</v>
      </c>
      <c r="B100" s="3" t="s">
        <v>500</v>
      </c>
      <c r="C100" s="3" t="str">
        <f>EN!C100</f>
        <v xml:space="preserve"> 7 305 659</v>
      </c>
      <c r="D100" s="3">
        <f>EN!D100</f>
        <v>2023</v>
      </c>
      <c r="E100" s="12">
        <v>4.0199999999999996</v>
      </c>
      <c r="F100" s="8">
        <v>2011</v>
      </c>
      <c r="G100" s="4" t="s">
        <v>1548</v>
      </c>
      <c r="H100" s="4" t="s">
        <v>1549</v>
      </c>
      <c r="I100" s="4" t="s">
        <v>1550</v>
      </c>
      <c r="J100" s="3" t="s">
        <v>1843</v>
      </c>
      <c r="K100" s="4" t="s">
        <v>1844</v>
      </c>
      <c r="L100" s="5" t="s">
        <v>1553</v>
      </c>
      <c r="M100" s="3" t="s">
        <v>1845</v>
      </c>
      <c r="N100" s="13" t="s">
        <v>1555</v>
      </c>
      <c r="P100" t="str">
        <f>VLOOKUP(EN!O100,'WBIG Translations'!$A$2:$E$6,5,FALSE)</f>
        <v>الدخل المتوسط الأعلى</v>
      </c>
    </row>
    <row r="101" spans="1:16" ht="15">
      <c r="A101" s="2">
        <v>440</v>
      </c>
      <c r="B101" s="3" t="s">
        <v>505</v>
      </c>
      <c r="C101" s="3" t="str">
        <f>EN!C101</f>
        <v xml:space="preserve"> 2 854 099</v>
      </c>
      <c r="D101" s="3">
        <f>EN!D101</f>
        <v>2023</v>
      </c>
      <c r="E101" s="12">
        <v>7.82</v>
      </c>
      <c r="F101" s="8">
        <v>2021</v>
      </c>
      <c r="G101" s="4" t="s">
        <v>1548</v>
      </c>
      <c r="H101" s="4" t="s">
        <v>1549</v>
      </c>
      <c r="I101" s="4" t="s">
        <v>1550</v>
      </c>
      <c r="J101" s="3" t="s">
        <v>1846</v>
      </c>
      <c r="K101" s="4" t="s">
        <v>1847</v>
      </c>
      <c r="L101" s="7" t="s">
        <v>1558</v>
      </c>
      <c r="M101" s="3" t="s">
        <v>1848</v>
      </c>
      <c r="N101" s="13" t="s">
        <v>1555</v>
      </c>
      <c r="P101" t="str">
        <f>VLOOKUP(EN!O101,'WBIG Translations'!$A$2:$E$6,5,FALSE)</f>
        <v>الدخل المرتفع</v>
      </c>
    </row>
    <row r="102" spans="1:16" ht="15">
      <c r="A102" s="2">
        <v>442</v>
      </c>
      <c r="B102" s="3" t="s">
        <v>510</v>
      </c>
      <c r="C102" s="3" t="str">
        <f>EN!C102</f>
        <v xml:space="preserve">  665 098</v>
      </c>
      <c r="D102" s="3">
        <f>EN!D102</f>
        <v>2023</v>
      </c>
      <c r="E102" s="12">
        <v>5.67</v>
      </c>
      <c r="F102" s="8">
        <v>2021</v>
      </c>
      <c r="G102" s="4" t="s">
        <v>1548</v>
      </c>
      <c r="H102" s="4" t="s">
        <v>1549</v>
      </c>
      <c r="I102" s="4" t="s">
        <v>1550</v>
      </c>
      <c r="J102" s="3" t="s">
        <v>1849</v>
      </c>
      <c r="K102" s="4" t="s">
        <v>1850</v>
      </c>
      <c r="L102" s="7" t="s">
        <v>1558</v>
      </c>
      <c r="M102" s="3" t="s">
        <v>1851</v>
      </c>
      <c r="N102" s="13" t="s">
        <v>1555</v>
      </c>
      <c r="P102" t="str">
        <f>VLOOKUP(EN!O102,'WBIG Translations'!$A$2:$E$6,5,FALSE)</f>
        <v>الدخل المرتفع</v>
      </c>
    </row>
    <row r="103" spans="1:16" ht="15">
      <c r="A103" s="2">
        <v>450</v>
      </c>
      <c r="B103" s="3" t="s">
        <v>515</v>
      </c>
      <c r="C103" s="3" t="str">
        <f>EN!C103</f>
        <v xml:space="preserve"> 31 195 932</v>
      </c>
      <c r="D103" s="3">
        <f>EN!D103</f>
        <v>2023</v>
      </c>
      <c r="E103" s="12">
        <v>3.5</v>
      </c>
      <c r="F103" s="8">
        <v>2021</v>
      </c>
      <c r="G103" s="4" t="s">
        <v>1548</v>
      </c>
      <c r="H103" s="4" t="s">
        <v>1549</v>
      </c>
      <c r="I103" s="4" t="s">
        <v>1550</v>
      </c>
      <c r="J103" s="3" t="s">
        <v>1852</v>
      </c>
      <c r="K103" s="4" t="s">
        <v>1853</v>
      </c>
      <c r="L103" s="5" t="s">
        <v>1562</v>
      </c>
      <c r="M103" s="3" t="s">
        <v>1854</v>
      </c>
      <c r="N103" s="13" t="s">
        <v>1555</v>
      </c>
      <c r="P103" t="str">
        <f>VLOOKUP(EN!O103,'WBIG Translations'!$A$2:$E$6,5,FALSE)</f>
        <v>الدخل المنخفض</v>
      </c>
    </row>
    <row r="104" spans="1:16" ht="15">
      <c r="A104" s="2">
        <v>454</v>
      </c>
      <c r="B104" s="3" t="s">
        <v>520</v>
      </c>
      <c r="C104" s="3" t="str">
        <f>EN!C104</f>
        <v xml:space="preserve"> 21 104 482</v>
      </c>
      <c r="D104" s="3">
        <f>EN!D104</f>
        <v>2023</v>
      </c>
      <c r="E104" s="12">
        <v>7.41</v>
      </c>
      <c r="F104" s="8">
        <v>2021</v>
      </c>
      <c r="G104" s="4" t="s">
        <v>1548</v>
      </c>
      <c r="H104" s="4" t="s">
        <v>1549</v>
      </c>
      <c r="I104" s="4" t="s">
        <v>1550</v>
      </c>
      <c r="J104" s="3" t="s">
        <v>1855</v>
      </c>
      <c r="K104" s="4" t="s">
        <v>1856</v>
      </c>
      <c r="L104" s="5" t="s">
        <v>1562</v>
      </c>
      <c r="M104" s="3" t="s">
        <v>1857</v>
      </c>
      <c r="N104" s="13" t="s">
        <v>1555</v>
      </c>
      <c r="P104" t="str">
        <f>VLOOKUP(EN!O104,'WBIG Translations'!$A$2:$E$6,5,FALSE)</f>
        <v>الدخل المنخفض</v>
      </c>
    </row>
    <row r="105" spans="1:16" ht="15">
      <c r="A105" s="2">
        <v>458</v>
      </c>
      <c r="B105" s="3" t="s">
        <v>525</v>
      </c>
      <c r="C105" s="3" t="str">
        <f>EN!C105</f>
        <v xml:space="preserve"> 35 126 298</v>
      </c>
      <c r="D105" s="3">
        <f>EN!D105</f>
        <v>2023</v>
      </c>
      <c r="E105" s="12">
        <v>4.38</v>
      </c>
      <c r="F105" s="8">
        <v>2021</v>
      </c>
      <c r="G105" s="4" t="s">
        <v>1548</v>
      </c>
      <c r="H105" s="4" t="s">
        <v>1549</v>
      </c>
      <c r="I105" s="4" t="s">
        <v>1550</v>
      </c>
      <c r="J105" s="3" t="s">
        <v>1858</v>
      </c>
      <c r="K105" s="4" t="s">
        <v>1859</v>
      </c>
      <c r="L105" s="7" t="s">
        <v>1582</v>
      </c>
      <c r="M105" s="3" t="s">
        <v>1860</v>
      </c>
      <c r="N105" s="13" t="s">
        <v>1555</v>
      </c>
      <c r="P105" t="str">
        <f>VLOOKUP(EN!O105,'WBIG Translations'!$A$2:$E$6,5,FALSE)</f>
        <v>الدخل المتوسط الأعلى</v>
      </c>
    </row>
    <row r="106" spans="1:16" ht="15">
      <c r="A106" s="2">
        <v>462</v>
      </c>
      <c r="B106" s="3" t="s">
        <v>530</v>
      </c>
      <c r="C106" s="3" t="str">
        <f>EN!C106</f>
        <v xml:space="preserve">  525 994</v>
      </c>
      <c r="D106" s="3">
        <f>EN!D106</f>
        <v>2023</v>
      </c>
      <c r="E106" s="12">
        <v>10.029999999999999</v>
      </c>
      <c r="F106" s="8">
        <v>2021</v>
      </c>
      <c r="G106" s="4" t="s">
        <v>1548</v>
      </c>
      <c r="H106" s="4" t="s">
        <v>1549</v>
      </c>
      <c r="I106" s="4" t="s">
        <v>1550</v>
      </c>
      <c r="J106" s="3" t="s">
        <v>1861</v>
      </c>
      <c r="K106" s="4" t="s">
        <v>1862</v>
      </c>
      <c r="L106" s="7" t="s">
        <v>1595</v>
      </c>
      <c r="M106" s="3" t="s">
        <v>1863</v>
      </c>
      <c r="N106" s="13" t="s">
        <v>1555</v>
      </c>
      <c r="P106" t="str">
        <f>VLOOKUP(EN!O106,'WBIG Translations'!$A$2:$E$6,5,FALSE)</f>
        <v>الدخل المتوسط الأعلى</v>
      </c>
    </row>
    <row r="107" spans="1:16" ht="15">
      <c r="A107" s="2">
        <v>466</v>
      </c>
      <c r="B107" s="3" t="s">
        <v>535</v>
      </c>
      <c r="C107" s="3" t="str">
        <f>EN!C107</f>
        <v xml:space="preserve"> 23 769 127</v>
      </c>
      <c r="D107" s="3">
        <f>EN!D107</f>
        <v>2023</v>
      </c>
      <c r="E107" s="12">
        <v>4.47</v>
      </c>
      <c r="F107" s="8">
        <v>2021</v>
      </c>
      <c r="G107" s="4" t="s">
        <v>1548</v>
      </c>
      <c r="H107" s="4" t="s">
        <v>1549</v>
      </c>
      <c r="I107" s="4" t="s">
        <v>1550</v>
      </c>
      <c r="J107" s="3" t="s">
        <v>1864</v>
      </c>
      <c r="K107" s="4" t="s">
        <v>1865</v>
      </c>
      <c r="L107" s="5" t="s">
        <v>1562</v>
      </c>
      <c r="M107" s="3" t="s">
        <v>1866</v>
      </c>
      <c r="N107" s="13" t="s">
        <v>1555</v>
      </c>
      <c r="P107" t="str">
        <f>VLOOKUP(EN!O107,'WBIG Translations'!$A$2:$E$6,5,FALSE)</f>
        <v>الدخل المنخفض</v>
      </c>
    </row>
    <row r="108" spans="1:16" ht="15">
      <c r="A108" s="2">
        <v>470</v>
      </c>
      <c r="B108" s="3" t="s">
        <v>540</v>
      </c>
      <c r="C108" s="3" t="str">
        <f>EN!C108</f>
        <v xml:space="preserve">  532 956</v>
      </c>
      <c r="D108" s="3">
        <f>EN!D108</f>
        <v>2023</v>
      </c>
      <c r="E108" s="12">
        <v>10.58</v>
      </c>
      <c r="F108" s="8">
        <v>2021</v>
      </c>
      <c r="G108" s="4" t="s">
        <v>1548</v>
      </c>
      <c r="H108" s="4" t="s">
        <v>1549</v>
      </c>
      <c r="I108" s="4" t="s">
        <v>1550</v>
      </c>
      <c r="J108" s="3" t="s">
        <v>1867</v>
      </c>
      <c r="K108" s="4" t="s">
        <v>1868</v>
      </c>
      <c r="L108" s="7" t="s">
        <v>1558</v>
      </c>
      <c r="M108" s="3" t="s">
        <v>1869</v>
      </c>
      <c r="N108" s="13" t="s">
        <v>1555</v>
      </c>
      <c r="P108" t="str">
        <f>VLOOKUP(EN!O108,'WBIG Translations'!$A$2:$E$6,5,FALSE)</f>
        <v>الدخل المرتفع</v>
      </c>
    </row>
    <row r="109" spans="1:16" ht="15">
      <c r="A109" s="2">
        <v>478</v>
      </c>
      <c r="B109" s="3" t="s">
        <v>545</v>
      </c>
      <c r="C109" s="3" t="str">
        <f>EN!C109</f>
        <v xml:space="preserve"> 5 022 441</v>
      </c>
      <c r="D109" s="3">
        <f>EN!D109</f>
        <v>2023</v>
      </c>
      <c r="E109" s="12">
        <v>4.12</v>
      </c>
      <c r="F109" s="8">
        <v>2021</v>
      </c>
      <c r="G109" s="4" t="s">
        <v>1548</v>
      </c>
      <c r="H109" s="4" t="s">
        <v>1549</v>
      </c>
      <c r="I109" s="4" t="s">
        <v>1550</v>
      </c>
      <c r="J109" s="3" t="s">
        <v>1870</v>
      </c>
      <c r="K109" s="4" t="s">
        <v>1871</v>
      </c>
      <c r="L109" s="5" t="s">
        <v>1562</v>
      </c>
      <c r="M109" s="3" t="s">
        <v>1872</v>
      </c>
      <c r="N109" s="13" t="s">
        <v>1555</v>
      </c>
      <c r="P109" t="str">
        <f>VLOOKUP(EN!O109,'WBIG Translations'!$A$2:$E$6,5,FALSE)</f>
        <v>الدخل المتوسط الأدنى</v>
      </c>
    </row>
    <row r="110" spans="1:16" ht="15">
      <c r="A110" s="2">
        <v>480</v>
      </c>
      <c r="B110" s="3" t="s">
        <v>549</v>
      </c>
      <c r="C110" s="3" t="str">
        <f>EN!C110</f>
        <v xml:space="preserve"> 1 273 588</v>
      </c>
      <c r="D110" s="3">
        <f>EN!D110</f>
        <v>2023</v>
      </c>
      <c r="E110" s="12">
        <v>6.39</v>
      </c>
      <c r="F110" s="8">
        <v>2021</v>
      </c>
      <c r="G110" s="4" t="s">
        <v>1548</v>
      </c>
      <c r="H110" s="4" t="s">
        <v>1549</v>
      </c>
      <c r="I110" s="4" t="s">
        <v>1550</v>
      </c>
      <c r="J110" s="3" t="s">
        <v>1873</v>
      </c>
      <c r="K110" s="4" t="s">
        <v>1874</v>
      </c>
      <c r="L110" s="5" t="s">
        <v>1562</v>
      </c>
      <c r="M110" s="3" t="s">
        <v>1875</v>
      </c>
      <c r="N110" s="13" t="s">
        <v>1555</v>
      </c>
      <c r="P110" t="str">
        <f>VLOOKUP(EN!O110,'WBIG Translations'!$A$2:$E$6,5,FALSE)</f>
        <v>الدخل المتوسط الأعلى</v>
      </c>
    </row>
    <row r="111" spans="1:16" ht="15">
      <c r="A111" s="2">
        <v>484</v>
      </c>
      <c r="B111" s="3" t="s">
        <v>554</v>
      </c>
      <c r="C111" s="3" t="str">
        <f>EN!C111</f>
        <v xml:space="preserve"> 129 739 759</v>
      </c>
      <c r="D111" s="3">
        <f>EN!D111</f>
        <v>2023</v>
      </c>
      <c r="E111" s="12">
        <v>6.08</v>
      </c>
      <c r="F111" s="8">
        <v>2021</v>
      </c>
      <c r="G111" s="4" t="s">
        <v>1548</v>
      </c>
      <c r="H111" s="4" t="s">
        <v>1549</v>
      </c>
      <c r="I111" s="4" t="s">
        <v>1550</v>
      </c>
      <c r="J111" s="3" t="s">
        <v>1876</v>
      </c>
      <c r="K111" s="4" t="s">
        <v>1877</v>
      </c>
      <c r="L111" s="7" t="s">
        <v>1572</v>
      </c>
      <c r="M111" s="3" t="s">
        <v>1878</v>
      </c>
      <c r="N111" s="13" t="s">
        <v>1555</v>
      </c>
      <c r="P111" t="str">
        <f>VLOOKUP(EN!O111,'WBIG Translations'!$A$2:$E$6,5,FALSE)</f>
        <v>الدخل المتوسط الأعلى</v>
      </c>
    </row>
    <row r="112" spans="1:16" ht="15">
      <c r="A112" s="2">
        <v>492</v>
      </c>
      <c r="B112" s="3" t="s">
        <v>559</v>
      </c>
      <c r="C112" s="3" t="str">
        <f>EN!C112</f>
        <v xml:space="preserve">  38 956</v>
      </c>
      <c r="D112" s="3">
        <f>EN!D112</f>
        <v>2023</v>
      </c>
      <c r="E112" s="12">
        <v>3.68</v>
      </c>
      <c r="F112" s="8">
        <v>2021</v>
      </c>
      <c r="G112" s="4" t="s">
        <v>1548</v>
      </c>
      <c r="H112" s="4" t="s">
        <v>1549</v>
      </c>
      <c r="I112" s="4" t="s">
        <v>1550</v>
      </c>
      <c r="J112" s="3" t="s">
        <v>1879</v>
      </c>
      <c r="K112" s="4" t="s">
        <v>1880</v>
      </c>
      <c r="L112" s="7" t="s">
        <v>1558</v>
      </c>
      <c r="M112" s="3" t="s">
        <v>1881</v>
      </c>
      <c r="N112" s="13" t="s">
        <v>1555</v>
      </c>
      <c r="P112" t="str">
        <f>VLOOKUP(EN!O112,'WBIG Translations'!$A$2:$E$6,5,FALSE)</f>
        <v>الدخل المرتفع</v>
      </c>
    </row>
    <row r="113" spans="1:16" ht="15">
      <c r="A113" s="2">
        <v>496</v>
      </c>
      <c r="B113" s="3" t="s">
        <v>564</v>
      </c>
      <c r="C113" s="3" t="str">
        <f>EN!C113</f>
        <v xml:space="preserve"> 3 431 932</v>
      </c>
      <c r="D113" s="3">
        <f>EN!D113</f>
        <v>2023</v>
      </c>
      <c r="E113" s="12">
        <v>6.91</v>
      </c>
      <c r="F113" s="8">
        <v>2021</v>
      </c>
      <c r="G113" s="4" t="s">
        <v>1548</v>
      </c>
      <c r="H113" s="4" t="s">
        <v>1549</v>
      </c>
      <c r="I113" s="4" t="s">
        <v>1550</v>
      </c>
      <c r="J113" s="3" t="s">
        <v>1882</v>
      </c>
      <c r="K113" s="4" t="s">
        <v>1883</v>
      </c>
      <c r="L113" s="7" t="s">
        <v>1582</v>
      </c>
      <c r="M113" s="3" t="s">
        <v>1884</v>
      </c>
      <c r="N113" s="13" t="s">
        <v>1555</v>
      </c>
      <c r="P113" t="str">
        <f>VLOOKUP(EN!O113,'WBIG Translations'!$A$2:$E$6,5,FALSE)</f>
        <v>الدخل المتوسط الأعلى</v>
      </c>
    </row>
    <row r="114" spans="1:16" ht="15">
      <c r="A114" s="2">
        <v>498</v>
      </c>
      <c r="B114" s="3" t="s">
        <v>569</v>
      </c>
      <c r="C114" s="3" t="str">
        <f>EN!C114</f>
        <v xml:space="preserve"> 3 067 070</v>
      </c>
      <c r="D114" s="3">
        <f>EN!D114</f>
        <v>2023</v>
      </c>
      <c r="E114" s="12">
        <v>7.75</v>
      </c>
      <c r="F114" s="8">
        <v>2021</v>
      </c>
      <c r="G114" s="4" t="s">
        <v>1548</v>
      </c>
      <c r="H114" s="4" t="s">
        <v>1549</v>
      </c>
      <c r="I114" s="4" t="s">
        <v>1550</v>
      </c>
      <c r="J114" s="3" t="s">
        <v>1885</v>
      </c>
      <c r="K114" s="4" t="s">
        <v>1886</v>
      </c>
      <c r="L114" s="7" t="s">
        <v>1558</v>
      </c>
      <c r="M114" s="3" t="s">
        <v>1887</v>
      </c>
      <c r="N114" s="13" t="s">
        <v>1555</v>
      </c>
      <c r="P114" t="str">
        <f>VLOOKUP(EN!O114,'WBIG Translations'!$A$2:$E$6,5,FALSE)</f>
        <v>الدخل المتوسط الأعلى</v>
      </c>
    </row>
    <row r="115" spans="1:16" ht="15">
      <c r="A115" s="2">
        <v>499</v>
      </c>
      <c r="B115" s="3" t="s">
        <v>574</v>
      </c>
      <c r="C115" s="3" t="str">
        <f>EN!C115</f>
        <v xml:space="preserve">  633 552</v>
      </c>
      <c r="D115" s="3">
        <f>EN!D115</f>
        <v>2023</v>
      </c>
      <c r="E115" s="12">
        <v>10.55</v>
      </c>
      <c r="F115" s="8">
        <v>2021</v>
      </c>
      <c r="G115" s="4" t="s">
        <v>1548</v>
      </c>
      <c r="H115" s="4" t="s">
        <v>1549</v>
      </c>
      <c r="I115" s="4" t="s">
        <v>1550</v>
      </c>
      <c r="J115" s="3" t="s">
        <v>1888</v>
      </c>
      <c r="K115" s="4" t="s">
        <v>1889</v>
      </c>
      <c r="L115" s="7" t="s">
        <v>1558</v>
      </c>
      <c r="M115" s="3" t="s">
        <v>1890</v>
      </c>
      <c r="N115" s="13" t="s">
        <v>1555</v>
      </c>
      <c r="P115" t="str">
        <f>VLOOKUP(EN!O115,'WBIG Translations'!$A$2:$E$6,5,FALSE)</f>
        <v>الدخل المتوسط الأعلى</v>
      </c>
    </row>
    <row r="116" spans="1:16" ht="15">
      <c r="A116" s="2">
        <v>504</v>
      </c>
      <c r="B116" s="3" t="s">
        <v>579</v>
      </c>
      <c r="C116" s="3" t="str">
        <f>EN!C116</f>
        <v xml:space="preserve"> 37 712 505</v>
      </c>
      <c r="D116" s="3">
        <f>EN!D116</f>
        <v>2023</v>
      </c>
      <c r="E116" s="12">
        <v>5.74</v>
      </c>
      <c r="F116" s="8">
        <v>2021</v>
      </c>
      <c r="G116" s="4" t="s">
        <v>1548</v>
      </c>
      <c r="H116" s="4" t="s">
        <v>1549</v>
      </c>
      <c r="I116" s="4" t="s">
        <v>1550</v>
      </c>
      <c r="J116" s="3" t="s">
        <v>1891</v>
      </c>
      <c r="K116" s="4" t="s">
        <v>1892</v>
      </c>
      <c r="L116" s="5" t="s">
        <v>1553</v>
      </c>
      <c r="M116" s="3" t="s">
        <v>1893</v>
      </c>
      <c r="N116" s="13" t="s">
        <v>1555</v>
      </c>
      <c r="P116" t="str">
        <f>VLOOKUP(EN!O116,'WBIG Translations'!$A$2:$E$6,5,FALSE)</f>
        <v>الدخل المتوسط الأدنى</v>
      </c>
    </row>
    <row r="117" spans="1:16" ht="15">
      <c r="A117" s="2">
        <v>508</v>
      </c>
      <c r="B117" s="3" t="s">
        <v>584</v>
      </c>
      <c r="C117" s="3" t="str">
        <f>EN!C117</f>
        <v xml:space="preserve"> 33 635 160</v>
      </c>
      <c r="D117" s="3">
        <f>EN!D117</f>
        <v>2023</v>
      </c>
      <c r="E117" s="12">
        <v>9.0500000000000007</v>
      </c>
      <c r="F117" s="8">
        <v>2021</v>
      </c>
      <c r="G117" s="4" t="s">
        <v>1548</v>
      </c>
      <c r="H117" s="4" t="s">
        <v>1549</v>
      </c>
      <c r="I117" s="4" t="s">
        <v>1550</v>
      </c>
      <c r="J117" s="3" t="s">
        <v>1894</v>
      </c>
      <c r="K117" s="4" t="s">
        <v>1895</v>
      </c>
      <c r="L117" s="5" t="s">
        <v>1562</v>
      </c>
      <c r="M117" s="3" t="s">
        <v>1896</v>
      </c>
      <c r="N117" s="13" t="s">
        <v>1555</v>
      </c>
      <c r="P117" t="str">
        <f>VLOOKUP(EN!O117,'WBIG Translations'!$A$2:$E$6,5,FALSE)</f>
        <v>الدخل المنخفض</v>
      </c>
    </row>
    <row r="118" spans="1:16" ht="15">
      <c r="A118" s="2">
        <v>512</v>
      </c>
      <c r="B118" s="3" t="s">
        <v>589</v>
      </c>
      <c r="C118" s="3" t="str">
        <f>EN!C118</f>
        <v xml:space="preserve"> 5 049 269</v>
      </c>
      <c r="D118" s="3">
        <f>EN!D118</f>
        <v>2023</v>
      </c>
      <c r="E118" s="12">
        <v>4.37</v>
      </c>
      <c r="F118" s="8">
        <v>2021</v>
      </c>
      <c r="G118" s="4" t="s">
        <v>1548</v>
      </c>
      <c r="H118" s="4" t="s">
        <v>1549</v>
      </c>
      <c r="I118" s="4" t="s">
        <v>1550</v>
      </c>
      <c r="J118" s="3" t="s">
        <v>1897</v>
      </c>
      <c r="K118" s="4" t="s">
        <v>1898</v>
      </c>
      <c r="L118" s="5" t="s">
        <v>1553</v>
      </c>
      <c r="M118" s="3" t="s">
        <v>1899</v>
      </c>
      <c r="N118" s="13" t="s">
        <v>1555</v>
      </c>
      <c r="P118" t="str">
        <f>VLOOKUP(EN!O118,'WBIG Translations'!$A$2:$E$6,5,FALSE)</f>
        <v>الدخل المرتفع</v>
      </c>
    </row>
    <row r="119" spans="1:16" ht="15">
      <c r="A119" s="2">
        <v>516</v>
      </c>
      <c r="B119" s="3" t="s">
        <v>594</v>
      </c>
      <c r="C119" s="3" t="str">
        <f>EN!C119</f>
        <v xml:space="preserve"> 2 963 095</v>
      </c>
      <c r="D119" s="3">
        <f>EN!D119</f>
        <v>2023</v>
      </c>
      <c r="E119" s="12">
        <v>9.3800000000000008</v>
      </c>
      <c r="F119" s="8">
        <v>2021</v>
      </c>
      <c r="G119" s="4" t="s">
        <v>1548</v>
      </c>
      <c r="H119" s="4" t="s">
        <v>1549</v>
      </c>
      <c r="I119" s="4" t="s">
        <v>1550</v>
      </c>
      <c r="J119" s="3" t="s">
        <v>1900</v>
      </c>
      <c r="K119" s="4" t="s">
        <v>1901</v>
      </c>
      <c r="L119" s="5" t="s">
        <v>1562</v>
      </c>
      <c r="M119" s="3" t="s">
        <v>1902</v>
      </c>
      <c r="N119" s="13" t="s">
        <v>1555</v>
      </c>
      <c r="P119" t="str">
        <f>VLOOKUP(EN!O119,'WBIG Translations'!$A$2:$E$6,5,FALSE)</f>
        <v>الدخل المتوسط الأعلى</v>
      </c>
    </row>
    <row r="120" spans="1:16" ht="15">
      <c r="A120" s="2">
        <v>520</v>
      </c>
      <c r="B120" s="3" t="s">
        <v>599</v>
      </c>
      <c r="C120" s="3" t="str">
        <f>EN!C120</f>
        <v xml:space="preserve">  11 875</v>
      </c>
      <c r="D120" s="3">
        <f>EN!D120</f>
        <v>2023</v>
      </c>
      <c r="E120" s="12">
        <v>13.06</v>
      </c>
      <c r="F120" s="8">
        <v>2021</v>
      </c>
      <c r="G120" s="4" t="s">
        <v>1548</v>
      </c>
      <c r="H120" s="4" t="s">
        <v>1549</v>
      </c>
      <c r="I120" s="4" t="s">
        <v>1550</v>
      </c>
      <c r="J120" s="3" t="s">
        <v>1903</v>
      </c>
      <c r="K120" s="4" t="s">
        <v>1904</v>
      </c>
      <c r="L120" s="7" t="s">
        <v>1582</v>
      </c>
      <c r="M120" s="3" t="s">
        <v>1905</v>
      </c>
      <c r="N120" s="13" t="s">
        <v>1555</v>
      </c>
      <c r="P120" t="str">
        <f>VLOOKUP(EN!O120,'WBIG Translations'!$A$2:$E$6,5,FALSE)</f>
        <v>الدخل المرتفع</v>
      </c>
    </row>
    <row r="121" spans="1:16" ht="15">
      <c r="A121" s="2">
        <v>524</v>
      </c>
      <c r="B121" s="3" t="s">
        <v>604</v>
      </c>
      <c r="C121" s="3" t="str">
        <f>EN!C121</f>
        <v xml:space="preserve"> 29 694 614</v>
      </c>
      <c r="D121" s="3">
        <f>EN!D121</f>
        <v>2023</v>
      </c>
      <c r="E121" s="12">
        <v>5.42</v>
      </c>
      <c r="F121" s="8">
        <v>2021</v>
      </c>
      <c r="G121" s="4" t="s">
        <v>1548</v>
      </c>
      <c r="H121" s="4" t="s">
        <v>1549</v>
      </c>
      <c r="I121" s="4" t="s">
        <v>1550</v>
      </c>
      <c r="J121" s="3" t="s">
        <v>1906</v>
      </c>
      <c r="K121" s="4" t="s">
        <v>1907</v>
      </c>
      <c r="L121" s="7" t="s">
        <v>1595</v>
      </c>
      <c r="M121" s="3" t="s">
        <v>1908</v>
      </c>
      <c r="N121" s="13" t="s">
        <v>1555</v>
      </c>
      <c r="P121" t="str">
        <f>VLOOKUP(EN!O121,'WBIG Translations'!$A$2:$E$6,5,FALSE)</f>
        <v>الدخل المتوسط الأدنى</v>
      </c>
    </row>
    <row r="122" spans="1:16" ht="15">
      <c r="A122" s="2">
        <v>528</v>
      </c>
      <c r="B122" s="3" t="s">
        <v>609</v>
      </c>
      <c r="C122" s="3" t="str">
        <f>EN!C122</f>
        <v xml:space="preserve"> 18 092 524</v>
      </c>
      <c r="D122" s="3">
        <f>EN!D122</f>
        <v>2023</v>
      </c>
      <c r="E122" s="12">
        <v>11.29</v>
      </c>
      <c r="F122" s="8">
        <v>2021</v>
      </c>
      <c r="G122" s="4" t="s">
        <v>1548</v>
      </c>
      <c r="H122" s="4" t="s">
        <v>1549</v>
      </c>
      <c r="I122" s="4" t="s">
        <v>1550</v>
      </c>
      <c r="J122" s="3" t="s">
        <v>1909</v>
      </c>
      <c r="K122" s="4" t="s">
        <v>1910</v>
      </c>
      <c r="L122" s="7" t="s">
        <v>1558</v>
      </c>
      <c r="M122" s="3" t="s">
        <v>1911</v>
      </c>
      <c r="N122" s="13" t="s">
        <v>1555</v>
      </c>
      <c r="P122" t="str">
        <f>VLOOKUP(EN!O122,'WBIG Translations'!$A$2:$E$6,5,FALSE)</f>
        <v>الدخل المرتفع</v>
      </c>
    </row>
    <row r="123" spans="1:16" ht="15">
      <c r="A123" s="2">
        <v>548</v>
      </c>
      <c r="B123" s="3" t="s">
        <v>614</v>
      </c>
      <c r="C123" s="3" t="str">
        <f>EN!C123</f>
        <v xml:space="preserve">  320 409</v>
      </c>
      <c r="D123" s="3">
        <f>EN!D123</f>
        <v>2023</v>
      </c>
      <c r="E123" s="12">
        <v>4.37</v>
      </c>
      <c r="F123" s="8">
        <v>2021</v>
      </c>
      <c r="G123" s="4" t="s">
        <v>1548</v>
      </c>
      <c r="H123" s="4" t="s">
        <v>1549</v>
      </c>
      <c r="I123" s="4" t="s">
        <v>1550</v>
      </c>
      <c r="J123" s="3" t="s">
        <v>1912</v>
      </c>
      <c r="K123" s="4" t="s">
        <v>1913</v>
      </c>
      <c r="L123" s="7" t="s">
        <v>1582</v>
      </c>
      <c r="M123" s="3" t="s">
        <v>1914</v>
      </c>
      <c r="N123" s="13" t="s">
        <v>1555</v>
      </c>
      <c r="P123" t="str">
        <f>VLOOKUP(EN!O123,'WBIG Translations'!$A$2:$E$6,5,FALSE)</f>
        <v>الدخل المتوسط الأدنى</v>
      </c>
    </row>
    <row r="124" spans="1:16" ht="15">
      <c r="A124" s="2">
        <v>554</v>
      </c>
      <c r="B124" s="3" t="s">
        <v>619</v>
      </c>
      <c r="C124" s="3" t="str">
        <f>EN!C124</f>
        <v xml:space="preserve"> 5 172 836</v>
      </c>
      <c r="D124" s="3">
        <f>EN!D124</f>
        <v>2023</v>
      </c>
      <c r="E124" s="12">
        <v>10.050000000000001</v>
      </c>
      <c r="F124" s="8">
        <v>2021</v>
      </c>
      <c r="G124" s="4" t="s">
        <v>1548</v>
      </c>
      <c r="H124" s="4" t="s">
        <v>1549</v>
      </c>
      <c r="I124" s="4" t="s">
        <v>1550</v>
      </c>
      <c r="J124" s="3" t="s">
        <v>1915</v>
      </c>
      <c r="K124" s="4" t="s">
        <v>1916</v>
      </c>
      <c r="L124" s="7" t="s">
        <v>1582</v>
      </c>
      <c r="M124" s="3" t="s">
        <v>1917</v>
      </c>
      <c r="N124" s="13" t="s">
        <v>1555</v>
      </c>
      <c r="P124" t="str">
        <f>VLOOKUP(EN!O124,'WBIG Translations'!$A$2:$E$6,5,FALSE)</f>
        <v>الدخل المرتفع</v>
      </c>
    </row>
    <row r="125" spans="1:16" ht="15">
      <c r="A125" s="2">
        <v>558</v>
      </c>
      <c r="B125" s="3" t="s">
        <v>624</v>
      </c>
      <c r="C125" s="3" t="str">
        <f>EN!C125</f>
        <v xml:space="preserve"> 6 823 613</v>
      </c>
      <c r="D125" s="3">
        <f>EN!D125</f>
        <v>2023</v>
      </c>
      <c r="E125" s="12">
        <v>9.68</v>
      </c>
      <c r="F125" s="8">
        <v>2021</v>
      </c>
      <c r="G125" s="4" t="s">
        <v>1548</v>
      </c>
      <c r="H125" s="4" t="s">
        <v>1549</v>
      </c>
      <c r="I125" s="4" t="s">
        <v>1550</v>
      </c>
      <c r="J125" s="3" t="s">
        <v>1918</v>
      </c>
      <c r="K125" s="4" t="s">
        <v>1919</v>
      </c>
      <c r="L125" s="7" t="s">
        <v>1572</v>
      </c>
      <c r="M125" s="3" t="s">
        <v>1920</v>
      </c>
      <c r="N125" s="13" t="s">
        <v>1555</v>
      </c>
      <c r="P125" t="str">
        <f>VLOOKUP(EN!O125,'WBIG Translations'!$A$2:$E$6,5,FALSE)</f>
        <v>الدخل المتوسط الأدنى</v>
      </c>
    </row>
    <row r="126" spans="1:16" ht="15">
      <c r="A126" s="2">
        <v>562</v>
      </c>
      <c r="B126" s="3" t="s">
        <v>629</v>
      </c>
      <c r="C126" s="3" t="str">
        <f>EN!C126</f>
        <v xml:space="preserve"> 26 159 867</v>
      </c>
      <c r="D126" s="3">
        <f>EN!D126</f>
        <v>2023</v>
      </c>
      <c r="E126" s="12">
        <v>5.81</v>
      </c>
      <c r="F126" s="8">
        <v>2021</v>
      </c>
      <c r="G126" s="4" t="s">
        <v>1548</v>
      </c>
      <c r="H126" s="4" t="s">
        <v>1549</v>
      </c>
      <c r="I126" s="4" t="s">
        <v>1550</v>
      </c>
      <c r="J126" s="3" t="s">
        <v>1921</v>
      </c>
      <c r="K126" s="4" t="s">
        <v>1922</v>
      </c>
      <c r="L126" s="5" t="s">
        <v>1562</v>
      </c>
      <c r="M126" s="3" t="s">
        <v>1923</v>
      </c>
      <c r="N126" s="13" t="s">
        <v>1555</v>
      </c>
      <c r="P126" t="str">
        <f>VLOOKUP(EN!O126,'WBIG Translations'!$A$2:$E$6,5,FALSE)</f>
        <v>الدخل المنخفض</v>
      </c>
    </row>
    <row r="127" spans="1:16" ht="15">
      <c r="A127" s="2">
        <v>566</v>
      </c>
      <c r="B127" s="3" t="s">
        <v>634</v>
      </c>
      <c r="C127" s="3" t="str">
        <f>EN!C127</f>
        <v xml:space="preserve"> 227 882 945</v>
      </c>
      <c r="D127" s="3">
        <f>EN!D127</f>
        <v>2023</v>
      </c>
      <c r="E127" s="12">
        <v>4.08</v>
      </c>
      <c r="F127" s="8">
        <v>2021</v>
      </c>
      <c r="G127" s="4" t="s">
        <v>1548</v>
      </c>
      <c r="H127" s="4" t="s">
        <v>1549</v>
      </c>
      <c r="I127" s="4" t="s">
        <v>1550</v>
      </c>
      <c r="J127" s="3" t="s">
        <v>1924</v>
      </c>
      <c r="K127" s="4" t="s">
        <v>1925</v>
      </c>
      <c r="L127" s="5" t="s">
        <v>1562</v>
      </c>
      <c r="M127" s="3" t="s">
        <v>1926</v>
      </c>
      <c r="N127" s="13" t="s">
        <v>1555</v>
      </c>
      <c r="P127" t="str">
        <f>VLOOKUP(EN!O127,'WBIG Translations'!$A$2:$E$6,5,FALSE)</f>
        <v>الدخل المتوسط الأدنى</v>
      </c>
    </row>
    <row r="128" spans="1:16" ht="15">
      <c r="A128" s="2">
        <v>570</v>
      </c>
      <c r="B128" s="3" t="s">
        <v>639</v>
      </c>
      <c r="C128" s="3" t="str">
        <f>EN!C128</f>
        <v xml:space="preserve">  1 817</v>
      </c>
      <c r="D128" s="3">
        <f>EN!D128</f>
        <v>2023</v>
      </c>
      <c r="E128" s="12">
        <v>13.76</v>
      </c>
      <c r="F128" s="8">
        <v>2021</v>
      </c>
      <c r="G128" s="4" t="s">
        <v>1548</v>
      </c>
      <c r="H128" s="4" t="s">
        <v>1549</v>
      </c>
      <c r="I128" s="4" t="s">
        <v>1550</v>
      </c>
      <c r="J128" s="3" t="s">
        <v>1927</v>
      </c>
      <c r="K128" s="4" t="s">
        <v>1928</v>
      </c>
      <c r="L128" s="7" t="s">
        <v>1582</v>
      </c>
      <c r="M128" s="3" t="s">
        <v>1929</v>
      </c>
      <c r="N128" s="13" t="s">
        <v>1555</v>
      </c>
      <c r="P128" t="str">
        <f>VLOOKUP(EN!O128,'WBIG Translations'!$A$2:$E$6,5,FALSE)</f>
        <v>الدخل المتوسط الأدنى</v>
      </c>
    </row>
    <row r="129" spans="1:16" ht="15">
      <c r="A129" s="2">
        <v>578</v>
      </c>
      <c r="B129" s="3" t="s">
        <v>644</v>
      </c>
      <c r="C129" s="3" t="str">
        <f>EN!C129</f>
        <v xml:space="preserve"> 5 519 167</v>
      </c>
      <c r="D129" s="3">
        <f>EN!D129</f>
        <v>2023</v>
      </c>
      <c r="E129" s="12">
        <v>9.92</v>
      </c>
      <c r="F129" s="8">
        <v>2021</v>
      </c>
      <c r="G129" s="4" t="s">
        <v>1548</v>
      </c>
      <c r="H129" s="4" t="s">
        <v>1549</v>
      </c>
      <c r="I129" s="4" t="s">
        <v>1550</v>
      </c>
      <c r="J129" s="3" t="s">
        <v>1930</v>
      </c>
      <c r="K129" s="4" t="s">
        <v>1931</v>
      </c>
      <c r="L129" s="7" t="s">
        <v>1558</v>
      </c>
      <c r="M129" s="3" t="s">
        <v>1932</v>
      </c>
      <c r="N129" s="13" t="s">
        <v>1555</v>
      </c>
      <c r="P129" t="str">
        <f>VLOOKUP(EN!O129,'WBIG Translations'!$A$2:$E$6,5,FALSE)</f>
        <v>الدخل المرتفع</v>
      </c>
    </row>
    <row r="130" spans="1:16" ht="15">
      <c r="A130" s="2">
        <v>583</v>
      </c>
      <c r="B130" s="3" t="s">
        <v>649</v>
      </c>
      <c r="C130" s="3" t="str">
        <f>EN!C130</f>
        <v xml:space="preserve">  112 630</v>
      </c>
      <c r="D130" s="3">
        <f>EN!D130</f>
        <v>2023</v>
      </c>
      <c r="E130" s="12">
        <v>10.96</v>
      </c>
      <c r="F130" s="8">
        <v>2021</v>
      </c>
      <c r="G130" s="4" t="s">
        <v>1548</v>
      </c>
      <c r="H130" s="4" t="s">
        <v>1549</v>
      </c>
      <c r="I130" s="4" t="s">
        <v>1550</v>
      </c>
      <c r="J130" s="3" t="s">
        <v>1933</v>
      </c>
      <c r="K130" s="4" t="s">
        <v>1934</v>
      </c>
      <c r="L130" s="7" t="s">
        <v>1582</v>
      </c>
      <c r="M130" s="3" t="s">
        <v>1935</v>
      </c>
      <c r="N130" s="13" t="s">
        <v>1555</v>
      </c>
      <c r="P130" t="str">
        <f>VLOOKUP(EN!O130,'WBIG Translations'!$A$2:$E$6,5,FALSE)</f>
        <v>الدخل المتوسط الأدنى</v>
      </c>
    </row>
    <row r="131" spans="1:16" ht="15">
      <c r="A131" s="2">
        <v>584</v>
      </c>
      <c r="B131" s="3" t="s">
        <v>654</v>
      </c>
      <c r="C131" s="3" t="str">
        <f>EN!C131</f>
        <v xml:space="preserve">  38 827</v>
      </c>
      <c r="D131" s="3">
        <f>EN!D131</f>
        <v>2023</v>
      </c>
      <c r="E131" s="12">
        <v>12.55</v>
      </c>
      <c r="F131" s="8">
        <v>2021</v>
      </c>
      <c r="G131" s="4" t="s">
        <v>1548</v>
      </c>
      <c r="H131" s="4" t="s">
        <v>1549</v>
      </c>
      <c r="I131" s="4" t="s">
        <v>1550</v>
      </c>
      <c r="K131" s="4" t="s">
        <v>1936</v>
      </c>
      <c r="L131" s="7" t="s">
        <v>1582</v>
      </c>
      <c r="M131" s="3" t="s">
        <v>1937</v>
      </c>
      <c r="N131" s="13" t="s">
        <v>1555</v>
      </c>
      <c r="P131" t="str">
        <f>VLOOKUP(EN!O131,'WBIG Translations'!$A$2:$E$6,5,FALSE)</f>
        <v>الدخل المتوسط الأعلى</v>
      </c>
    </row>
    <row r="132" spans="1:16" ht="15">
      <c r="A132" s="2">
        <v>585</v>
      </c>
      <c r="B132" s="3" t="s">
        <v>659</v>
      </c>
      <c r="C132" s="3" t="str">
        <f>EN!C132</f>
        <v xml:space="preserve">  17 727</v>
      </c>
      <c r="D132" s="3">
        <f>EN!D132</f>
        <v>2023</v>
      </c>
      <c r="E132" s="12">
        <v>16.38</v>
      </c>
      <c r="F132" s="8">
        <v>2021</v>
      </c>
      <c r="G132" s="4" t="s">
        <v>1548</v>
      </c>
      <c r="H132" s="4" t="s">
        <v>1549</v>
      </c>
      <c r="I132" s="4" t="s">
        <v>1550</v>
      </c>
      <c r="J132" s="3" t="s">
        <v>1938</v>
      </c>
      <c r="K132" s="4" t="s">
        <v>1939</v>
      </c>
      <c r="L132" s="7" t="s">
        <v>1582</v>
      </c>
      <c r="M132" s="3" t="s">
        <v>1940</v>
      </c>
      <c r="N132" s="13" t="s">
        <v>1555</v>
      </c>
      <c r="P132" t="str">
        <f>VLOOKUP(EN!O132,'WBIG Translations'!$A$2:$E$6,5,FALSE)</f>
        <v>الدخل المرتفع</v>
      </c>
    </row>
    <row r="133" spans="1:16" ht="15">
      <c r="A133" s="2">
        <v>586</v>
      </c>
      <c r="B133" s="3" t="s">
        <v>664</v>
      </c>
      <c r="C133" s="3" t="str">
        <f>EN!C133</f>
        <v xml:space="preserve"> 247 504 495</v>
      </c>
      <c r="D133" s="3">
        <f>EN!D133</f>
        <v>2023</v>
      </c>
      <c r="E133" s="12">
        <v>2.91</v>
      </c>
      <c r="F133" s="8">
        <v>2021</v>
      </c>
      <c r="G133" s="4" t="s">
        <v>1548</v>
      </c>
      <c r="H133" s="4" t="s">
        <v>1549</v>
      </c>
      <c r="I133" s="4" t="s">
        <v>1550</v>
      </c>
      <c r="J133" s="3" t="s">
        <v>1941</v>
      </c>
      <c r="K133" s="4" t="s">
        <v>1942</v>
      </c>
      <c r="L133" s="5" t="s">
        <v>1553</v>
      </c>
      <c r="M133" s="3" t="s">
        <v>1943</v>
      </c>
      <c r="N133" s="13" t="s">
        <v>1555</v>
      </c>
      <c r="P133" t="str">
        <f>VLOOKUP(EN!O133,'WBIG Translations'!$A$2:$E$6,5,FALSE)</f>
        <v>الدخل المتوسط الأدنى</v>
      </c>
    </row>
    <row r="134" spans="1:16" ht="15">
      <c r="A134" s="2">
        <v>591</v>
      </c>
      <c r="B134" s="3" t="s">
        <v>669</v>
      </c>
      <c r="C134" s="3" t="str">
        <f>EN!C134</f>
        <v xml:space="preserve"> 4 458 759</v>
      </c>
      <c r="D134" s="3">
        <f>EN!D134</f>
        <v>2023</v>
      </c>
      <c r="E134" s="12">
        <v>9.68</v>
      </c>
      <c r="F134" s="8">
        <v>2021</v>
      </c>
      <c r="G134" s="4" t="s">
        <v>1548</v>
      </c>
      <c r="H134" s="4" t="s">
        <v>1549</v>
      </c>
      <c r="I134" s="4" t="s">
        <v>1550</v>
      </c>
      <c r="J134" s="3" t="s">
        <v>1944</v>
      </c>
      <c r="K134" s="4" t="s">
        <v>1945</v>
      </c>
      <c r="L134" s="7" t="s">
        <v>1572</v>
      </c>
      <c r="M134" s="3" t="s">
        <v>1946</v>
      </c>
      <c r="N134" s="13" t="s">
        <v>1555</v>
      </c>
      <c r="P134" t="str">
        <f>VLOOKUP(EN!O134,'WBIG Translations'!$A$2:$E$6,5,FALSE)</f>
        <v>الدخل المرتفع</v>
      </c>
    </row>
    <row r="135" spans="1:16" ht="15">
      <c r="A135" s="2">
        <v>598</v>
      </c>
      <c r="B135" s="3" t="s">
        <v>674</v>
      </c>
      <c r="C135" s="3" t="str">
        <f>EN!C135</f>
        <v xml:space="preserve"> 10 389 635</v>
      </c>
      <c r="D135" s="3">
        <f>EN!D135</f>
        <v>2023</v>
      </c>
      <c r="E135" s="12">
        <v>2.3199999999999998</v>
      </c>
      <c r="F135" s="8">
        <v>2021</v>
      </c>
      <c r="G135" s="4" t="s">
        <v>1548</v>
      </c>
      <c r="H135" s="4" t="s">
        <v>1549</v>
      </c>
      <c r="I135" s="4" t="s">
        <v>1550</v>
      </c>
      <c r="J135" s="3" t="s">
        <v>1947</v>
      </c>
      <c r="K135" s="4" t="s">
        <v>1948</v>
      </c>
      <c r="L135" s="7" t="s">
        <v>1582</v>
      </c>
      <c r="M135" s="3" t="s">
        <v>1949</v>
      </c>
      <c r="N135" s="13" t="s">
        <v>1555</v>
      </c>
      <c r="P135" t="str">
        <f>VLOOKUP(EN!O135,'WBIG Translations'!$A$2:$E$6,5,FALSE)</f>
        <v>الدخل المتوسط الأدنى</v>
      </c>
    </row>
    <row r="136" spans="1:16" ht="15">
      <c r="A136" s="2">
        <v>600</v>
      </c>
      <c r="B136" s="3" t="s">
        <v>679</v>
      </c>
      <c r="C136" s="3" t="str">
        <f>EN!C136</f>
        <v xml:space="preserve"> 6 844 146</v>
      </c>
      <c r="D136" s="3">
        <f>EN!D136</f>
        <v>2023</v>
      </c>
      <c r="E136" s="12">
        <v>8.0299999999999994</v>
      </c>
      <c r="F136" s="8">
        <v>2021</v>
      </c>
      <c r="G136" s="4" t="s">
        <v>1548</v>
      </c>
      <c r="H136" s="4" t="s">
        <v>1549</v>
      </c>
      <c r="I136" s="4" t="s">
        <v>1550</v>
      </c>
      <c r="J136" s="3" t="s">
        <v>1950</v>
      </c>
      <c r="K136" s="4" t="s">
        <v>1951</v>
      </c>
      <c r="L136" s="7" t="s">
        <v>1572</v>
      </c>
      <c r="M136" s="3" t="s">
        <v>1952</v>
      </c>
      <c r="N136" s="13" t="s">
        <v>1555</v>
      </c>
      <c r="P136" t="str">
        <f>VLOOKUP(EN!O136,'WBIG Translations'!$A$2:$E$6,5,FALSE)</f>
        <v>الدخل المتوسط الأعلى</v>
      </c>
    </row>
    <row r="137" spans="1:16" ht="15">
      <c r="A137" s="2">
        <v>604</v>
      </c>
      <c r="B137" s="3" t="s">
        <v>684</v>
      </c>
      <c r="C137" s="3" t="str">
        <f>EN!C137</f>
        <v xml:space="preserve"> 33 845 617</v>
      </c>
      <c r="D137" s="3">
        <f>EN!D137</f>
        <v>2023</v>
      </c>
      <c r="E137" s="12">
        <v>6.15</v>
      </c>
      <c r="F137" s="8">
        <v>2021</v>
      </c>
      <c r="G137" s="4" t="s">
        <v>1548</v>
      </c>
      <c r="H137" s="4" t="s">
        <v>1549</v>
      </c>
      <c r="I137" s="4" t="s">
        <v>1550</v>
      </c>
      <c r="J137" s="3" t="s">
        <v>1953</v>
      </c>
      <c r="K137" s="4" t="s">
        <v>1954</v>
      </c>
      <c r="L137" s="7" t="s">
        <v>1572</v>
      </c>
      <c r="M137" s="3" t="s">
        <v>1955</v>
      </c>
      <c r="N137" s="13" t="s">
        <v>1555</v>
      </c>
      <c r="P137" t="str">
        <f>VLOOKUP(EN!O137,'WBIG Translations'!$A$2:$E$6,5,FALSE)</f>
        <v>الدخل المتوسط الأعلى</v>
      </c>
    </row>
    <row r="138" spans="1:16" ht="15">
      <c r="A138" s="2">
        <v>608</v>
      </c>
      <c r="B138" s="3" t="s">
        <v>689</v>
      </c>
      <c r="C138" s="3" t="str">
        <f>EN!C138</f>
        <v xml:space="preserve"> 114 891 199</v>
      </c>
      <c r="D138" s="3">
        <f>EN!D138</f>
        <v>2023</v>
      </c>
      <c r="E138" s="12">
        <v>5.87</v>
      </c>
      <c r="F138" s="8">
        <v>2021</v>
      </c>
      <c r="G138" s="4" t="s">
        <v>1548</v>
      </c>
      <c r="H138" s="4" t="s">
        <v>1549</v>
      </c>
      <c r="I138" s="4" t="s">
        <v>1550</v>
      </c>
      <c r="J138" s="3" t="s">
        <v>1956</v>
      </c>
      <c r="K138" s="4" t="s">
        <v>1957</v>
      </c>
      <c r="L138" s="7" t="s">
        <v>1582</v>
      </c>
      <c r="M138" s="3" t="s">
        <v>1958</v>
      </c>
      <c r="N138" s="13" t="s">
        <v>1555</v>
      </c>
      <c r="P138" t="str">
        <f>VLOOKUP(EN!O138,'WBIG Translations'!$A$2:$E$6,5,FALSE)</f>
        <v>الدخل المتوسط الأدنى</v>
      </c>
    </row>
    <row r="139" spans="1:16" ht="15">
      <c r="A139" s="2">
        <v>616</v>
      </c>
      <c r="B139" s="3" t="s">
        <v>694</v>
      </c>
      <c r="C139" s="3" t="str">
        <f>EN!C139</f>
        <v xml:space="preserve"> 38 762 844</v>
      </c>
      <c r="D139" s="3">
        <f>EN!D139</f>
        <v>2023</v>
      </c>
      <c r="E139" s="12">
        <v>6.44</v>
      </c>
      <c r="F139" s="8">
        <v>2021</v>
      </c>
      <c r="G139" s="4" t="s">
        <v>1548</v>
      </c>
      <c r="H139" s="4" t="s">
        <v>1549</v>
      </c>
      <c r="I139" s="4" t="s">
        <v>1550</v>
      </c>
      <c r="J139" s="3" t="s">
        <v>1959</v>
      </c>
      <c r="K139" s="4" t="s">
        <v>1960</v>
      </c>
      <c r="L139" s="7" t="s">
        <v>1558</v>
      </c>
      <c r="M139" s="3" t="s">
        <v>1961</v>
      </c>
      <c r="N139" s="13" t="s">
        <v>1555</v>
      </c>
      <c r="P139" t="str">
        <f>VLOOKUP(EN!O139,'WBIG Translations'!$A$2:$E$6,5,FALSE)</f>
        <v>الدخل المرتفع</v>
      </c>
    </row>
    <row r="140" spans="1:16" ht="15">
      <c r="A140" s="2">
        <v>620</v>
      </c>
      <c r="B140" s="3" t="s">
        <v>699</v>
      </c>
      <c r="C140" s="3" t="str">
        <f>EN!C140</f>
        <v xml:space="preserve"> 10 430 738</v>
      </c>
      <c r="D140" s="3">
        <f>EN!D140</f>
        <v>2023</v>
      </c>
      <c r="E140" s="12">
        <v>11.14</v>
      </c>
      <c r="F140" s="8">
        <v>2021</v>
      </c>
      <c r="G140" s="4" t="s">
        <v>1548</v>
      </c>
      <c r="H140" s="4" t="s">
        <v>1549</v>
      </c>
      <c r="I140" s="4" t="s">
        <v>1550</v>
      </c>
      <c r="J140" s="3" t="s">
        <v>1962</v>
      </c>
      <c r="K140" s="4" t="s">
        <v>1963</v>
      </c>
      <c r="L140" s="7" t="s">
        <v>1558</v>
      </c>
      <c r="M140" s="3" t="s">
        <v>1964</v>
      </c>
      <c r="N140" s="13" t="s">
        <v>1555</v>
      </c>
      <c r="P140" t="str">
        <f>VLOOKUP(EN!O140,'WBIG Translations'!$A$2:$E$6,5,FALSE)</f>
        <v>الدخل المرتفع</v>
      </c>
    </row>
    <row r="141" spans="1:16" ht="15">
      <c r="A141" s="2">
        <v>624</v>
      </c>
      <c r="B141" s="3" t="s">
        <v>704</v>
      </c>
      <c r="C141" s="3" t="str">
        <f>EN!C141</f>
        <v xml:space="preserve"> 2 153 339</v>
      </c>
      <c r="D141" s="3">
        <f>EN!D141</f>
        <v>2023</v>
      </c>
      <c r="E141" s="12">
        <v>8.2200000000000006</v>
      </c>
      <c r="F141" s="8">
        <v>2021</v>
      </c>
      <c r="G141" s="4" t="s">
        <v>1548</v>
      </c>
      <c r="H141" s="4" t="s">
        <v>1549</v>
      </c>
      <c r="I141" s="4" t="s">
        <v>1550</v>
      </c>
      <c r="J141" s="3" t="s">
        <v>1965</v>
      </c>
      <c r="K141" s="4" t="s">
        <v>1966</v>
      </c>
      <c r="L141" s="5" t="s">
        <v>1562</v>
      </c>
      <c r="M141" s="3" t="s">
        <v>1967</v>
      </c>
      <c r="N141" s="13" t="s">
        <v>1555</v>
      </c>
      <c r="P141" t="str">
        <f>VLOOKUP(EN!O141,'WBIG Translations'!$A$2:$E$6,5,FALSE)</f>
        <v>الدخل المنخفض</v>
      </c>
    </row>
    <row r="142" spans="1:16" ht="15">
      <c r="A142" s="2">
        <v>626</v>
      </c>
      <c r="B142" s="3" t="s">
        <v>709</v>
      </c>
      <c r="C142" s="3" t="str">
        <f>EN!C142</f>
        <v xml:space="preserve"> 1 384 286</v>
      </c>
      <c r="D142" s="3">
        <f>EN!D142</f>
        <v>2023</v>
      </c>
      <c r="E142" s="12">
        <v>11.44</v>
      </c>
      <c r="F142" s="8">
        <v>2021</v>
      </c>
      <c r="G142" s="4" t="s">
        <v>1548</v>
      </c>
      <c r="H142" s="4" t="s">
        <v>1549</v>
      </c>
      <c r="I142" s="4" t="s">
        <v>1550</v>
      </c>
      <c r="J142" s="3" t="s">
        <v>1968</v>
      </c>
      <c r="K142" s="4" t="s">
        <v>1969</v>
      </c>
      <c r="L142" s="7" t="s">
        <v>1595</v>
      </c>
      <c r="M142" s="3" t="s">
        <v>1970</v>
      </c>
      <c r="N142" s="13" t="s">
        <v>1555</v>
      </c>
      <c r="P142" t="str">
        <f>VLOOKUP(EN!O142,'WBIG Translations'!$A$2:$E$6,5,FALSE)</f>
        <v>الدخل المتوسط الأدنى</v>
      </c>
    </row>
    <row r="143" spans="1:16" ht="15">
      <c r="A143" s="2">
        <v>634</v>
      </c>
      <c r="B143" s="3" t="s">
        <v>714</v>
      </c>
      <c r="C143" s="3" t="str">
        <f>EN!C143</f>
        <v xml:space="preserve"> 2 979 082</v>
      </c>
      <c r="D143" s="3">
        <f>EN!D143</f>
        <v>2023</v>
      </c>
      <c r="E143" s="12">
        <v>2.89</v>
      </c>
      <c r="F143" s="8">
        <v>2021</v>
      </c>
      <c r="G143" s="4" t="s">
        <v>1548</v>
      </c>
      <c r="H143" s="4" t="s">
        <v>1549</v>
      </c>
      <c r="I143" s="4" t="s">
        <v>1550</v>
      </c>
      <c r="J143" s="3" t="s">
        <v>1971</v>
      </c>
      <c r="K143" s="4" t="s">
        <v>1972</v>
      </c>
      <c r="L143" s="5" t="s">
        <v>1553</v>
      </c>
      <c r="M143" s="3" t="s">
        <v>1973</v>
      </c>
      <c r="N143" s="13" t="s">
        <v>1555</v>
      </c>
      <c r="P143" t="str">
        <f>VLOOKUP(EN!O143,'WBIG Translations'!$A$2:$E$6,5,FALSE)</f>
        <v>الدخل المرتفع</v>
      </c>
    </row>
    <row r="144" spans="1:16" ht="15">
      <c r="A144" s="2">
        <v>642</v>
      </c>
      <c r="B144" s="3" t="s">
        <v>719</v>
      </c>
      <c r="C144" s="3" t="str">
        <f>EN!C144</f>
        <v xml:space="preserve"> 19 118 479</v>
      </c>
      <c r="D144" s="3">
        <f>EN!D144</f>
        <v>2023</v>
      </c>
      <c r="E144" s="12">
        <v>6.48</v>
      </c>
      <c r="F144" s="8">
        <v>2021</v>
      </c>
      <c r="G144" s="4" t="s">
        <v>1548</v>
      </c>
      <c r="H144" s="4" t="s">
        <v>1549</v>
      </c>
      <c r="I144" s="4" t="s">
        <v>1550</v>
      </c>
      <c r="J144" s="3" t="s">
        <v>1974</v>
      </c>
      <c r="K144" s="4" t="s">
        <v>1975</v>
      </c>
      <c r="L144" s="7" t="s">
        <v>1558</v>
      </c>
      <c r="M144" s="3" t="s">
        <v>1976</v>
      </c>
      <c r="N144" s="13" t="s">
        <v>1555</v>
      </c>
      <c r="P144" t="str">
        <f>VLOOKUP(EN!O144,'WBIG Translations'!$A$2:$E$6,5,FALSE)</f>
        <v>الدخل المرتفع</v>
      </c>
    </row>
    <row r="145" spans="1:16" ht="15">
      <c r="A145" s="2">
        <v>643</v>
      </c>
      <c r="B145" s="3" t="s">
        <v>724</v>
      </c>
      <c r="C145" s="3" t="str">
        <f>EN!C145</f>
        <v xml:space="preserve"> 145 440 500</v>
      </c>
      <c r="D145" s="3">
        <f>EN!D145</f>
        <v>2023</v>
      </c>
      <c r="E145" s="12">
        <v>7.39</v>
      </c>
      <c r="F145" s="8">
        <v>2021</v>
      </c>
      <c r="G145" s="4" t="s">
        <v>1548</v>
      </c>
      <c r="H145" s="4" t="s">
        <v>1549</v>
      </c>
      <c r="I145" s="4" t="s">
        <v>1550</v>
      </c>
      <c r="J145" s="3" t="s">
        <v>1977</v>
      </c>
      <c r="K145" s="4" t="s">
        <v>1978</v>
      </c>
      <c r="L145" s="7" t="s">
        <v>1558</v>
      </c>
      <c r="M145" s="3" t="s">
        <v>1979</v>
      </c>
      <c r="N145" s="13" t="s">
        <v>1555</v>
      </c>
      <c r="P145" t="str">
        <f>VLOOKUP(EN!O145,'WBIG Translations'!$A$2:$E$6,5,FALSE)</f>
        <v>الدخل المرتفع</v>
      </c>
    </row>
    <row r="146" spans="1:16" ht="15">
      <c r="A146" s="2">
        <v>646</v>
      </c>
      <c r="B146" s="3" t="s">
        <v>729</v>
      </c>
      <c r="C146" s="3" t="str">
        <f>EN!C146</f>
        <v xml:space="preserve"> 13 954 471</v>
      </c>
      <c r="D146" s="3">
        <f>EN!D146</f>
        <v>2023</v>
      </c>
      <c r="E146" s="12">
        <v>7.32</v>
      </c>
      <c r="F146" s="8">
        <v>2021</v>
      </c>
      <c r="G146" s="4" t="s">
        <v>1548</v>
      </c>
      <c r="H146" s="4" t="s">
        <v>1549</v>
      </c>
      <c r="I146" s="4" t="s">
        <v>1550</v>
      </c>
      <c r="J146" s="3" t="s">
        <v>1980</v>
      </c>
      <c r="K146" s="4" t="s">
        <v>1981</v>
      </c>
      <c r="L146" s="5" t="s">
        <v>1562</v>
      </c>
      <c r="M146" s="3" t="s">
        <v>1982</v>
      </c>
      <c r="N146" s="13" t="s">
        <v>1555</v>
      </c>
      <c r="P146" t="str">
        <f>VLOOKUP(EN!O146,'WBIG Translations'!$A$2:$E$6,5,FALSE)</f>
        <v>الدخل المنخفض</v>
      </c>
    </row>
    <row r="147" spans="1:16" ht="15">
      <c r="A147" s="2">
        <v>659</v>
      </c>
      <c r="B147" s="3" t="s">
        <v>734</v>
      </c>
      <c r="C147" s="3" t="str">
        <f>EN!C147</f>
        <v xml:space="preserve">  46 758</v>
      </c>
      <c r="D147" s="3">
        <f>EN!D147</f>
        <v>2023</v>
      </c>
      <c r="E147" s="12">
        <v>6.16</v>
      </c>
      <c r="F147" s="8">
        <v>2021</v>
      </c>
      <c r="G147" s="4" t="s">
        <v>1548</v>
      </c>
      <c r="H147" s="4" t="s">
        <v>1549</v>
      </c>
      <c r="I147" s="4" t="s">
        <v>1550</v>
      </c>
      <c r="J147" s="3" t="s">
        <v>1983</v>
      </c>
      <c r="K147" s="4" t="s">
        <v>1984</v>
      </c>
      <c r="L147" s="7" t="s">
        <v>1572</v>
      </c>
      <c r="M147" s="3" t="s">
        <v>1985</v>
      </c>
      <c r="N147" s="13" t="s">
        <v>1555</v>
      </c>
      <c r="P147" t="str">
        <f>VLOOKUP(EN!O147,'WBIG Translations'!$A$2:$E$6,5,FALSE)</f>
        <v>الدخل المرتفع</v>
      </c>
    </row>
    <row r="148" spans="1:16" ht="15">
      <c r="A148" s="2">
        <v>662</v>
      </c>
      <c r="B148" s="3" t="s">
        <v>739</v>
      </c>
      <c r="C148" s="3" t="str">
        <f>EN!C148</f>
        <v xml:space="preserve">  179 285</v>
      </c>
      <c r="D148" s="3">
        <f>EN!D148</f>
        <v>2023</v>
      </c>
      <c r="E148" s="12">
        <v>6.21</v>
      </c>
      <c r="F148" s="8">
        <v>2021</v>
      </c>
      <c r="G148" s="4" t="s">
        <v>1548</v>
      </c>
      <c r="H148" s="4" t="s">
        <v>1549</v>
      </c>
      <c r="I148" s="4" t="s">
        <v>1550</v>
      </c>
      <c r="J148" s="3" t="s">
        <v>1986</v>
      </c>
      <c r="K148" s="4" t="s">
        <v>1987</v>
      </c>
      <c r="L148" s="7" t="s">
        <v>1572</v>
      </c>
      <c r="M148" s="3" t="s">
        <v>1988</v>
      </c>
      <c r="N148" s="13" t="s">
        <v>1555</v>
      </c>
      <c r="P148" t="str">
        <f>VLOOKUP(EN!O148,'WBIG Translations'!$A$2:$E$6,5,FALSE)</f>
        <v>الدخل المتوسط الأعلى</v>
      </c>
    </row>
    <row r="149" spans="1:16" ht="15">
      <c r="A149" s="2">
        <v>670</v>
      </c>
      <c r="B149" s="3" t="s">
        <v>744</v>
      </c>
      <c r="C149" s="3" t="str">
        <f>EN!C149</f>
        <v xml:space="preserve">  101 323</v>
      </c>
      <c r="D149" s="3">
        <f>EN!D149</f>
        <v>2023</v>
      </c>
      <c r="E149" s="12">
        <v>5.36</v>
      </c>
      <c r="F149" s="8">
        <v>2021</v>
      </c>
      <c r="G149" s="4" t="s">
        <v>1548</v>
      </c>
      <c r="H149" s="4" t="s">
        <v>1549</v>
      </c>
      <c r="I149" s="4" t="s">
        <v>1550</v>
      </c>
      <c r="J149" s="3" t="s">
        <v>1989</v>
      </c>
      <c r="K149" s="4" t="s">
        <v>1990</v>
      </c>
      <c r="L149" s="7" t="s">
        <v>1572</v>
      </c>
      <c r="M149" s="3" t="s">
        <v>1991</v>
      </c>
      <c r="N149" s="13" t="s">
        <v>1555</v>
      </c>
      <c r="P149" t="str">
        <f>VLOOKUP(EN!O149,'WBIG Translations'!$A$2:$E$6,5,FALSE)</f>
        <v>الدخل المتوسط الأعلى</v>
      </c>
    </row>
    <row r="150" spans="1:16" ht="15">
      <c r="A150" s="2">
        <v>674</v>
      </c>
      <c r="B150" s="3" t="s">
        <v>749</v>
      </c>
      <c r="C150" s="3" t="str">
        <f>EN!C150</f>
        <v xml:space="preserve">  33 733</v>
      </c>
      <c r="D150" s="3">
        <f>EN!D150</f>
        <v>2023</v>
      </c>
      <c r="E150" s="12">
        <v>7.98</v>
      </c>
      <c r="F150" s="8">
        <v>2021</v>
      </c>
      <c r="G150" s="4" t="s">
        <v>1548</v>
      </c>
      <c r="H150" s="4" t="s">
        <v>1549</v>
      </c>
      <c r="I150" s="4" t="s">
        <v>1550</v>
      </c>
      <c r="J150" s="3" t="s">
        <v>1992</v>
      </c>
      <c r="K150" s="4" t="s">
        <v>1993</v>
      </c>
      <c r="L150" s="7" t="s">
        <v>1558</v>
      </c>
      <c r="M150" s="3" t="s">
        <v>1994</v>
      </c>
      <c r="N150" s="13" t="s">
        <v>1555</v>
      </c>
      <c r="P150" t="str">
        <f>VLOOKUP(EN!O150,'WBIG Translations'!$A$2:$E$6,5,FALSE)</f>
        <v>الدخل المرتفع</v>
      </c>
    </row>
    <row r="151" spans="1:16" ht="15">
      <c r="A151" s="2">
        <v>678</v>
      </c>
      <c r="B151" s="3" t="s">
        <v>754</v>
      </c>
      <c r="C151" s="3" t="str">
        <f>EN!C151</f>
        <v xml:space="preserve">  230 871</v>
      </c>
      <c r="D151" s="3">
        <f>EN!D151</f>
        <v>2023</v>
      </c>
      <c r="E151" s="12">
        <v>7.83</v>
      </c>
      <c r="F151" s="8">
        <v>2021</v>
      </c>
      <c r="G151" s="4" t="s">
        <v>1548</v>
      </c>
      <c r="H151" s="4" t="s">
        <v>1549</v>
      </c>
      <c r="I151" s="4" t="s">
        <v>1550</v>
      </c>
      <c r="J151" s="3" t="s">
        <v>1995</v>
      </c>
      <c r="K151" s="4" t="s">
        <v>1996</v>
      </c>
      <c r="L151" s="5" t="s">
        <v>1562</v>
      </c>
      <c r="M151" s="3" t="s">
        <v>1997</v>
      </c>
      <c r="N151" s="13" t="s">
        <v>1555</v>
      </c>
      <c r="P151" t="str">
        <f>VLOOKUP(EN!O151,'WBIG Translations'!$A$2:$E$6,5,FALSE)</f>
        <v>الدخل المتوسط الأدنى</v>
      </c>
    </row>
    <row r="152" spans="1:16" ht="15">
      <c r="A152" s="2">
        <v>682</v>
      </c>
      <c r="B152" s="3" t="s">
        <v>759</v>
      </c>
      <c r="C152" s="3" t="str">
        <f>EN!C152</f>
        <v xml:space="preserve"> 33 264 292</v>
      </c>
      <c r="D152" s="3">
        <f>EN!D152</f>
        <v>2023</v>
      </c>
      <c r="E152" s="12">
        <v>5.97</v>
      </c>
      <c r="F152" s="8">
        <v>2021</v>
      </c>
      <c r="G152" s="4" t="s">
        <v>1548</v>
      </c>
      <c r="H152" s="4" t="s">
        <v>1549</v>
      </c>
      <c r="I152" s="4" t="s">
        <v>1550</v>
      </c>
      <c r="J152" s="3" t="s">
        <v>1998</v>
      </c>
      <c r="K152" s="4" t="s">
        <v>1999</v>
      </c>
      <c r="L152" s="5" t="s">
        <v>1553</v>
      </c>
      <c r="M152" s="3" t="s">
        <v>2000</v>
      </c>
      <c r="N152" s="13" t="s">
        <v>1555</v>
      </c>
      <c r="P152" t="str">
        <f>VLOOKUP(EN!O152,'WBIG Translations'!$A$2:$E$6,5,FALSE)</f>
        <v>الدخل المرتفع</v>
      </c>
    </row>
    <row r="153" spans="1:16" ht="15">
      <c r="A153" s="2">
        <v>686</v>
      </c>
      <c r="B153" s="3" t="s">
        <v>764</v>
      </c>
      <c r="C153" s="3" t="str">
        <f>EN!C153</f>
        <v xml:space="preserve"> 18 077 573</v>
      </c>
      <c r="D153" s="3">
        <f>EN!D153</f>
        <v>2023</v>
      </c>
      <c r="E153" s="12">
        <v>4.3499999999999996</v>
      </c>
      <c r="F153" s="8">
        <v>2021</v>
      </c>
      <c r="G153" s="4" t="s">
        <v>1548</v>
      </c>
      <c r="H153" s="4" t="s">
        <v>1549</v>
      </c>
      <c r="I153" s="4" t="s">
        <v>1550</v>
      </c>
      <c r="J153" s="3" t="s">
        <v>2001</v>
      </c>
      <c r="K153" s="4" t="s">
        <v>2002</v>
      </c>
      <c r="L153" s="5" t="s">
        <v>1562</v>
      </c>
      <c r="M153" s="3" t="s">
        <v>2003</v>
      </c>
      <c r="N153" s="13" t="s">
        <v>1555</v>
      </c>
      <c r="P153" t="str">
        <f>VLOOKUP(EN!O153,'WBIG Translations'!$A$2:$E$6,5,FALSE)</f>
        <v>الدخل المتوسط الأدنى</v>
      </c>
    </row>
    <row r="154" spans="1:16" ht="15">
      <c r="A154" s="2">
        <v>688</v>
      </c>
      <c r="B154" s="3" t="s">
        <v>769</v>
      </c>
      <c r="C154" s="3" t="str">
        <f>EN!C154</f>
        <v xml:space="preserve"> 6 773 201</v>
      </c>
      <c r="D154" s="3">
        <f>EN!D154</f>
        <v>2023</v>
      </c>
      <c r="E154" s="12">
        <v>10.01</v>
      </c>
      <c r="F154" s="8">
        <v>2021</v>
      </c>
      <c r="G154" s="4" t="s">
        <v>1548</v>
      </c>
      <c r="H154" s="4" t="s">
        <v>1549</v>
      </c>
      <c r="I154" s="4" t="s">
        <v>1550</v>
      </c>
      <c r="J154" s="3" t="s">
        <v>2004</v>
      </c>
      <c r="K154" s="4" t="s">
        <v>2005</v>
      </c>
      <c r="L154" s="7" t="s">
        <v>1558</v>
      </c>
      <c r="M154" s="3" t="s">
        <v>2006</v>
      </c>
      <c r="N154" s="13" t="s">
        <v>1555</v>
      </c>
      <c r="P154" t="str">
        <f>VLOOKUP(EN!O154,'WBIG Translations'!$A$2:$E$6,5,FALSE)</f>
        <v>الدخل المتوسط الأعلى</v>
      </c>
    </row>
    <row r="155" spans="1:16" ht="15">
      <c r="A155" s="2">
        <v>690</v>
      </c>
      <c r="B155" s="3" t="s">
        <v>774</v>
      </c>
      <c r="C155" s="3" t="str">
        <f>EN!C155</f>
        <v xml:space="preserve">  127 951</v>
      </c>
      <c r="D155" s="3">
        <f>EN!D155</f>
        <v>2023</v>
      </c>
      <c r="E155" s="12">
        <v>5.26</v>
      </c>
      <c r="F155" s="8">
        <v>2021</v>
      </c>
      <c r="G155" s="4" t="s">
        <v>1548</v>
      </c>
      <c r="H155" s="4" t="s">
        <v>1549</v>
      </c>
      <c r="I155" s="4" t="s">
        <v>1550</v>
      </c>
      <c r="J155" s="3" t="s">
        <v>2007</v>
      </c>
      <c r="K155" s="4" t="s">
        <v>2008</v>
      </c>
      <c r="L155" s="5" t="s">
        <v>1562</v>
      </c>
      <c r="M155" s="3" t="s">
        <v>2009</v>
      </c>
      <c r="N155" s="13" t="s">
        <v>1555</v>
      </c>
      <c r="P155" t="str">
        <f>VLOOKUP(EN!O155,'WBIG Translations'!$A$2:$E$6,5,FALSE)</f>
        <v>الدخل المرتفع</v>
      </c>
    </row>
    <row r="156" spans="1:16" ht="15">
      <c r="A156" s="2">
        <v>694</v>
      </c>
      <c r="B156" s="3" t="s">
        <v>779</v>
      </c>
      <c r="C156" s="3" t="str">
        <f>EN!C156</f>
        <v xml:space="preserve"> 8 460 512</v>
      </c>
      <c r="D156" s="3">
        <f>EN!D156</f>
        <v>2023</v>
      </c>
      <c r="E156" s="12">
        <v>8.5500000000000007</v>
      </c>
      <c r="F156" s="8">
        <v>2021</v>
      </c>
      <c r="G156" s="4" t="s">
        <v>1548</v>
      </c>
      <c r="H156" s="4" t="s">
        <v>1549</v>
      </c>
      <c r="I156" s="4" t="s">
        <v>1550</v>
      </c>
      <c r="J156" s="3" t="s">
        <v>2010</v>
      </c>
      <c r="K156" s="4" t="s">
        <v>2011</v>
      </c>
      <c r="L156" s="5" t="s">
        <v>1562</v>
      </c>
      <c r="M156" s="3" t="s">
        <v>2012</v>
      </c>
      <c r="N156" s="13" t="s">
        <v>1555</v>
      </c>
      <c r="P156" t="str">
        <f>VLOOKUP(EN!O156,'WBIG Translations'!$A$2:$E$6,5,FALSE)</f>
        <v>الدخل المنخفض</v>
      </c>
    </row>
    <row r="157" spans="1:16" ht="15">
      <c r="A157" s="2">
        <v>702</v>
      </c>
      <c r="B157" s="3" t="s">
        <v>784</v>
      </c>
      <c r="C157" s="3" t="str">
        <f>EN!C157</f>
        <v xml:space="preserve"> 5 789 090</v>
      </c>
      <c r="D157" s="3">
        <f>EN!D157</f>
        <v>2023</v>
      </c>
      <c r="E157" s="12">
        <v>5.57</v>
      </c>
      <c r="F157" s="8">
        <v>2021</v>
      </c>
      <c r="G157" s="4" t="s">
        <v>1548</v>
      </c>
      <c r="H157" s="4" t="s">
        <v>1549</v>
      </c>
      <c r="I157" s="4" t="s">
        <v>1550</v>
      </c>
      <c r="J157" s="3" t="s">
        <v>2013</v>
      </c>
      <c r="K157" s="4" t="s">
        <v>2014</v>
      </c>
      <c r="L157" s="7" t="s">
        <v>1582</v>
      </c>
      <c r="M157" s="3" t="s">
        <v>2015</v>
      </c>
      <c r="N157" s="13" t="s">
        <v>1555</v>
      </c>
      <c r="P157" t="str">
        <f>VLOOKUP(EN!O157,'WBIG Translations'!$A$2:$E$6,5,FALSE)</f>
        <v>الدخل المرتفع</v>
      </c>
    </row>
    <row r="158" spans="1:16" ht="15">
      <c r="A158" s="2">
        <v>703</v>
      </c>
      <c r="B158" s="3" t="s">
        <v>789</v>
      </c>
      <c r="C158" s="3" t="str">
        <f>EN!C158</f>
        <v xml:space="preserve"> 5 518 055</v>
      </c>
      <c r="D158" s="3">
        <f>EN!D158</f>
        <v>2023</v>
      </c>
      <c r="E158" s="12">
        <v>7.75</v>
      </c>
      <c r="F158" s="8">
        <v>2021</v>
      </c>
      <c r="G158" s="4" t="s">
        <v>1548</v>
      </c>
      <c r="H158" s="4" t="s">
        <v>1549</v>
      </c>
      <c r="I158" s="4" t="s">
        <v>1550</v>
      </c>
      <c r="J158" s="3" t="s">
        <v>2016</v>
      </c>
      <c r="K158" s="4" t="s">
        <v>2017</v>
      </c>
      <c r="L158" s="7" t="s">
        <v>1558</v>
      </c>
      <c r="M158" s="3" t="s">
        <v>2018</v>
      </c>
      <c r="N158" s="13" t="s">
        <v>1555</v>
      </c>
      <c r="P158" t="str">
        <f>VLOOKUP(EN!O158,'WBIG Translations'!$A$2:$E$6,5,FALSE)</f>
        <v>الدخل المرتفع</v>
      </c>
    </row>
    <row r="159" spans="1:16" ht="15">
      <c r="A159" s="2">
        <v>704</v>
      </c>
      <c r="B159" s="3" t="s">
        <v>794</v>
      </c>
      <c r="C159" s="3" t="str">
        <f>EN!C159</f>
        <v xml:space="preserve"> 100 352 192</v>
      </c>
      <c r="D159" s="3">
        <f>EN!D159</f>
        <v>2023</v>
      </c>
      <c r="E159" s="12">
        <v>4.59</v>
      </c>
      <c r="F159" s="8">
        <v>2021</v>
      </c>
      <c r="G159" s="4" t="s">
        <v>1548</v>
      </c>
      <c r="H159" s="4" t="s">
        <v>1549</v>
      </c>
      <c r="I159" s="4" t="s">
        <v>1550</v>
      </c>
      <c r="J159" s="3" t="s">
        <v>2019</v>
      </c>
      <c r="K159" s="4" t="s">
        <v>2020</v>
      </c>
      <c r="L159" s="7" t="s">
        <v>1582</v>
      </c>
      <c r="M159" s="3" t="s">
        <v>2021</v>
      </c>
      <c r="N159" s="13" t="s">
        <v>1555</v>
      </c>
      <c r="P159" t="str">
        <f>VLOOKUP(EN!O159,'WBIG Translations'!$A$2:$E$6,5,FALSE)</f>
        <v>الدخل المتوسط الأدنى</v>
      </c>
    </row>
    <row r="160" spans="1:16" ht="15">
      <c r="A160" s="2">
        <v>705</v>
      </c>
      <c r="B160" s="3" t="s">
        <v>799</v>
      </c>
      <c r="C160" s="3" t="str">
        <f>EN!C160</f>
        <v xml:space="preserve"> 2 118 396</v>
      </c>
      <c r="D160" s="3">
        <f>EN!D160</f>
        <v>2023</v>
      </c>
      <c r="E160" s="12">
        <v>9.48</v>
      </c>
      <c r="F160" s="8">
        <v>2021</v>
      </c>
      <c r="G160" s="4" t="s">
        <v>1548</v>
      </c>
      <c r="H160" s="4" t="s">
        <v>1549</v>
      </c>
      <c r="I160" s="4" t="s">
        <v>1550</v>
      </c>
      <c r="J160" s="3" t="s">
        <v>2022</v>
      </c>
      <c r="K160" s="4" t="s">
        <v>2023</v>
      </c>
      <c r="L160" s="7" t="s">
        <v>1558</v>
      </c>
      <c r="M160" s="3" t="s">
        <v>2024</v>
      </c>
      <c r="N160" s="13" t="s">
        <v>1555</v>
      </c>
      <c r="P160" t="str">
        <f>VLOOKUP(EN!O160,'WBIG Translations'!$A$2:$E$6,5,FALSE)</f>
        <v>الدخل المرتفع</v>
      </c>
    </row>
    <row r="161" spans="1:16" ht="15">
      <c r="A161" s="2">
        <v>706</v>
      </c>
      <c r="B161" s="3" t="s">
        <v>804</v>
      </c>
      <c r="C161" s="3" t="str">
        <f>EN!C161</f>
        <v xml:space="preserve"> 18 358 615</v>
      </c>
      <c r="D161" s="3">
        <f>EN!D161</f>
        <v>2023</v>
      </c>
      <c r="E161" s="12"/>
      <c r="F161" s="8"/>
      <c r="G161" s="4" t="s">
        <v>1548</v>
      </c>
      <c r="H161" s="4" t="s">
        <v>1549</v>
      </c>
      <c r="I161" s="4" t="s">
        <v>1550</v>
      </c>
      <c r="J161" s="3" t="s">
        <v>2025</v>
      </c>
      <c r="K161" s="4" t="s">
        <v>2026</v>
      </c>
      <c r="L161" s="5" t="s">
        <v>1553</v>
      </c>
      <c r="M161" s="3" t="s">
        <v>2027</v>
      </c>
      <c r="N161" s="13" t="s">
        <v>1555</v>
      </c>
      <c r="P161" t="str">
        <f>VLOOKUP(EN!O161,'WBIG Translations'!$A$2:$E$6,5,FALSE)</f>
        <v>الدخل المنخفض</v>
      </c>
    </row>
    <row r="162" spans="1:16" ht="15">
      <c r="A162" s="2">
        <v>710</v>
      </c>
      <c r="B162" s="3" t="s">
        <v>809</v>
      </c>
      <c r="C162" s="3" t="str">
        <f>EN!C162</f>
        <v xml:space="preserve"> 63 212 384</v>
      </c>
      <c r="D162" s="3">
        <f>EN!D162</f>
        <v>2023</v>
      </c>
      <c r="E162" s="12">
        <v>8.27</v>
      </c>
      <c r="F162" s="8">
        <v>2021</v>
      </c>
      <c r="G162" s="4" t="s">
        <v>1548</v>
      </c>
      <c r="H162" s="4" t="s">
        <v>1549</v>
      </c>
      <c r="I162" s="4" t="s">
        <v>1550</v>
      </c>
      <c r="J162" s="3" t="s">
        <v>2028</v>
      </c>
      <c r="K162" s="4" t="s">
        <v>2029</v>
      </c>
      <c r="L162" s="5" t="s">
        <v>1562</v>
      </c>
      <c r="M162" s="3" t="s">
        <v>2030</v>
      </c>
      <c r="N162" s="13" t="s">
        <v>1555</v>
      </c>
      <c r="P162" t="str">
        <f>VLOOKUP(EN!O162,'WBIG Translations'!$A$2:$E$6,5,FALSE)</f>
        <v>الدخل المتوسط الأعلى</v>
      </c>
    </row>
    <row r="163" spans="1:16" ht="15">
      <c r="A163" s="2">
        <v>716</v>
      </c>
      <c r="B163" s="3" t="s">
        <v>814</v>
      </c>
      <c r="C163" s="3" t="str">
        <f>EN!C163</f>
        <v xml:space="preserve"> 16 340 822</v>
      </c>
      <c r="D163" s="3">
        <f>EN!D163</f>
        <v>2023</v>
      </c>
      <c r="E163" s="12">
        <v>2.79</v>
      </c>
      <c r="F163" s="8">
        <v>2021</v>
      </c>
      <c r="G163" s="4" t="s">
        <v>1548</v>
      </c>
      <c r="H163" s="4" t="s">
        <v>1549</v>
      </c>
      <c r="I163" s="4" t="s">
        <v>1550</v>
      </c>
      <c r="J163" s="3" t="s">
        <v>2031</v>
      </c>
      <c r="K163" s="4" t="s">
        <v>2032</v>
      </c>
      <c r="L163" s="5" t="s">
        <v>1562</v>
      </c>
      <c r="M163" s="3" t="s">
        <v>2033</v>
      </c>
      <c r="N163" s="13" t="s">
        <v>1555</v>
      </c>
      <c r="P163" t="str">
        <f>VLOOKUP(EN!O163,'WBIG Translations'!$A$2:$E$6,5,FALSE)</f>
        <v>الدخل المتوسط الأدنى</v>
      </c>
    </row>
    <row r="164" spans="1:16" ht="15">
      <c r="A164" s="2">
        <v>724</v>
      </c>
      <c r="B164" s="3" t="s">
        <v>819</v>
      </c>
      <c r="C164" s="3" t="str">
        <f>EN!C164</f>
        <v xml:space="preserve"> 47 911 579</v>
      </c>
      <c r="D164" s="3">
        <f>EN!D164</f>
        <v>2023</v>
      </c>
      <c r="E164" s="12">
        <v>10.74</v>
      </c>
      <c r="F164" s="8">
        <v>2021</v>
      </c>
      <c r="G164" s="4" t="s">
        <v>1548</v>
      </c>
      <c r="H164" s="4" t="s">
        <v>1549</v>
      </c>
      <c r="I164" s="4" t="s">
        <v>1550</v>
      </c>
      <c r="J164" s="3" t="s">
        <v>2034</v>
      </c>
      <c r="K164" s="4" t="s">
        <v>2035</v>
      </c>
      <c r="L164" s="7" t="s">
        <v>1558</v>
      </c>
      <c r="M164" s="3" t="s">
        <v>2036</v>
      </c>
      <c r="N164" s="13" t="s">
        <v>1555</v>
      </c>
      <c r="P164" t="str">
        <f>VLOOKUP(EN!O164,'WBIG Translations'!$A$2:$E$6,5,FALSE)</f>
        <v>الدخل المرتفع</v>
      </c>
    </row>
    <row r="165" spans="1:16" ht="15">
      <c r="A165" s="2">
        <v>728</v>
      </c>
      <c r="B165" s="3" t="s">
        <v>824</v>
      </c>
      <c r="C165" s="3" t="str">
        <f>EN!C165</f>
        <v xml:space="preserve"> 11 483 374</v>
      </c>
      <c r="D165" s="3">
        <f>EN!D165</f>
        <v>2023</v>
      </c>
      <c r="E165" s="12">
        <v>5.86</v>
      </c>
      <c r="F165" s="8">
        <v>2021</v>
      </c>
      <c r="G165" s="4" t="s">
        <v>1548</v>
      </c>
      <c r="H165" s="4" t="s">
        <v>1549</v>
      </c>
      <c r="I165" s="4" t="s">
        <v>1550</v>
      </c>
      <c r="J165" s="3" t="s">
        <v>2037</v>
      </c>
      <c r="K165" s="4" t="s">
        <v>2038</v>
      </c>
      <c r="L165" s="5" t="s">
        <v>1562</v>
      </c>
      <c r="M165" s="3" t="s">
        <v>2039</v>
      </c>
      <c r="N165" s="13" t="s">
        <v>1555</v>
      </c>
      <c r="P165" t="str">
        <f>VLOOKUP(EN!O165,'WBIG Translations'!$A$2:$E$6,5,FALSE)</f>
        <v>الدخل المنخفض</v>
      </c>
    </row>
    <row r="166" spans="1:16" ht="15">
      <c r="A166" s="2">
        <v>729</v>
      </c>
      <c r="B166" s="3" t="s">
        <v>829</v>
      </c>
      <c r="C166" s="3" t="str">
        <f>EN!C166</f>
        <v xml:space="preserve"> 50 042 791</v>
      </c>
      <c r="D166" s="3">
        <f>EN!D166</f>
        <v>2023</v>
      </c>
      <c r="E166" s="12">
        <v>2.84</v>
      </c>
      <c r="F166" s="8">
        <v>2021</v>
      </c>
      <c r="G166" s="4" t="s">
        <v>1548</v>
      </c>
      <c r="H166" s="4" t="s">
        <v>1549</v>
      </c>
      <c r="I166" s="4" t="s">
        <v>1550</v>
      </c>
      <c r="K166" s="4" t="s">
        <v>2040</v>
      </c>
      <c r="L166" s="5" t="s">
        <v>1553</v>
      </c>
      <c r="M166" s="3" t="s">
        <v>2041</v>
      </c>
      <c r="N166" s="13" t="s">
        <v>1555</v>
      </c>
      <c r="P166" t="str">
        <f>VLOOKUP(EN!O166,'WBIG Translations'!$A$2:$E$6,5,FALSE)</f>
        <v>الدخل المنخفض</v>
      </c>
    </row>
    <row r="167" spans="1:16" ht="15">
      <c r="A167" s="2">
        <v>740</v>
      </c>
      <c r="B167" s="3" t="s">
        <v>834</v>
      </c>
      <c r="C167" s="3" t="str">
        <f>EN!C167</f>
        <v xml:space="preserve">  628 886</v>
      </c>
      <c r="D167" s="3">
        <f>EN!D167</f>
        <v>2023</v>
      </c>
      <c r="E167" s="12">
        <v>5.68</v>
      </c>
      <c r="F167" s="8">
        <v>2021</v>
      </c>
      <c r="G167" s="4" t="s">
        <v>1548</v>
      </c>
      <c r="H167" s="4" t="s">
        <v>1549</v>
      </c>
      <c r="I167" s="4" t="s">
        <v>1550</v>
      </c>
      <c r="J167" s="3" t="s">
        <v>2042</v>
      </c>
      <c r="K167" s="4" t="s">
        <v>2043</v>
      </c>
      <c r="L167" s="7" t="s">
        <v>1572</v>
      </c>
      <c r="M167" s="3" t="s">
        <v>2044</v>
      </c>
      <c r="N167" s="13" t="s">
        <v>1555</v>
      </c>
      <c r="P167" t="str">
        <f>VLOOKUP(EN!O167,'WBIG Translations'!$A$2:$E$6,5,FALSE)</f>
        <v>الدخل المتوسط الأعلى</v>
      </c>
    </row>
    <row r="168" spans="1:16" ht="15">
      <c r="A168" s="2">
        <v>748</v>
      </c>
      <c r="B168" s="3" t="s">
        <v>838</v>
      </c>
      <c r="C168" s="3" t="str">
        <f>EN!C168</f>
        <v xml:space="preserve"> 1 230 506</v>
      </c>
      <c r="D168" s="3">
        <f>EN!D168</f>
        <v>2023</v>
      </c>
      <c r="E168" s="12">
        <v>7.04</v>
      </c>
      <c r="F168" s="8">
        <v>2021</v>
      </c>
      <c r="G168" s="4" t="s">
        <v>1548</v>
      </c>
      <c r="H168" s="4" t="s">
        <v>1549</v>
      </c>
      <c r="I168" s="4" t="s">
        <v>1550</v>
      </c>
      <c r="J168" s="3" t="s">
        <v>2045</v>
      </c>
      <c r="K168" s="4" t="s">
        <v>2046</v>
      </c>
      <c r="L168" s="5" t="s">
        <v>1562</v>
      </c>
      <c r="M168" s="3" t="s">
        <v>2047</v>
      </c>
      <c r="N168" s="13" t="s">
        <v>1555</v>
      </c>
      <c r="P168" t="str">
        <f>VLOOKUP(EN!O168,'WBIG Translations'!$A$2:$E$6,5,FALSE)</f>
        <v>الدخل المتوسط الأدنى</v>
      </c>
    </row>
    <row r="169" spans="1:16" ht="15">
      <c r="A169" s="2">
        <v>752</v>
      </c>
      <c r="B169" s="3" t="s">
        <v>843</v>
      </c>
      <c r="C169" s="3" t="str">
        <f>EN!C169</f>
        <v xml:space="preserve"> 10 551 494</v>
      </c>
      <c r="D169" s="3">
        <f>EN!D169</f>
        <v>2023</v>
      </c>
      <c r="E169" s="12">
        <v>11.25</v>
      </c>
      <c r="F169" s="8">
        <v>2021</v>
      </c>
      <c r="G169" s="4" t="s">
        <v>1548</v>
      </c>
      <c r="H169" s="4" t="s">
        <v>1549</v>
      </c>
      <c r="I169" s="4" t="s">
        <v>1550</v>
      </c>
      <c r="J169" s="3" t="s">
        <v>2048</v>
      </c>
      <c r="K169" s="4" t="s">
        <v>2049</v>
      </c>
      <c r="L169" s="7" t="s">
        <v>1558</v>
      </c>
      <c r="M169" s="3" t="s">
        <v>2050</v>
      </c>
      <c r="N169" s="13" t="s">
        <v>1555</v>
      </c>
      <c r="P169" t="str">
        <f>VLOOKUP(EN!O169,'WBIG Translations'!$A$2:$E$6,5,FALSE)</f>
        <v>الدخل المرتفع</v>
      </c>
    </row>
    <row r="170" spans="1:16" ht="15">
      <c r="A170" s="2">
        <v>756</v>
      </c>
      <c r="B170" s="3" t="s">
        <v>848</v>
      </c>
      <c r="C170" s="3" t="str">
        <f>EN!C170</f>
        <v xml:space="preserve"> 8 870 561</v>
      </c>
      <c r="D170" s="3">
        <f>EN!D170</f>
        <v>2023</v>
      </c>
      <c r="E170" s="12">
        <v>11.8</v>
      </c>
      <c r="F170" s="8">
        <v>2021</v>
      </c>
      <c r="G170" s="4" t="s">
        <v>1548</v>
      </c>
      <c r="H170" s="4" t="s">
        <v>1549</v>
      </c>
      <c r="I170" s="4" t="s">
        <v>1550</v>
      </c>
      <c r="J170" s="3" t="s">
        <v>2051</v>
      </c>
      <c r="K170" s="4" t="s">
        <v>2052</v>
      </c>
      <c r="L170" s="7" t="s">
        <v>1558</v>
      </c>
      <c r="M170" s="3" t="s">
        <v>2053</v>
      </c>
      <c r="N170" s="13" t="s">
        <v>1555</v>
      </c>
      <c r="P170" t="str">
        <f>VLOOKUP(EN!O170,'WBIG Translations'!$A$2:$E$6,5,FALSE)</f>
        <v>الدخل المرتفع</v>
      </c>
    </row>
    <row r="171" spans="1:16" ht="15">
      <c r="A171" s="2">
        <v>760</v>
      </c>
      <c r="B171" s="3" t="s">
        <v>853</v>
      </c>
      <c r="C171" s="3" t="str">
        <f>EN!C171</f>
        <v xml:space="preserve"> 23 594 623</v>
      </c>
      <c r="D171" s="3">
        <f>EN!D171</f>
        <v>2023</v>
      </c>
      <c r="E171" s="12">
        <v>3.05</v>
      </c>
      <c r="F171" s="8">
        <v>2012</v>
      </c>
      <c r="G171" s="4" t="s">
        <v>1548</v>
      </c>
      <c r="H171" s="4" t="s">
        <v>1549</v>
      </c>
      <c r="I171" s="4" t="s">
        <v>1550</v>
      </c>
      <c r="K171" s="4" t="s">
        <v>2054</v>
      </c>
      <c r="L171" s="5" t="s">
        <v>1553</v>
      </c>
      <c r="M171" s="3" t="s">
        <v>2055</v>
      </c>
      <c r="N171" s="13" t="s">
        <v>1555</v>
      </c>
      <c r="P171" t="str">
        <f>VLOOKUP(EN!O171,'WBIG Translations'!$A$2:$E$6,5,FALSE)</f>
        <v>الدخل المنخفض</v>
      </c>
    </row>
    <row r="172" spans="1:16" ht="15">
      <c r="A172" s="2">
        <v>762</v>
      </c>
      <c r="B172" s="3" t="s">
        <v>857</v>
      </c>
      <c r="C172" s="3" t="str">
        <f>EN!C172</f>
        <v xml:space="preserve"> 10 389 799</v>
      </c>
      <c r="D172" s="3">
        <f>EN!D172</f>
        <v>2023</v>
      </c>
      <c r="E172" s="12">
        <v>8.01</v>
      </c>
      <c r="F172" s="8">
        <v>2021</v>
      </c>
      <c r="G172" s="4" t="s">
        <v>1548</v>
      </c>
      <c r="H172" s="4" t="s">
        <v>1549</v>
      </c>
      <c r="I172" s="4" t="s">
        <v>1550</v>
      </c>
      <c r="J172" s="3" t="s">
        <v>2056</v>
      </c>
      <c r="K172" s="4" t="s">
        <v>2057</v>
      </c>
      <c r="L172" s="7" t="s">
        <v>1558</v>
      </c>
      <c r="M172" s="3" t="s">
        <v>2058</v>
      </c>
      <c r="N172" s="13" t="s">
        <v>1555</v>
      </c>
      <c r="P172" t="str">
        <f>VLOOKUP(EN!O172,'WBIG Translations'!$A$2:$E$6,5,FALSE)</f>
        <v>الدخل المتوسط الأدنى</v>
      </c>
    </row>
    <row r="173" spans="1:16" ht="15">
      <c r="A173" s="2">
        <v>764</v>
      </c>
      <c r="B173" s="3" t="s">
        <v>862</v>
      </c>
      <c r="C173" s="3" t="str">
        <f>EN!C173</f>
        <v xml:space="preserve"> 71 702 435</v>
      </c>
      <c r="D173" s="3">
        <f>EN!D173</f>
        <v>2023</v>
      </c>
      <c r="E173" s="12">
        <v>5.16</v>
      </c>
      <c r="F173" s="8">
        <v>2021</v>
      </c>
      <c r="G173" s="4" t="s">
        <v>1548</v>
      </c>
      <c r="H173" s="4" t="s">
        <v>1549</v>
      </c>
      <c r="I173" s="4" t="s">
        <v>1550</v>
      </c>
      <c r="J173" s="3" t="s">
        <v>2059</v>
      </c>
      <c r="K173" s="4" t="s">
        <v>2060</v>
      </c>
      <c r="L173" s="7" t="s">
        <v>1595</v>
      </c>
      <c r="M173" s="3" t="s">
        <v>2061</v>
      </c>
      <c r="N173" s="13" t="s">
        <v>1555</v>
      </c>
      <c r="P173" t="str">
        <f>VLOOKUP(EN!O173,'WBIG Translations'!$A$2:$E$6,5,FALSE)</f>
        <v>الدخل المتوسط الأعلى</v>
      </c>
    </row>
    <row r="174" spans="1:16" ht="15">
      <c r="A174" s="2">
        <v>768</v>
      </c>
      <c r="B174" s="3" t="s">
        <v>867</v>
      </c>
      <c r="C174" s="3" t="str">
        <f>EN!C174</f>
        <v xml:space="preserve"> 9 304 337</v>
      </c>
      <c r="D174" s="3">
        <f>EN!D174</f>
        <v>2023</v>
      </c>
      <c r="E174" s="12">
        <v>5.56</v>
      </c>
      <c r="F174" s="8">
        <v>2021</v>
      </c>
      <c r="G174" s="4" t="s">
        <v>1548</v>
      </c>
      <c r="H174" s="4" t="s">
        <v>1549</v>
      </c>
      <c r="I174" s="4" t="s">
        <v>1550</v>
      </c>
      <c r="J174" s="3" t="s">
        <v>2062</v>
      </c>
      <c r="K174" s="4" t="s">
        <v>2063</v>
      </c>
      <c r="L174" s="5" t="s">
        <v>1562</v>
      </c>
      <c r="M174" s="3" t="s">
        <v>2064</v>
      </c>
      <c r="N174" s="13" t="s">
        <v>1555</v>
      </c>
      <c r="P174" t="str">
        <f>VLOOKUP(EN!O174,'WBIG Translations'!$A$2:$E$6,5,FALSE)</f>
        <v>الدخل المنخفض</v>
      </c>
    </row>
    <row r="175" spans="1:16" ht="15">
      <c r="A175" s="2">
        <v>776</v>
      </c>
      <c r="B175" s="3" t="s">
        <v>872</v>
      </c>
      <c r="C175" s="3" t="str">
        <f>EN!C175</f>
        <v xml:space="preserve">  104 597</v>
      </c>
      <c r="D175" s="3">
        <f>EN!D175</f>
        <v>2023</v>
      </c>
      <c r="E175" s="12">
        <v>6.27</v>
      </c>
      <c r="F175" s="8">
        <v>2021</v>
      </c>
      <c r="G175" s="4" t="s">
        <v>1548</v>
      </c>
      <c r="H175" s="4" t="s">
        <v>1549</v>
      </c>
      <c r="I175" s="4" t="s">
        <v>1550</v>
      </c>
      <c r="J175" s="3" t="s">
        <v>2065</v>
      </c>
      <c r="K175" s="4" t="s">
        <v>2066</v>
      </c>
      <c r="L175" s="7" t="s">
        <v>1582</v>
      </c>
      <c r="M175" s="3" t="s">
        <v>2067</v>
      </c>
      <c r="N175" s="13" t="s">
        <v>1555</v>
      </c>
      <c r="P175" t="str">
        <f>VLOOKUP(EN!O175,'WBIG Translations'!$A$2:$E$6,5,FALSE)</f>
        <v>الدخل المتوسط الأعلى</v>
      </c>
    </row>
    <row r="176" spans="1:16" ht="15">
      <c r="A176" s="2">
        <v>780</v>
      </c>
      <c r="B176" s="3" t="s">
        <v>877</v>
      </c>
      <c r="C176" s="3" t="str">
        <f>EN!C176</f>
        <v xml:space="preserve"> 1 502 932</v>
      </c>
      <c r="D176" s="3">
        <f>EN!D176</f>
        <v>2023</v>
      </c>
      <c r="E176" s="12">
        <v>7.02</v>
      </c>
      <c r="F176" s="8">
        <v>2021</v>
      </c>
      <c r="G176" s="4" t="s">
        <v>1548</v>
      </c>
      <c r="H176" s="4" t="s">
        <v>1549</v>
      </c>
      <c r="I176" s="4" t="s">
        <v>1550</v>
      </c>
      <c r="J176" s="3" t="s">
        <v>2068</v>
      </c>
      <c r="K176" s="4" t="s">
        <v>2069</v>
      </c>
      <c r="L176" s="7" t="s">
        <v>1572</v>
      </c>
      <c r="M176" s="3" t="s">
        <v>2070</v>
      </c>
      <c r="N176" s="13" t="s">
        <v>1555</v>
      </c>
      <c r="P176" t="str">
        <f>VLOOKUP(EN!O176,'WBIG Translations'!$A$2:$E$6,5,FALSE)</f>
        <v>الدخل المرتفع</v>
      </c>
    </row>
    <row r="177" spans="1:16" ht="15">
      <c r="A177" s="2">
        <v>784</v>
      </c>
      <c r="B177" s="3" t="s">
        <v>882</v>
      </c>
      <c r="C177" s="3" t="str">
        <f>EN!C177</f>
        <v xml:space="preserve"> 10 642 081</v>
      </c>
      <c r="D177" s="3">
        <f>EN!D177</f>
        <v>2023</v>
      </c>
      <c r="E177" s="12">
        <v>5.31</v>
      </c>
      <c r="F177" s="8">
        <v>2021</v>
      </c>
      <c r="G177" s="4" t="s">
        <v>1548</v>
      </c>
      <c r="H177" s="4" t="s">
        <v>1549</v>
      </c>
      <c r="I177" s="4" t="s">
        <v>1550</v>
      </c>
      <c r="J177" s="3" t="s">
        <v>2071</v>
      </c>
      <c r="K177" s="4" t="s">
        <v>2072</v>
      </c>
      <c r="L177" s="5" t="s">
        <v>1553</v>
      </c>
      <c r="M177" s="3" t="s">
        <v>2073</v>
      </c>
      <c r="N177" s="13" t="s">
        <v>1555</v>
      </c>
      <c r="P177" t="str">
        <f>VLOOKUP(EN!O177,'WBIG Translations'!$A$2:$E$6,5,FALSE)</f>
        <v>الدخل المرتفع</v>
      </c>
    </row>
    <row r="178" spans="1:16" ht="15">
      <c r="A178" s="2">
        <v>788</v>
      </c>
      <c r="B178" s="3" t="s">
        <v>887</v>
      </c>
      <c r="C178" s="3" t="str">
        <f>EN!C178</f>
        <v xml:space="preserve"> 12 200 431</v>
      </c>
      <c r="D178" s="3">
        <f>EN!D178</f>
        <v>2023</v>
      </c>
      <c r="E178" s="12">
        <v>6.97</v>
      </c>
      <c r="F178" s="8">
        <v>2021</v>
      </c>
      <c r="G178" s="4" t="s">
        <v>1548</v>
      </c>
      <c r="H178" s="4" t="s">
        <v>1549</v>
      </c>
      <c r="I178" s="4" t="s">
        <v>1550</v>
      </c>
      <c r="J178" s="3" t="s">
        <v>2074</v>
      </c>
      <c r="K178" s="4" t="s">
        <v>2075</v>
      </c>
      <c r="L178" s="5" t="s">
        <v>1553</v>
      </c>
      <c r="M178" s="3" t="s">
        <v>2076</v>
      </c>
      <c r="N178" s="13" t="s">
        <v>1555</v>
      </c>
      <c r="P178" t="str">
        <f>VLOOKUP(EN!O178,'WBIG Translations'!$A$2:$E$6,5,FALSE)</f>
        <v>الدخل المتوسط الأدنى</v>
      </c>
    </row>
    <row r="179" spans="1:16" ht="15">
      <c r="A179" s="2">
        <v>792</v>
      </c>
      <c r="B179" s="3" t="s">
        <v>892</v>
      </c>
      <c r="C179" s="3" t="str">
        <f>EN!C179</f>
        <v xml:space="preserve"> 87 270 501</v>
      </c>
      <c r="D179" s="3">
        <f>EN!D179</f>
        <v>2023</v>
      </c>
      <c r="E179" s="12">
        <v>4.57</v>
      </c>
      <c r="F179" s="8">
        <v>2021</v>
      </c>
      <c r="G179" s="4" t="s">
        <v>1548</v>
      </c>
      <c r="H179" s="4" t="s">
        <v>1549</v>
      </c>
      <c r="I179" s="4" t="s">
        <v>1550</v>
      </c>
      <c r="J179" s="3" t="s">
        <v>2077</v>
      </c>
      <c r="K179" s="4" t="s">
        <v>2078</v>
      </c>
      <c r="L179" s="7" t="s">
        <v>1558</v>
      </c>
      <c r="M179" s="3" t="s">
        <v>2079</v>
      </c>
      <c r="N179" s="13" t="s">
        <v>1555</v>
      </c>
      <c r="P179" t="str">
        <f>VLOOKUP(EN!O179,'WBIG Translations'!$A$2:$E$6,5,FALSE)</f>
        <v>الدخل المتوسط الأعلى</v>
      </c>
    </row>
    <row r="180" spans="1:16" ht="15">
      <c r="A180" s="2">
        <v>795</v>
      </c>
      <c r="B180" s="3" t="s">
        <v>897</v>
      </c>
      <c r="C180" s="3" t="str">
        <f>EN!C180</f>
        <v xml:space="preserve"> 7 364 438</v>
      </c>
      <c r="D180" s="3">
        <f>EN!D180</f>
        <v>2023</v>
      </c>
      <c r="E180" s="12">
        <v>5.57</v>
      </c>
      <c r="F180" s="8">
        <v>2021</v>
      </c>
      <c r="G180" s="4" t="s">
        <v>1548</v>
      </c>
      <c r="H180" s="4" t="s">
        <v>1549</v>
      </c>
      <c r="I180" s="4" t="s">
        <v>1550</v>
      </c>
      <c r="J180" s="3" t="s">
        <v>2080</v>
      </c>
      <c r="K180" s="4" t="s">
        <v>2081</v>
      </c>
      <c r="L180" s="7" t="s">
        <v>1558</v>
      </c>
      <c r="M180" s="3" t="s">
        <v>2082</v>
      </c>
      <c r="N180" s="13" t="s">
        <v>1555</v>
      </c>
      <c r="P180" t="str">
        <f>VLOOKUP(EN!O180,'WBIG Translations'!$A$2:$E$6,5,FALSE)</f>
        <v>الدخل المتوسط الأعلى</v>
      </c>
    </row>
    <row r="181" spans="1:16" ht="15">
      <c r="A181" s="2">
        <v>798</v>
      </c>
      <c r="B181" s="3" t="s">
        <v>902</v>
      </c>
      <c r="C181" s="3" t="str">
        <f>EN!C181</f>
        <v xml:space="preserve">  9 816</v>
      </c>
      <c r="D181" s="3">
        <f>EN!D181</f>
        <v>2023</v>
      </c>
      <c r="E181" s="12">
        <v>19.97</v>
      </c>
      <c r="F181" s="8">
        <v>2021</v>
      </c>
      <c r="G181" s="4" t="s">
        <v>1548</v>
      </c>
      <c r="H181" s="4" t="s">
        <v>1549</v>
      </c>
      <c r="I181" s="4" t="s">
        <v>1550</v>
      </c>
      <c r="J181" s="3" t="s">
        <v>2083</v>
      </c>
      <c r="K181" s="4" t="s">
        <v>2084</v>
      </c>
      <c r="L181" s="7" t="s">
        <v>1582</v>
      </c>
      <c r="M181" s="3" t="s">
        <v>2085</v>
      </c>
      <c r="N181" s="13" t="s">
        <v>1555</v>
      </c>
      <c r="P181" t="str">
        <f>VLOOKUP(EN!O181,'WBIG Translations'!$A$2:$E$6,5,FALSE)</f>
        <v>الدخل المتوسط الأعلى</v>
      </c>
    </row>
    <row r="182" spans="1:16" ht="15">
      <c r="A182" s="2">
        <v>800</v>
      </c>
      <c r="B182" s="3" t="s">
        <v>907</v>
      </c>
      <c r="C182" s="3" t="str">
        <f>EN!C182</f>
        <v xml:space="preserve"> 48 656 601</v>
      </c>
      <c r="D182" s="3">
        <f>EN!D182</f>
        <v>2023</v>
      </c>
      <c r="E182" s="12">
        <v>4.67</v>
      </c>
      <c r="F182" s="8">
        <v>2021</v>
      </c>
      <c r="G182" s="4" t="s">
        <v>1548</v>
      </c>
      <c r="H182" s="4" t="s">
        <v>1549</v>
      </c>
      <c r="I182" s="4" t="s">
        <v>1550</v>
      </c>
      <c r="J182" s="3" t="s">
        <v>2086</v>
      </c>
      <c r="K182" s="4" t="s">
        <v>2087</v>
      </c>
      <c r="L182" s="5" t="s">
        <v>1562</v>
      </c>
      <c r="M182" s="3" t="s">
        <v>2088</v>
      </c>
      <c r="N182" s="13" t="s">
        <v>1555</v>
      </c>
      <c r="P182" t="str">
        <f>VLOOKUP(EN!O182,'WBIG Translations'!$A$2:$E$6,5,FALSE)</f>
        <v>الدخل المنخفض</v>
      </c>
    </row>
    <row r="183" spans="1:16" ht="15">
      <c r="A183" s="2">
        <v>804</v>
      </c>
      <c r="B183" s="3" t="s">
        <v>912</v>
      </c>
      <c r="C183" s="3" t="str">
        <f>EN!C183</f>
        <v xml:space="preserve"> 37 732 836</v>
      </c>
      <c r="D183" s="3">
        <f>EN!D183</f>
        <v>2023</v>
      </c>
      <c r="E183" s="12">
        <v>8.01</v>
      </c>
      <c r="F183" s="8">
        <v>2021</v>
      </c>
      <c r="G183" s="4" t="s">
        <v>1548</v>
      </c>
      <c r="H183" s="4" t="s">
        <v>1549</v>
      </c>
      <c r="I183" s="4" t="s">
        <v>1550</v>
      </c>
      <c r="J183" s="3" t="s">
        <v>2089</v>
      </c>
      <c r="K183" s="4" t="s">
        <v>2090</v>
      </c>
      <c r="L183" s="7" t="s">
        <v>1558</v>
      </c>
      <c r="M183" s="3" t="s">
        <v>2091</v>
      </c>
      <c r="N183" s="13" t="s">
        <v>1555</v>
      </c>
      <c r="P183" t="str">
        <f>VLOOKUP(EN!O183,'WBIG Translations'!$A$2:$E$6,5,FALSE)</f>
        <v>الدخل المتوسط الأعلى</v>
      </c>
    </row>
    <row r="184" spans="1:16" ht="15">
      <c r="A184" s="2">
        <v>807</v>
      </c>
      <c r="B184" s="3" t="s">
        <v>917</v>
      </c>
      <c r="C184" s="3" t="str">
        <f>EN!C184</f>
        <v xml:space="preserve"> 1 831 802</v>
      </c>
      <c r="D184" s="3">
        <f>EN!D184</f>
        <v>2023</v>
      </c>
      <c r="E184" s="12">
        <v>8.52</v>
      </c>
      <c r="F184" s="8">
        <v>2021</v>
      </c>
      <c r="G184" s="4" t="s">
        <v>1548</v>
      </c>
      <c r="H184" s="4" t="s">
        <v>1549</v>
      </c>
      <c r="I184" s="4" t="s">
        <v>1550</v>
      </c>
      <c r="J184" s="3" t="s">
        <v>2092</v>
      </c>
      <c r="K184" s="4" t="s">
        <v>2093</v>
      </c>
      <c r="L184" s="7" t="s">
        <v>1558</v>
      </c>
      <c r="M184" s="3" t="s">
        <v>2094</v>
      </c>
      <c r="N184" s="13" t="s">
        <v>1555</v>
      </c>
      <c r="P184" t="str">
        <f>VLOOKUP(EN!O184,'WBIG Translations'!$A$2:$E$6,5,FALSE)</f>
        <v>الدخل المتوسط الأعلى</v>
      </c>
    </row>
    <row r="185" spans="1:16" ht="15">
      <c r="A185" s="2">
        <v>818</v>
      </c>
      <c r="B185" s="3" t="s">
        <v>922</v>
      </c>
      <c r="C185" s="3" t="str">
        <f>EN!C185</f>
        <v xml:space="preserve"> 114 535 772</v>
      </c>
      <c r="D185" s="3">
        <f>EN!D185</f>
        <v>2023</v>
      </c>
      <c r="E185" s="12">
        <v>4.6100000000000003</v>
      </c>
      <c r="F185" s="8">
        <v>2021</v>
      </c>
      <c r="G185" s="4" t="s">
        <v>1548</v>
      </c>
      <c r="H185" s="4" t="s">
        <v>1549</v>
      </c>
      <c r="I185" s="4" t="s">
        <v>1550</v>
      </c>
      <c r="J185" s="3" t="s">
        <v>2095</v>
      </c>
      <c r="K185" s="4" t="s">
        <v>2096</v>
      </c>
      <c r="L185" s="5" t="s">
        <v>1553</v>
      </c>
      <c r="M185" s="3" t="s">
        <v>2097</v>
      </c>
      <c r="N185" s="13" t="s">
        <v>1555</v>
      </c>
      <c r="P185" t="str">
        <f>VLOOKUP(EN!O185,'WBIG Translations'!$A$2:$E$6,5,FALSE)</f>
        <v>الدخل المتوسط الأدنى</v>
      </c>
    </row>
    <row r="186" spans="1:16" ht="15">
      <c r="A186" s="2">
        <v>826</v>
      </c>
      <c r="B186" s="3" t="s">
        <v>927</v>
      </c>
      <c r="C186" s="3" t="str">
        <f>EN!C186</f>
        <v xml:space="preserve"> 68 682 962</v>
      </c>
      <c r="D186" s="3">
        <f>EN!D186</f>
        <v>2023</v>
      </c>
      <c r="E186" s="12">
        <v>12.36</v>
      </c>
      <c r="F186" s="8">
        <v>2021</v>
      </c>
      <c r="G186" s="4" t="s">
        <v>1548</v>
      </c>
      <c r="H186" s="4" t="s">
        <v>1549</v>
      </c>
      <c r="I186" s="4" t="s">
        <v>1550</v>
      </c>
      <c r="J186" s="3" t="s">
        <v>2098</v>
      </c>
      <c r="K186" s="4" t="s">
        <v>2099</v>
      </c>
      <c r="L186" s="7" t="s">
        <v>1558</v>
      </c>
      <c r="M186" s="3" t="s">
        <v>2100</v>
      </c>
      <c r="N186" s="13" t="s">
        <v>1555</v>
      </c>
      <c r="P186" t="str">
        <f>VLOOKUP(EN!O186,'WBIG Translations'!$A$2:$E$6,5,FALSE)</f>
        <v>الدخل المرتفع</v>
      </c>
    </row>
    <row r="187" spans="1:16" ht="15">
      <c r="A187" s="2">
        <v>834</v>
      </c>
      <c r="B187" s="3" t="s">
        <v>931</v>
      </c>
      <c r="C187" s="3" t="str">
        <f>EN!C187</f>
        <v xml:space="preserve"> 66 617 606</v>
      </c>
      <c r="D187" s="3">
        <f>EN!D187</f>
        <v>2023</v>
      </c>
      <c r="E187" s="12">
        <v>3.36</v>
      </c>
      <c r="F187" s="8">
        <v>2021</v>
      </c>
      <c r="G187" s="4" t="s">
        <v>1548</v>
      </c>
      <c r="H187" s="4" t="s">
        <v>1549</v>
      </c>
      <c r="I187" s="4" t="s">
        <v>1550</v>
      </c>
      <c r="J187" s="3" t="s">
        <v>2101</v>
      </c>
      <c r="K187" s="4" t="s">
        <v>2102</v>
      </c>
      <c r="L187" s="5" t="s">
        <v>1562</v>
      </c>
      <c r="M187" s="3" t="s">
        <v>2103</v>
      </c>
      <c r="N187" s="13" t="s">
        <v>1555</v>
      </c>
      <c r="P187" t="str">
        <f>VLOOKUP(EN!O187,'WBIG Translations'!$A$2:$E$6,5,FALSE)</f>
        <v>الدخل المتوسط الأدنى</v>
      </c>
    </row>
    <row r="188" spans="1:16" ht="15">
      <c r="A188" s="2">
        <v>840</v>
      </c>
      <c r="B188" s="3" t="s">
        <v>936</v>
      </c>
      <c r="C188" s="3" t="str">
        <f>EN!C188</f>
        <v xml:space="preserve"> 343 477 335</v>
      </c>
      <c r="D188" s="3">
        <f>EN!D188</f>
        <v>2023</v>
      </c>
      <c r="E188" s="12">
        <v>17.36</v>
      </c>
      <c r="F188" s="8">
        <v>2021</v>
      </c>
      <c r="G188" s="4" t="s">
        <v>1548</v>
      </c>
      <c r="H188" s="4" t="s">
        <v>1549</v>
      </c>
      <c r="I188" s="4" t="s">
        <v>1550</v>
      </c>
      <c r="J188" s="3" t="s">
        <v>2104</v>
      </c>
      <c r="K188" s="4" t="s">
        <v>2105</v>
      </c>
      <c r="L188" s="7" t="s">
        <v>1572</v>
      </c>
      <c r="M188" s="3" t="s">
        <v>2106</v>
      </c>
      <c r="N188" s="13" t="s">
        <v>1555</v>
      </c>
      <c r="P188" t="str">
        <f>VLOOKUP(EN!O188,'WBIG Translations'!$A$2:$E$6,5,FALSE)</f>
        <v>الدخل المرتفع</v>
      </c>
    </row>
    <row r="189" spans="1:16" ht="15">
      <c r="A189" s="2">
        <v>854</v>
      </c>
      <c r="B189" s="3" t="s">
        <v>941</v>
      </c>
      <c r="C189" s="3" t="str">
        <f>EN!C189</f>
        <v xml:space="preserve"> 23 025 776</v>
      </c>
      <c r="D189" s="3">
        <f>EN!D189</f>
        <v>2023</v>
      </c>
      <c r="E189" s="12">
        <v>6.38</v>
      </c>
      <c r="F189" s="8">
        <v>2021</v>
      </c>
      <c r="G189" s="4" t="s">
        <v>1548</v>
      </c>
      <c r="H189" s="4" t="s">
        <v>1549</v>
      </c>
      <c r="I189" s="4" t="s">
        <v>1550</v>
      </c>
      <c r="J189" s="3" t="s">
        <v>2107</v>
      </c>
      <c r="K189" s="4" t="s">
        <v>2108</v>
      </c>
      <c r="L189" s="5" t="s">
        <v>1562</v>
      </c>
      <c r="M189" s="3" t="s">
        <v>2109</v>
      </c>
      <c r="N189" s="13" t="s">
        <v>1555</v>
      </c>
      <c r="P189" t="str">
        <f>VLOOKUP(EN!O189,'WBIG Translations'!$A$2:$E$6,5,FALSE)</f>
        <v>الدخل المنخفض</v>
      </c>
    </row>
    <row r="190" spans="1:16" ht="15">
      <c r="A190" s="2">
        <v>858</v>
      </c>
      <c r="B190" s="3" t="s">
        <v>946</v>
      </c>
      <c r="C190" s="3" t="str">
        <f>EN!C190</f>
        <v xml:space="preserve"> 3 388 081</v>
      </c>
      <c r="D190" s="3">
        <f>EN!D190</f>
        <v>2023</v>
      </c>
      <c r="E190" s="12">
        <v>9.36</v>
      </c>
      <c r="F190" s="8">
        <v>2021</v>
      </c>
      <c r="G190" s="4" t="s">
        <v>1548</v>
      </c>
      <c r="H190" s="4" t="s">
        <v>1549</v>
      </c>
      <c r="I190" s="4" t="s">
        <v>1550</v>
      </c>
      <c r="J190" s="3" t="s">
        <v>2110</v>
      </c>
      <c r="K190" s="4" t="s">
        <v>2111</v>
      </c>
      <c r="L190" s="7" t="s">
        <v>1572</v>
      </c>
      <c r="M190" s="3" t="s">
        <v>2112</v>
      </c>
      <c r="N190" s="13" t="s">
        <v>1555</v>
      </c>
      <c r="P190" t="str">
        <f>VLOOKUP(EN!O190,'WBIG Translations'!$A$2:$E$6,5,FALSE)</f>
        <v>الدخل المرتفع</v>
      </c>
    </row>
    <row r="191" spans="1:16" ht="15">
      <c r="A191" s="2">
        <v>860</v>
      </c>
      <c r="B191" s="3" t="s">
        <v>951</v>
      </c>
      <c r="C191" s="3" t="str">
        <f>EN!C191</f>
        <v xml:space="preserve"> 35 652 307</v>
      </c>
      <c r="D191" s="3">
        <f>EN!D191</f>
        <v>2023</v>
      </c>
      <c r="E191" s="12">
        <v>7.74</v>
      </c>
      <c r="F191" s="8">
        <v>2021</v>
      </c>
      <c r="G191" s="4" t="s">
        <v>1548</v>
      </c>
      <c r="H191" s="4" t="s">
        <v>1549</v>
      </c>
      <c r="I191" s="4" t="s">
        <v>1550</v>
      </c>
      <c r="J191" s="3" t="s">
        <v>2113</v>
      </c>
      <c r="K191" s="4" t="s">
        <v>2114</v>
      </c>
      <c r="L191" s="7" t="s">
        <v>1558</v>
      </c>
      <c r="M191" s="3" t="s">
        <v>2115</v>
      </c>
      <c r="N191" s="13" t="s">
        <v>1555</v>
      </c>
      <c r="P191" t="str">
        <f>VLOOKUP(EN!O191,'WBIG Translations'!$A$2:$E$6,5,FALSE)</f>
        <v>الدخل المتوسط الأدنى</v>
      </c>
    </row>
    <row r="192" spans="1:16" ht="15">
      <c r="A192" s="2">
        <v>862</v>
      </c>
      <c r="B192" s="3" t="s">
        <v>955</v>
      </c>
      <c r="C192" s="3" t="str">
        <f>EN!C192</f>
        <v xml:space="preserve"> 28 300 854</v>
      </c>
      <c r="D192" s="3">
        <f>EN!D192</f>
        <v>2023</v>
      </c>
      <c r="E192" s="12">
        <v>4.04</v>
      </c>
      <c r="F192" s="8">
        <v>2021</v>
      </c>
      <c r="G192" s="4" t="s">
        <v>1548</v>
      </c>
      <c r="H192" s="4" t="s">
        <v>1549</v>
      </c>
      <c r="I192" s="4" t="s">
        <v>1550</v>
      </c>
      <c r="K192" s="4" t="s">
        <v>2116</v>
      </c>
      <c r="L192" s="7" t="s">
        <v>1572</v>
      </c>
      <c r="M192" s="3" t="s">
        <v>2117</v>
      </c>
      <c r="N192" s="13" t="s">
        <v>1555</v>
      </c>
      <c r="P192" t="e">
        <f>VLOOKUP(EN!O192,'WBIG Translations'!$A$2:$E$6,5,FALSE)</f>
        <v>#N/A</v>
      </c>
    </row>
    <row r="193" spans="1:16" ht="15">
      <c r="A193" s="2">
        <v>882</v>
      </c>
      <c r="B193" s="3" t="s">
        <v>960</v>
      </c>
      <c r="C193" s="3" t="str">
        <f>EN!C193</f>
        <v xml:space="preserve">  216 663</v>
      </c>
      <c r="D193" s="3">
        <f>EN!D193</f>
        <v>2023</v>
      </c>
      <c r="E193" s="12">
        <v>6.8</v>
      </c>
      <c r="F193" s="8">
        <v>2021</v>
      </c>
      <c r="G193" s="4" t="s">
        <v>1548</v>
      </c>
      <c r="H193" s="4" t="s">
        <v>1549</v>
      </c>
      <c r="I193" s="4" t="s">
        <v>1550</v>
      </c>
      <c r="J193" s="3" t="s">
        <v>2118</v>
      </c>
      <c r="K193" s="4" t="s">
        <v>2119</v>
      </c>
      <c r="L193" s="7" t="s">
        <v>1582</v>
      </c>
      <c r="M193" s="3" t="s">
        <v>2120</v>
      </c>
      <c r="N193" s="13" t="s">
        <v>1555</v>
      </c>
      <c r="P193" t="str">
        <f>VLOOKUP(EN!O193,'WBIG Translations'!$A$2:$E$6,5,FALSE)</f>
        <v>الدخل المتوسط الأدنى</v>
      </c>
    </row>
    <row r="194" spans="1:16" ht="15">
      <c r="A194" s="2">
        <v>887</v>
      </c>
      <c r="B194" s="3" t="s">
        <v>964</v>
      </c>
      <c r="C194" s="3" t="str">
        <f>EN!C194</f>
        <v xml:space="preserve"> 39 390 799</v>
      </c>
      <c r="D194" s="3">
        <f>EN!D194</f>
        <v>2023</v>
      </c>
      <c r="E194" s="12">
        <v>4.25</v>
      </c>
      <c r="F194" s="8">
        <v>2015</v>
      </c>
      <c r="G194" s="4" t="s">
        <v>1548</v>
      </c>
      <c r="H194" s="4" t="s">
        <v>1549</v>
      </c>
      <c r="I194" s="4" t="s">
        <v>1550</v>
      </c>
      <c r="K194" s="4" t="s">
        <v>2121</v>
      </c>
      <c r="L194" s="5" t="s">
        <v>1553</v>
      </c>
      <c r="M194" s="3" t="s">
        <v>2122</v>
      </c>
      <c r="N194" s="13" t="s">
        <v>1555</v>
      </c>
      <c r="P194" t="str">
        <f>VLOOKUP(EN!O194,'WBIG Translations'!$A$2:$E$6,5,FALSE)</f>
        <v>الدخل المنخفض</v>
      </c>
    </row>
    <row r="195" spans="1:16" ht="15">
      <c r="A195" s="2">
        <v>894</v>
      </c>
      <c r="B195" s="3" t="s">
        <v>969</v>
      </c>
      <c r="C195" s="3" t="str">
        <f>EN!C195</f>
        <v xml:space="preserve"> 20 723 965</v>
      </c>
      <c r="D195" s="3">
        <f>EN!D195</f>
        <v>2023</v>
      </c>
      <c r="E195" s="12">
        <v>6.62</v>
      </c>
      <c r="F195" s="8">
        <v>2021</v>
      </c>
      <c r="G195" s="4" t="s">
        <v>1548</v>
      </c>
      <c r="H195" s="4" t="s">
        <v>1549</v>
      </c>
      <c r="I195" s="4" t="s">
        <v>1550</v>
      </c>
      <c r="J195" s="3" t="s">
        <v>2123</v>
      </c>
      <c r="K195" s="4" t="s">
        <v>2124</v>
      </c>
      <c r="L195" s="5" t="s">
        <v>1562</v>
      </c>
      <c r="M195" s="3" t="s">
        <v>2125</v>
      </c>
      <c r="N195" s="13" t="s">
        <v>1555</v>
      </c>
      <c r="P195" t="str">
        <f>VLOOKUP(EN!O195,'WBIG Translations'!$A$2:$E$6,5,FALSE)</f>
        <v>الدخل المتوسط الأدنى</v>
      </c>
    </row>
  </sheetData>
  <sortState xmlns:xlrd2="http://schemas.microsoft.com/office/spreadsheetml/2017/richdata2" ref="A2:N195">
    <sortCondition ref="A2:A195"/>
  </sortState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28732-BBCF-4821-8215-DA06DE92E2C0}">
  <sheetPr codeName="Sheet3"/>
  <dimension ref="A1:P195"/>
  <sheetViews>
    <sheetView workbookViewId="0">
      <selection activeCell="P1" sqref="P1:P1048576"/>
    </sheetView>
  </sheetViews>
  <sheetFormatPr baseColWidth="10" defaultColWidth="11.5" defaultRowHeight="13"/>
  <cols>
    <col min="1" max="1" width="9.5" customWidth="1"/>
    <col min="2" max="2" width="23.1640625" customWidth="1"/>
    <col min="3" max="9" width="10.6640625" customWidth="1"/>
    <col min="10" max="14" width="12.6640625"/>
  </cols>
  <sheetData>
    <row r="1" spans="1:16" ht="15">
      <c r="A1" s="1" t="s">
        <v>0</v>
      </c>
      <c r="B1" s="1" t="s">
        <v>1</v>
      </c>
      <c r="C1" s="9" t="s">
        <v>2</v>
      </c>
      <c r="D1" s="9" t="s">
        <v>3</v>
      </c>
      <c r="E1" s="9" t="s">
        <v>4</v>
      </c>
      <c r="F1" s="10" t="s">
        <v>5</v>
      </c>
      <c r="G1" s="11" t="s">
        <v>6</v>
      </c>
      <c r="H1" s="11" t="s">
        <v>6</v>
      </c>
      <c r="I1" s="11" t="s">
        <v>6</v>
      </c>
      <c r="J1" s="1" t="s">
        <v>7</v>
      </c>
      <c r="K1" s="1" t="s">
        <v>7</v>
      </c>
      <c r="L1" s="1" t="s">
        <v>7</v>
      </c>
      <c r="M1" s="1" t="s">
        <v>7</v>
      </c>
      <c r="N1" s="1" t="s">
        <v>7</v>
      </c>
      <c r="P1" s="1" t="s">
        <v>5583</v>
      </c>
    </row>
    <row r="2" spans="1:16" ht="15">
      <c r="A2" s="2">
        <v>4</v>
      </c>
      <c r="B2" s="3" t="s">
        <v>8</v>
      </c>
      <c r="C2" s="3" t="str">
        <f>EN!C2</f>
        <v xml:space="preserve"> 41 454 761</v>
      </c>
      <c r="D2" s="3">
        <v>2022</v>
      </c>
      <c r="E2" s="12" t="s">
        <v>2126</v>
      </c>
      <c r="F2" s="8">
        <v>2021</v>
      </c>
      <c r="G2" s="4" t="s">
        <v>2127</v>
      </c>
      <c r="H2" s="4" t="s">
        <v>2128</v>
      </c>
      <c r="I2" s="4" t="s">
        <v>2129</v>
      </c>
      <c r="J2" s="3" t="s">
        <v>2130</v>
      </c>
      <c r="K2" s="4" t="s">
        <v>2131</v>
      </c>
      <c r="L2" s="5" t="s">
        <v>2132</v>
      </c>
      <c r="M2" s="3" t="s">
        <v>2133</v>
      </c>
      <c r="N2" s="13" t="s">
        <v>2134</v>
      </c>
      <c r="P2" t="str">
        <f>VLOOKUP(EN!O2,'WBIG Translations'!$A$2:$E$6,4,FALSE)</f>
        <v>Ingreso bajo</v>
      </c>
    </row>
    <row r="3" spans="1:16" ht="15">
      <c r="A3" s="2">
        <v>8</v>
      </c>
      <c r="B3" s="3" t="s">
        <v>18</v>
      </c>
      <c r="C3" s="3" t="str">
        <f>EN!C3</f>
        <v xml:space="preserve"> 2 811 655</v>
      </c>
      <c r="D3" s="3">
        <v>2022</v>
      </c>
      <c r="E3" s="12" t="s">
        <v>2135</v>
      </c>
      <c r="F3" s="8">
        <v>2021</v>
      </c>
      <c r="G3" s="4" t="s">
        <v>2127</v>
      </c>
      <c r="H3" s="4" t="s">
        <v>2128</v>
      </c>
      <c r="I3" s="4" t="s">
        <v>2129</v>
      </c>
      <c r="J3" s="3" t="s">
        <v>2136</v>
      </c>
      <c r="K3" s="4" t="s">
        <v>2137</v>
      </c>
      <c r="L3" s="7" t="s">
        <v>2138</v>
      </c>
      <c r="M3" s="3" t="s">
        <v>2139</v>
      </c>
      <c r="N3" s="13" t="s">
        <v>2134</v>
      </c>
      <c r="P3" t="str">
        <f>VLOOKUP(EN!O3,'WBIG Translations'!$A$2:$E$6,4,FALSE)</f>
        <v>Ingreso medio alto</v>
      </c>
    </row>
    <row r="4" spans="1:16" ht="15">
      <c r="A4" s="2">
        <v>12</v>
      </c>
      <c r="B4" s="3" t="s">
        <v>24</v>
      </c>
      <c r="C4" s="3" t="str">
        <f>EN!C4</f>
        <v xml:space="preserve"> 46 164 219</v>
      </c>
      <c r="D4" s="3">
        <v>2022</v>
      </c>
      <c r="E4" s="12" t="s">
        <v>2140</v>
      </c>
      <c r="F4" s="8">
        <v>2021</v>
      </c>
      <c r="G4" s="4" t="s">
        <v>2127</v>
      </c>
      <c r="H4" s="4" t="s">
        <v>2128</v>
      </c>
      <c r="I4" s="4" t="s">
        <v>2129</v>
      </c>
      <c r="J4" s="3" t="s">
        <v>2141</v>
      </c>
      <c r="K4" s="4" t="s">
        <v>2142</v>
      </c>
      <c r="L4" s="5" t="s">
        <v>2143</v>
      </c>
      <c r="M4" s="3" t="s">
        <v>2144</v>
      </c>
      <c r="N4" s="13" t="s">
        <v>2134</v>
      </c>
      <c r="P4" t="str">
        <f>VLOOKUP(EN!O4,'WBIG Translations'!$A$2:$E$6,4,FALSE)</f>
        <v>Ingreso medio alto</v>
      </c>
    </row>
    <row r="5" spans="1:16" ht="15">
      <c r="A5" s="2">
        <v>20</v>
      </c>
      <c r="B5" s="3" t="s">
        <v>30</v>
      </c>
      <c r="C5" s="3" t="str">
        <f>EN!C5</f>
        <v xml:space="preserve">  80 856</v>
      </c>
      <c r="D5" s="3">
        <v>2022</v>
      </c>
      <c r="E5" s="12" t="s">
        <v>2145</v>
      </c>
      <c r="F5" s="8">
        <v>2021</v>
      </c>
      <c r="G5" s="4" t="s">
        <v>2127</v>
      </c>
      <c r="H5" s="4" t="s">
        <v>2128</v>
      </c>
      <c r="I5" s="4" t="s">
        <v>2129</v>
      </c>
      <c r="J5" s="3" t="s">
        <v>2146</v>
      </c>
      <c r="K5" s="4" t="s">
        <v>2147</v>
      </c>
      <c r="L5" s="7" t="s">
        <v>2138</v>
      </c>
      <c r="M5" s="3" t="s">
        <v>2148</v>
      </c>
      <c r="N5" s="13" t="s">
        <v>2134</v>
      </c>
      <c r="P5" t="str">
        <f>VLOOKUP(EN!O5,'WBIG Translations'!$A$2:$E$6,4,FALSE)</f>
        <v>Ingreso alto</v>
      </c>
    </row>
    <row r="6" spans="1:16" ht="15">
      <c r="A6" s="2">
        <v>24</v>
      </c>
      <c r="B6" s="3" t="s">
        <v>35</v>
      </c>
      <c r="C6" s="3" t="str">
        <f>EN!C6</f>
        <v xml:space="preserve"> 36 749 906</v>
      </c>
      <c r="D6" s="3">
        <v>2022</v>
      </c>
      <c r="E6" s="12" t="s">
        <v>2149</v>
      </c>
      <c r="F6" s="8">
        <v>2021</v>
      </c>
      <c r="G6" s="4" t="s">
        <v>2127</v>
      </c>
      <c r="H6" s="4" t="s">
        <v>2128</v>
      </c>
      <c r="I6" s="4" t="s">
        <v>2129</v>
      </c>
      <c r="J6" s="3" t="s">
        <v>2150</v>
      </c>
      <c r="K6" s="4" t="s">
        <v>2151</v>
      </c>
      <c r="L6" s="5" t="s">
        <v>2143</v>
      </c>
      <c r="M6" s="3" t="s">
        <v>2152</v>
      </c>
      <c r="N6" s="13" t="s">
        <v>2134</v>
      </c>
      <c r="P6" t="str">
        <f>VLOOKUP(EN!O6,'WBIG Translations'!$A$2:$E$6,4,FALSE)</f>
        <v>Ingreso medio bajo</v>
      </c>
    </row>
    <row r="7" spans="1:16" ht="15">
      <c r="A7" s="2">
        <v>28</v>
      </c>
      <c r="B7" s="3" t="s">
        <v>40</v>
      </c>
      <c r="C7" s="3" t="str">
        <f>EN!C7</f>
        <v xml:space="preserve">  93 316</v>
      </c>
      <c r="D7" s="3">
        <v>2022</v>
      </c>
      <c r="E7" s="12" t="s">
        <v>2153</v>
      </c>
      <c r="F7" s="8">
        <v>2021</v>
      </c>
      <c r="G7" s="4" t="s">
        <v>2127</v>
      </c>
      <c r="H7" s="4" t="s">
        <v>2128</v>
      </c>
      <c r="I7" s="4" t="s">
        <v>2129</v>
      </c>
      <c r="J7" s="3" t="s">
        <v>2154</v>
      </c>
      <c r="K7" s="4" t="s">
        <v>2155</v>
      </c>
      <c r="L7" s="7" t="s">
        <v>2156</v>
      </c>
      <c r="M7" s="3" t="s">
        <v>2157</v>
      </c>
      <c r="N7" s="13" t="s">
        <v>2134</v>
      </c>
      <c r="P7" t="str">
        <f>VLOOKUP(EN!O7,'WBIG Translations'!$A$2:$E$6,4,FALSE)</f>
        <v>Ingreso alto</v>
      </c>
    </row>
    <row r="8" spans="1:16" ht="15">
      <c r="A8" s="2">
        <v>31</v>
      </c>
      <c r="B8" s="3" t="s">
        <v>46</v>
      </c>
      <c r="C8" s="3" t="str">
        <f>EN!C8</f>
        <v xml:space="preserve"> 10 318 207</v>
      </c>
      <c r="D8" s="3">
        <v>2022</v>
      </c>
      <c r="E8" s="12" t="s">
        <v>2158</v>
      </c>
      <c r="F8" s="8">
        <v>2021</v>
      </c>
      <c r="G8" s="4" t="s">
        <v>2127</v>
      </c>
      <c r="H8" s="4" t="s">
        <v>2128</v>
      </c>
      <c r="I8" s="4" t="s">
        <v>2129</v>
      </c>
      <c r="J8" s="3" t="s">
        <v>2159</v>
      </c>
      <c r="K8" s="4" t="s">
        <v>2160</v>
      </c>
      <c r="L8" s="7" t="s">
        <v>2138</v>
      </c>
      <c r="M8" s="3" t="s">
        <v>2161</v>
      </c>
      <c r="N8" s="13" t="s">
        <v>2134</v>
      </c>
      <c r="P8" t="str">
        <f>VLOOKUP(EN!O8,'WBIG Translations'!$A$2:$E$6,4,FALSE)</f>
        <v>Ingreso medio alto</v>
      </c>
    </row>
    <row r="9" spans="1:16" ht="15">
      <c r="A9" s="2">
        <v>32</v>
      </c>
      <c r="B9" s="3" t="s">
        <v>51</v>
      </c>
      <c r="C9" s="3" t="str">
        <f>EN!C9</f>
        <v xml:space="preserve"> 45 538 401</v>
      </c>
      <c r="D9" s="3">
        <v>2022</v>
      </c>
      <c r="E9" s="12" t="s">
        <v>2162</v>
      </c>
      <c r="F9" s="8">
        <v>2021</v>
      </c>
      <c r="G9" s="4" t="s">
        <v>2127</v>
      </c>
      <c r="H9" s="4" t="s">
        <v>2128</v>
      </c>
      <c r="I9" s="4" t="s">
        <v>2129</v>
      </c>
      <c r="J9" s="3" t="s">
        <v>2163</v>
      </c>
      <c r="K9" s="4" t="s">
        <v>2164</v>
      </c>
      <c r="L9" s="7" t="s">
        <v>2156</v>
      </c>
      <c r="M9" s="3" t="s">
        <v>2165</v>
      </c>
      <c r="N9" s="13" t="s">
        <v>2134</v>
      </c>
      <c r="P9" t="str">
        <f>VLOOKUP(EN!O9,'WBIG Translations'!$A$2:$E$6,4,FALSE)</f>
        <v>Ingreso medio alto</v>
      </c>
    </row>
    <row r="10" spans="1:16" ht="15">
      <c r="A10" s="2">
        <v>36</v>
      </c>
      <c r="B10" s="3" t="s">
        <v>56</v>
      </c>
      <c r="C10" s="3" t="str">
        <f>EN!C10</f>
        <v xml:space="preserve"> 26 451 124</v>
      </c>
      <c r="D10" s="3">
        <v>2022</v>
      </c>
      <c r="E10" s="12" t="s">
        <v>2166</v>
      </c>
      <c r="F10" s="8">
        <v>2021</v>
      </c>
      <c r="G10" s="4" t="s">
        <v>2127</v>
      </c>
      <c r="H10" s="4" t="s">
        <v>2128</v>
      </c>
      <c r="I10" s="4" t="s">
        <v>2129</v>
      </c>
      <c r="J10" s="3" t="s">
        <v>2167</v>
      </c>
      <c r="K10" s="4" t="s">
        <v>2168</v>
      </c>
      <c r="L10" s="7" t="s">
        <v>2169</v>
      </c>
      <c r="M10" s="3" t="s">
        <v>2170</v>
      </c>
      <c r="N10" s="13" t="s">
        <v>2134</v>
      </c>
      <c r="P10" t="str">
        <f>VLOOKUP(EN!O10,'WBIG Translations'!$A$2:$E$6,4,FALSE)</f>
        <v>Ingreso alto</v>
      </c>
    </row>
    <row r="11" spans="1:16" ht="15">
      <c r="A11" s="2">
        <v>40</v>
      </c>
      <c r="B11" s="3" t="s">
        <v>62</v>
      </c>
      <c r="C11" s="3" t="str">
        <f>EN!C11</f>
        <v xml:space="preserve"> 9 130 429</v>
      </c>
      <c r="D11" s="3">
        <v>2022</v>
      </c>
      <c r="E11" s="12" t="s">
        <v>2171</v>
      </c>
      <c r="F11" s="8">
        <v>2021</v>
      </c>
      <c r="G11" s="4" t="s">
        <v>2127</v>
      </c>
      <c r="H11" s="4" t="s">
        <v>2128</v>
      </c>
      <c r="I11" s="4" t="s">
        <v>2129</v>
      </c>
      <c r="J11" s="3" t="s">
        <v>2172</v>
      </c>
      <c r="K11" s="4" t="s">
        <v>2173</v>
      </c>
      <c r="L11" s="7" t="s">
        <v>2138</v>
      </c>
      <c r="M11" s="3" t="s">
        <v>2174</v>
      </c>
      <c r="N11" s="13" t="s">
        <v>2134</v>
      </c>
      <c r="P11" t="str">
        <f>VLOOKUP(EN!O11,'WBIG Translations'!$A$2:$E$6,4,FALSE)</f>
        <v>Ingreso alto</v>
      </c>
    </row>
    <row r="12" spans="1:16" ht="15">
      <c r="A12" s="2">
        <v>44</v>
      </c>
      <c r="B12" s="3" t="s">
        <v>67</v>
      </c>
      <c r="C12" s="3" t="str">
        <f>EN!C12</f>
        <v xml:space="preserve">  399 440</v>
      </c>
      <c r="D12" s="3">
        <v>2022</v>
      </c>
      <c r="E12" s="12" t="s">
        <v>2175</v>
      </c>
      <c r="F12" s="8">
        <v>2021</v>
      </c>
      <c r="G12" s="4" t="s">
        <v>2127</v>
      </c>
      <c r="H12" s="4" t="s">
        <v>2128</v>
      </c>
      <c r="I12" s="4" t="s">
        <v>2129</v>
      </c>
      <c r="J12" s="3" t="s">
        <v>2176</v>
      </c>
      <c r="K12" s="4" t="s">
        <v>2177</v>
      </c>
      <c r="L12" s="7" t="s">
        <v>2156</v>
      </c>
      <c r="M12" s="3" t="s">
        <v>2178</v>
      </c>
      <c r="N12" s="13" t="s">
        <v>2134</v>
      </c>
      <c r="P12" t="str">
        <f>VLOOKUP(EN!O12,'WBIG Translations'!$A$2:$E$6,4,FALSE)</f>
        <v>Ingreso alto</v>
      </c>
    </row>
    <row r="13" spans="1:16" ht="15">
      <c r="A13" s="2">
        <v>48</v>
      </c>
      <c r="B13" s="3" t="s">
        <v>72</v>
      </c>
      <c r="C13" s="3" t="str">
        <f>EN!C13</f>
        <v xml:space="preserve"> 1 569 666</v>
      </c>
      <c r="D13" s="3">
        <v>2022</v>
      </c>
      <c r="E13" s="12" t="s">
        <v>2179</v>
      </c>
      <c r="F13" s="8">
        <v>2021</v>
      </c>
      <c r="G13" s="4" t="s">
        <v>2127</v>
      </c>
      <c r="H13" s="4" t="s">
        <v>2128</v>
      </c>
      <c r="I13" s="4" t="s">
        <v>2129</v>
      </c>
      <c r="J13" s="3" t="s">
        <v>2180</v>
      </c>
      <c r="K13" s="4" t="s">
        <v>2181</v>
      </c>
      <c r="L13" s="5" t="s">
        <v>2132</v>
      </c>
      <c r="M13" s="3" t="s">
        <v>2182</v>
      </c>
      <c r="N13" s="13" t="s">
        <v>2134</v>
      </c>
      <c r="P13" t="str">
        <f>VLOOKUP(EN!O13,'WBIG Translations'!$A$2:$E$6,4,FALSE)</f>
        <v>Ingreso alto</v>
      </c>
    </row>
    <row r="14" spans="1:16" ht="15">
      <c r="A14" s="2">
        <v>50</v>
      </c>
      <c r="B14" s="3" t="s">
        <v>77</v>
      </c>
      <c r="C14" s="3" t="str">
        <f>EN!C14</f>
        <v xml:space="preserve"> 171 466 990</v>
      </c>
      <c r="D14" s="3">
        <v>2022</v>
      </c>
      <c r="E14" s="12" t="s">
        <v>2183</v>
      </c>
      <c r="F14" s="8">
        <v>2021</v>
      </c>
      <c r="G14" s="4" t="s">
        <v>2127</v>
      </c>
      <c r="H14" s="4" t="s">
        <v>2128</v>
      </c>
      <c r="I14" s="4" t="s">
        <v>2129</v>
      </c>
      <c r="J14" s="3" t="s">
        <v>2184</v>
      </c>
      <c r="K14" s="4" t="s">
        <v>2185</v>
      </c>
      <c r="L14" s="7" t="s">
        <v>2186</v>
      </c>
      <c r="M14" s="3" t="s">
        <v>2187</v>
      </c>
      <c r="N14" s="13" t="s">
        <v>2134</v>
      </c>
      <c r="P14" t="str">
        <f>VLOOKUP(EN!O14,'WBIG Translations'!$A$2:$E$6,4,FALSE)</f>
        <v>Ingreso medio bajo</v>
      </c>
    </row>
    <row r="15" spans="1:16" ht="15">
      <c r="A15" s="2">
        <v>51</v>
      </c>
      <c r="B15" s="3" t="s">
        <v>82</v>
      </c>
      <c r="C15" s="3" t="str">
        <f>EN!C15</f>
        <v xml:space="preserve"> 2 943 393</v>
      </c>
      <c r="D15" s="3">
        <v>2022</v>
      </c>
      <c r="E15" s="12" t="s">
        <v>2188</v>
      </c>
      <c r="F15" s="8">
        <v>2021</v>
      </c>
      <c r="G15" s="4" t="s">
        <v>2127</v>
      </c>
      <c r="H15" s="4" t="s">
        <v>2128</v>
      </c>
      <c r="I15" s="4" t="s">
        <v>2129</v>
      </c>
      <c r="J15" s="3" t="s">
        <v>2189</v>
      </c>
      <c r="K15" s="4" t="s">
        <v>2190</v>
      </c>
      <c r="L15" s="7" t="s">
        <v>2138</v>
      </c>
      <c r="M15" s="3" t="s">
        <v>2191</v>
      </c>
      <c r="N15" s="13" t="s">
        <v>2134</v>
      </c>
      <c r="P15" t="str">
        <f>VLOOKUP(EN!O15,'WBIG Translations'!$A$2:$E$6,4,FALSE)</f>
        <v>Ingreso medio alto</v>
      </c>
    </row>
    <row r="16" spans="1:16" ht="15">
      <c r="A16" s="2">
        <v>52</v>
      </c>
      <c r="B16" s="3" t="s">
        <v>88</v>
      </c>
      <c r="C16" s="3" t="str">
        <f>EN!C16</f>
        <v xml:space="preserve">  282 336</v>
      </c>
      <c r="D16" s="3">
        <v>2022</v>
      </c>
      <c r="E16" s="12" t="s">
        <v>2192</v>
      </c>
      <c r="F16" s="8">
        <v>2021</v>
      </c>
      <c r="G16" s="4" t="s">
        <v>2127</v>
      </c>
      <c r="H16" s="4" t="s">
        <v>2128</v>
      </c>
      <c r="I16" s="4" t="s">
        <v>2129</v>
      </c>
      <c r="J16" s="3" t="s">
        <v>2193</v>
      </c>
      <c r="K16" s="4" t="s">
        <v>2194</v>
      </c>
      <c r="L16" s="7" t="s">
        <v>2156</v>
      </c>
      <c r="M16" s="3" t="s">
        <v>2195</v>
      </c>
      <c r="N16" s="13" t="s">
        <v>2134</v>
      </c>
      <c r="P16" t="str">
        <f>VLOOKUP(EN!O16,'WBIG Translations'!$A$2:$E$6,4,FALSE)</f>
        <v>Ingreso alto</v>
      </c>
    </row>
    <row r="17" spans="1:16" ht="15">
      <c r="A17" s="2">
        <v>56</v>
      </c>
      <c r="B17" s="3" t="s">
        <v>93</v>
      </c>
      <c r="C17" s="3" t="str">
        <f>EN!C17</f>
        <v xml:space="preserve"> 11 712 893</v>
      </c>
      <c r="D17" s="3">
        <v>2022</v>
      </c>
      <c r="E17" s="12" t="s">
        <v>2196</v>
      </c>
      <c r="F17" s="8">
        <v>2021</v>
      </c>
      <c r="G17" s="4" t="s">
        <v>2127</v>
      </c>
      <c r="H17" s="4" t="s">
        <v>2128</v>
      </c>
      <c r="I17" s="4" t="s">
        <v>2129</v>
      </c>
      <c r="J17" s="3" t="s">
        <v>2197</v>
      </c>
      <c r="K17" s="4" t="s">
        <v>2198</v>
      </c>
      <c r="L17" s="7" t="s">
        <v>2138</v>
      </c>
      <c r="M17" s="3" t="s">
        <v>2199</v>
      </c>
      <c r="N17" s="13" t="s">
        <v>2134</v>
      </c>
      <c r="P17" t="str">
        <f>VLOOKUP(EN!O17,'WBIG Translations'!$A$2:$E$6,4,FALSE)</f>
        <v>Ingreso alto</v>
      </c>
    </row>
    <row r="18" spans="1:16" ht="15">
      <c r="A18" s="2">
        <v>64</v>
      </c>
      <c r="B18" s="3" t="s">
        <v>98</v>
      </c>
      <c r="C18" s="3" t="str">
        <f>EN!C18</f>
        <v xml:space="preserve">  786 385</v>
      </c>
      <c r="D18" s="3">
        <v>2022</v>
      </c>
      <c r="E18" s="12" t="s">
        <v>2200</v>
      </c>
      <c r="F18" s="8">
        <v>2021</v>
      </c>
      <c r="G18" s="4" t="s">
        <v>2127</v>
      </c>
      <c r="H18" s="4" t="s">
        <v>2128</v>
      </c>
      <c r="I18" s="4" t="s">
        <v>2129</v>
      </c>
      <c r="J18" s="3" t="s">
        <v>2201</v>
      </c>
      <c r="K18" s="4" t="s">
        <v>2202</v>
      </c>
      <c r="L18" s="7" t="s">
        <v>2186</v>
      </c>
      <c r="M18" s="3" t="s">
        <v>2203</v>
      </c>
      <c r="N18" s="13" t="s">
        <v>2134</v>
      </c>
      <c r="P18" t="str">
        <f>VLOOKUP(EN!O18,'WBIG Translations'!$A$2:$E$6,4,FALSE)</f>
        <v>Ingreso medio bajo</v>
      </c>
    </row>
    <row r="19" spans="1:16" ht="15">
      <c r="A19" s="2">
        <v>68</v>
      </c>
      <c r="B19" s="3" t="s">
        <v>103</v>
      </c>
      <c r="C19" s="3" t="str">
        <f>EN!C19</f>
        <v xml:space="preserve"> 12 244 159</v>
      </c>
      <c r="D19" s="3">
        <v>2022</v>
      </c>
      <c r="E19" s="12" t="s">
        <v>2204</v>
      </c>
      <c r="F19" s="8">
        <v>2021</v>
      </c>
      <c r="G19" s="4" t="s">
        <v>2127</v>
      </c>
      <c r="H19" s="4" t="s">
        <v>2128</v>
      </c>
      <c r="I19" s="4" t="s">
        <v>2129</v>
      </c>
      <c r="J19" s="3" t="s">
        <v>2205</v>
      </c>
      <c r="K19" s="4" t="s">
        <v>2206</v>
      </c>
      <c r="L19" s="7" t="s">
        <v>2156</v>
      </c>
      <c r="M19" s="3" t="s">
        <v>2207</v>
      </c>
      <c r="N19" s="13" t="s">
        <v>2134</v>
      </c>
      <c r="P19" t="str">
        <f>VLOOKUP(EN!O19,'WBIG Translations'!$A$2:$E$6,4,FALSE)</f>
        <v>Ingreso medio bajo</v>
      </c>
    </row>
    <row r="20" spans="1:16" ht="15">
      <c r="A20" s="2">
        <v>70</v>
      </c>
      <c r="B20" s="3" t="s">
        <v>108</v>
      </c>
      <c r="C20" s="3" t="str">
        <f>EN!C20</f>
        <v xml:space="preserve"> 3 185 073</v>
      </c>
      <c r="D20" s="3">
        <v>2022</v>
      </c>
      <c r="E20" s="12" t="s">
        <v>2208</v>
      </c>
      <c r="F20" s="8">
        <v>2021</v>
      </c>
      <c r="G20" s="4" t="s">
        <v>2127</v>
      </c>
      <c r="H20" s="4" t="s">
        <v>2128</v>
      </c>
      <c r="I20" s="4" t="s">
        <v>2129</v>
      </c>
      <c r="J20" s="3" t="s">
        <v>2209</v>
      </c>
      <c r="K20" s="4" t="s">
        <v>2210</v>
      </c>
      <c r="L20" s="7" t="s">
        <v>2138</v>
      </c>
      <c r="M20" s="3" t="s">
        <v>2211</v>
      </c>
      <c r="N20" s="13" t="s">
        <v>2134</v>
      </c>
      <c r="P20" t="str">
        <f>VLOOKUP(EN!O20,'WBIG Translations'!$A$2:$E$6,4,FALSE)</f>
        <v>Ingreso medio alto</v>
      </c>
    </row>
    <row r="21" spans="1:16" ht="15">
      <c r="A21" s="2">
        <v>72</v>
      </c>
      <c r="B21" s="3" t="s">
        <v>113</v>
      </c>
      <c r="C21" s="3" t="str">
        <f>EN!C21</f>
        <v xml:space="preserve"> 2 480 244</v>
      </c>
      <c r="D21" s="3">
        <v>2022</v>
      </c>
      <c r="E21" s="12" t="s">
        <v>2212</v>
      </c>
      <c r="F21" s="8">
        <v>2021</v>
      </c>
      <c r="G21" s="4" t="s">
        <v>2127</v>
      </c>
      <c r="H21" s="4" t="s">
        <v>2128</v>
      </c>
      <c r="I21" s="4" t="s">
        <v>2129</v>
      </c>
      <c r="J21" s="3" t="s">
        <v>2213</v>
      </c>
      <c r="K21" s="4" t="s">
        <v>2214</v>
      </c>
      <c r="L21" s="5" t="s">
        <v>2143</v>
      </c>
      <c r="M21" s="3" t="s">
        <v>2215</v>
      </c>
      <c r="N21" s="13" t="s">
        <v>2134</v>
      </c>
      <c r="P21" t="str">
        <f>VLOOKUP(EN!O21,'WBIG Translations'!$A$2:$E$6,4,FALSE)</f>
        <v>Ingreso medio alto</v>
      </c>
    </row>
    <row r="22" spans="1:16" ht="15">
      <c r="A22" s="2">
        <v>76</v>
      </c>
      <c r="B22" s="3" t="s">
        <v>118</v>
      </c>
      <c r="C22" s="3" t="str">
        <f>EN!C22</f>
        <v xml:space="preserve"> 211 140 729</v>
      </c>
      <c r="D22" s="3">
        <v>2022</v>
      </c>
      <c r="E22" s="12" t="s">
        <v>2216</v>
      </c>
      <c r="F22" s="8">
        <v>2021</v>
      </c>
      <c r="G22" s="4" t="s">
        <v>2127</v>
      </c>
      <c r="H22" s="4" t="s">
        <v>2128</v>
      </c>
      <c r="I22" s="4" t="s">
        <v>2129</v>
      </c>
      <c r="J22" s="3" t="s">
        <v>2217</v>
      </c>
      <c r="K22" s="4" t="s">
        <v>2218</v>
      </c>
      <c r="L22" s="7" t="s">
        <v>2156</v>
      </c>
      <c r="M22" s="3" t="s">
        <v>2219</v>
      </c>
      <c r="N22" s="13" t="s">
        <v>2134</v>
      </c>
      <c r="P22" t="str">
        <f>VLOOKUP(EN!O22,'WBIG Translations'!$A$2:$E$6,4,FALSE)</f>
        <v>Ingreso medio alto</v>
      </c>
    </row>
    <row r="23" spans="1:16" ht="15">
      <c r="A23" s="2">
        <v>84</v>
      </c>
      <c r="B23" s="3" t="s">
        <v>123</v>
      </c>
      <c r="C23" s="3" t="str">
        <f>EN!C23</f>
        <v xml:space="preserve">  411 106</v>
      </c>
      <c r="D23" s="3">
        <v>2022</v>
      </c>
      <c r="E23" s="12" t="s">
        <v>2220</v>
      </c>
      <c r="F23" s="8">
        <v>2021</v>
      </c>
      <c r="G23" s="4" t="s">
        <v>2127</v>
      </c>
      <c r="H23" s="4" t="s">
        <v>2128</v>
      </c>
      <c r="I23" s="4" t="s">
        <v>2129</v>
      </c>
      <c r="J23" s="3" t="s">
        <v>2221</v>
      </c>
      <c r="K23" s="4" t="s">
        <v>2222</v>
      </c>
      <c r="L23" s="7" t="s">
        <v>2156</v>
      </c>
      <c r="M23" s="3" t="s">
        <v>2223</v>
      </c>
      <c r="N23" s="13" t="s">
        <v>2134</v>
      </c>
      <c r="P23" t="str">
        <f>VLOOKUP(EN!O23,'WBIG Translations'!$A$2:$E$6,4,FALSE)</f>
        <v>Ingreso medio alto</v>
      </c>
    </row>
    <row r="24" spans="1:16" ht="15">
      <c r="A24" s="2">
        <v>90</v>
      </c>
      <c r="B24" s="3" t="s">
        <v>128</v>
      </c>
      <c r="C24" s="3" t="str">
        <f>EN!C24</f>
        <v xml:space="preserve">  800 005</v>
      </c>
      <c r="D24" s="3">
        <v>2022</v>
      </c>
      <c r="E24" s="12" t="s">
        <v>2224</v>
      </c>
      <c r="F24" s="8">
        <v>2021</v>
      </c>
      <c r="G24" s="4" t="s">
        <v>2127</v>
      </c>
      <c r="H24" s="4" t="s">
        <v>2128</v>
      </c>
      <c r="I24" s="4" t="s">
        <v>2129</v>
      </c>
      <c r="J24" s="3" t="s">
        <v>2225</v>
      </c>
      <c r="K24" s="4" t="s">
        <v>2226</v>
      </c>
      <c r="L24" s="7" t="s">
        <v>2169</v>
      </c>
      <c r="M24" s="3" t="s">
        <v>2227</v>
      </c>
      <c r="N24" s="13" t="s">
        <v>2134</v>
      </c>
      <c r="P24" t="str">
        <f>VLOOKUP(EN!O24,'WBIG Translations'!$A$2:$E$6,4,FALSE)</f>
        <v>Ingreso medio bajo</v>
      </c>
    </row>
    <row r="25" spans="1:16" ht="15">
      <c r="A25" s="2">
        <v>96</v>
      </c>
      <c r="B25" s="3" t="s">
        <v>133</v>
      </c>
      <c r="C25" s="3" t="str">
        <f>EN!C25</f>
        <v xml:space="preserve">  458 949</v>
      </c>
      <c r="D25" s="3">
        <v>2022</v>
      </c>
      <c r="E25" s="12" t="s">
        <v>2228</v>
      </c>
      <c r="F25" s="8">
        <v>2021</v>
      </c>
      <c r="G25" s="4" t="s">
        <v>2127</v>
      </c>
      <c r="H25" s="4" t="s">
        <v>2128</v>
      </c>
      <c r="I25" s="4" t="s">
        <v>2129</v>
      </c>
      <c r="J25" s="3" t="s">
        <v>2229</v>
      </c>
      <c r="K25" s="4" t="s">
        <v>2230</v>
      </c>
      <c r="L25" s="7" t="s">
        <v>2169</v>
      </c>
      <c r="M25" s="3" t="s">
        <v>2231</v>
      </c>
      <c r="N25" s="13" t="s">
        <v>2134</v>
      </c>
      <c r="P25" t="str">
        <f>VLOOKUP(EN!O25,'WBIG Translations'!$A$2:$E$6,4,FALSE)</f>
        <v>Ingreso alto</v>
      </c>
    </row>
    <row r="26" spans="1:16" ht="15">
      <c r="A26" s="2">
        <v>100</v>
      </c>
      <c r="B26" s="3" t="s">
        <v>138</v>
      </c>
      <c r="C26" s="3" t="str">
        <f>EN!C26</f>
        <v xml:space="preserve"> 6 795 803</v>
      </c>
      <c r="D26" s="3">
        <v>2022</v>
      </c>
      <c r="E26" s="12" t="s">
        <v>2232</v>
      </c>
      <c r="F26" s="8">
        <v>2021</v>
      </c>
      <c r="G26" s="4" t="s">
        <v>2127</v>
      </c>
      <c r="H26" s="4" t="s">
        <v>2128</v>
      </c>
      <c r="I26" s="4" t="s">
        <v>2129</v>
      </c>
      <c r="J26" s="3" t="s">
        <v>2233</v>
      </c>
      <c r="K26" s="4" t="s">
        <v>2234</v>
      </c>
      <c r="L26" s="7" t="s">
        <v>2138</v>
      </c>
      <c r="M26" s="3" t="s">
        <v>2235</v>
      </c>
      <c r="N26" s="13" t="s">
        <v>2134</v>
      </c>
      <c r="P26" t="str">
        <f>VLOOKUP(EN!O26,'WBIG Translations'!$A$2:$E$6,4,FALSE)</f>
        <v>Ingreso alto</v>
      </c>
    </row>
    <row r="27" spans="1:16" ht="15">
      <c r="A27" s="2">
        <v>104</v>
      </c>
      <c r="B27" s="3" t="s">
        <v>143</v>
      </c>
      <c r="C27" s="3" t="str">
        <f>EN!C27</f>
        <v xml:space="preserve"> 54 133 798</v>
      </c>
      <c r="D27" s="3">
        <v>2022</v>
      </c>
      <c r="E27" s="12" t="s">
        <v>2236</v>
      </c>
      <c r="F27" s="8">
        <v>2021</v>
      </c>
      <c r="G27" s="4" t="s">
        <v>2127</v>
      </c>
      <c r="H27" s="4" t="s">
        <v>2128</v>
      </c>
      <c r="I27" s="4" t="s">
        <v>2129</v>
      </c>
      <c r="J27" s="3" t="s">
        <v>2237</v>
      </c>
      <c r="K27" s="4" t="s">
        <v>2238</v>
      </c>
      <c r="L27" s="7" t="s">
        <v>2186</v>
      </c>
      <c r="M27" s="3" t="s">
        <v>2239</v>
      </c>
      <c r="N27" s="13" t="s">
        <v>2134</v>
      </c>
      <c r="P27" t="str">
        <f>VLOOKUP(EN!O27,'WBIG Translations'!$A$2:$E$6,4,FALSE)</f>
        <v>Ingreso medio bajo</v>
      </c>
    </row>
    <row r="28" spans="1:16" ht="15">
      <c r="A28" s="2">
        <v>108</v>
      </c>
      <c r="B28" s="3" t="s">
        <v>148</v>
      </c>
      <c r="C28" s="3" t="str">
        <f>EN!C28</f>
        <v xml:space="preserve"> 13 689 450</v>
      </c>
      <c r="D28" s="3">
        <v>2022</v>
      </c>
      <c r="E28" s="12" t="s">
        <v>2240</v>
      </c>
      <c r="F28" s="8">
        <v>2021</v>
      </c>
      <c r="G28" s="4" t="s">
        <v>2127</v>
      </c>
      <c r="H28" s="4" t="s">
        <v>2128</v>
      </c>
      <c r="I28" s="4" t="s">
        <v>2129</v>
      </c>
      <c r="K28" s="4" t="s">
        <v>2241</v>
      </c>
      <c r="L28" s="5" t="s">
        <v>2143</v>
      </c>
      <c r="M28" s="3" t="s">
        <v>2242</v>
      </c>
      <c r="N28" s="13" t="s">
        <v>2134</v>
      </c>
      <c r="P28" t="str">
        <f>VLOOKUP(EN!O28,'WBIG Translations'!$A$2:$E$6,4,FALSE)</f>
        <v>Ingreso bajo</v>
      </c>
    </row>
    <row r="29" spans="1:16" ht="15">
      <c r="A29" s="2">
        <v>112</v>
      </c>
      <c r="B29" s="3" t="s">
        <v>153</v>
      </c>
      <c r="C29" s="3" t="str">
        <f>EN!C29</f>
        <v xml:space="preserve"> 9 115 680</v>
      </c>
      <c r="D29" s="3">
        <v>2022</v>
      </c>
      <c r="E29" s="12" t="s">
        <v>2243</v>
      </c>
      <c r="F29" s="8">
        <v>2021</v>
      </c>
      <c r="G29" s="4" t="s">
        <v>2127</v>
      </c>
      <c r="H29" s="4" t="s">
        <v>2128</v>
      </c>
      <c r="I29" s="4" t="s">
        <v>2129</v>
      </c>
      <c r="J29" s="3" t="s">
        <v>2244</v>
      </c>
      <c r="K29" s="4" t="s">
        <v>2245</v>
      </c>
      <c r="L29" s="7" t="s">
        <v>2138</v>
      </c>
      <c r="M29" s="3" t="s">
        <v>2246</v>
      </c>
      <c r="N29" s="13" t="s">
        <v>2134</v>
      </c>
      <c r="P29" t="str">
        <f>VLOOKUP(EN!O29,'WBIG Translations'!$A$2:$E$6,4,FALSE)</f>
        <v>Ingreso medio alto</v>
      </c>
    </row>
    <row r="30" spans="1:16" ht="15">
      <c r="A30" s="2">
        <v>116</v>
      </c>
      <c r="B30" s="3" t="s">
        <v>157</v>
      </c>
      <c r="C30" s="3" t="str">
        <f>EN!C30</f>
        <v xml:space="preserve"> 17 423 880</v>
      </c>
      <c r="D30" s="3">
        <v>2022</v>
      </c>
      <c r="E30" s="12" t="s">
        <v>2247</v>
      </c>
      <c r="F30" s="8">
        <v>2021</v>
      </c>
      <c r="G30" s="4" t="s">
        <v>2127</v>
      </c>
      <c r="H30" s="4" t="s">
        <v>2128</v>
      </c>
      <c r="I30" s="4" t="s">
        <v>2129</v>
      </c>
      <c r="J30" s="3" t="s">
        <v>2248</v>
      </c>
      <c r="K30" s="4" t="s">
        <v>2249</v>
      </c>
      <c r="L30" s="7" t="s">
        <v>2169</v>
      </c>
      <c r="M30" s="3" t="s">
        <v>2250</v>
      </c>
      <c r="N30" s="13" t="s">
        <v>2134</v>
      </c>
      <c r="P30" t="str">
        <f>VLOOKUP(EN!O30,'WBIG Translations'!$A$2:$E$6,4,FALSE)</f>
        <v>Ingreso medio bajo</v>
      </c>
    </row>
    <row r="31" spans="1:16" ht="15">
      <c r="A31" s="2">
        <v>120</v>
      </c>
      <c r="B31" s="3" t="s">
        <v>162</v>
      </c>
      <c r="C31" s="3" t="str">
        <f>EN!C31</f>
        <v xml:space="preserve"> 28 372 687</v>
      </c>
      <c r="D31" s="3">
        <v>2022</v>
      </c>
      <c r="E31" s="12" t="s">
        <v>2251</v>
      </c>
      <c r="F31" s="8">
        <v>2021</v>
      </c>
      <c r="G31" s="4" t="s">
        <v>2127</v>
      </c>
      <c r="H31" s="4" t="s">
        <v>2128</v>
      </c>
      <c r="I31" s="4" t="s">
        <v>2129</v>
      </c>
      <c r="J31" s="3" t="s">
        <v>2252</v>
      </c>
      <c r="K31" s="4" t="s">
        <v>2253</v>
      </c>
      <c r="L31" s="5" t="s">
        <v>2143</v>
      </c>
      <c r="M31" s="3" t="s">
        <v>2254</v>
      </c>
      <c r="N31" s="13" t="s">
        <v>2134</v>
      </c>
      <c r="P31" t="str">
        <f>VLOOKUP(EN!O31,'WBIG Translations'!$A$2:$E$6,4,FALSE)</f>
        <v>Ingreso medio bajo</v>
      </c>
    </row>
    <row r="32" spans="1:16" ht="15">
      <c r="A32" s="2">
        <v>124</v>
      </c>
      <c r="B32" s="3" t="s">
        <v>167</v>
      </c>
      <c r="C32" s="3" t="str">
        <f>EN!C32</f>
        <v xml:space="preserve"> 39 299 105</v>
      </c>
      <c r="D32" s="3">
        <v>2022</v>
      </c>
      <c r="E32" s="12" t="s">
        <v>2255</v>
      </c>
      <c r="F32" s="8">
        <v>2021</v>
      </c>
      <c r="G32" s="4" t="s">
        <v>2127</v>
      </c>
      <c r="H32" s="4" t="s">
        <v>2128</v>
      </c>
      <c r="I32" s="4" t="s">
        <v>2129</v>
      </c>
      <c r="J32" s="3" t="s">
        <v>2256</v>
      </c>
      <c r="K32" s="4" t="s">
        <v>2257</v>
      </c>
      <c r="L32" s="7" t="s">
        <v>2156</v>
      </c>
      <c r="M32" s="3" t="s">
        <v>2258</v>
      </c>
      <c r="N32" s="13" t="s">
        <v>2134</v>
      </c>
      <c r="P32" t="str">
        <f>VLOOKUP(EN!O32,'WBIG Translations'!$A$2:$E$6,4,FALSE)</f>
        <v>Ingreso alto</v>
      </c>
    </row>
    <row r="33" spans="1:16" ht="15">
      <c r="A33" s="2">
        <v>132</v>
      </c>
      <c r="B33" s="3" t="s">
        <v>172</v>
      </c>
      <c r="C33" s="3" t="str">
        <f>EN!C33</f>
        <v xml:space="preserve">  522 331</v>
      </c>
      <c r="D33" s="3">
        <v>2022</v>
      </c>
      <c r="E33" s="12" t="s">
        <v>2259</v>
      </c>
      <c r="F33" s="8">
        <v>2021</v>
      </c>
      <c r="G33" s="4" t="s">
        <v>2127</v>
      </c>
      <c r="H33" s="4" t="s">
        <v>2128</v>
      </c>
      <c r="I33" s="4" t="s">
        <v>2129</v>
      </c>
      <c r="J33" s="3" t="s">
        <v>2260</v>
      </c>
      <c r="K33" s="4" t="s">
        <v>2261</v>
      </c>
      <c r="L33" s="5" t="s">
        <v>2143</v>
      </c>
      <c r="M33" s="3" t="s">
        <v>2262</v>
      </c>
      <c r="N33" s="13" t="s">
        <v>2134</v>
      </c>
      <c r="P33" t="str">
        <f>VLOOKUP(EN!O33,'WBIG Translations'!$A$2:$E$6,4,FALSE)</f>
        <v>Ingreso medio bajo</v>
      </c>
    </row>
    <row r="34" spans="1:16" ht="15">
      <c r="A34" s="2">
        <v>140</v>
      </c>
      <c r="B34" s="3" t="s">
        <v>177</v>
      </c>
      <c r="C34" s="3" t="str">
        <f>EN!C34</f>
        <v xml:space="preserve"> 5 152 421</v>
      </c>
      <c r="D34" s="3">
        <v>2022</v>
      </c>
      <c r="E34" s="12" t="s">
        <v>2263</v>
      </c>
      <c r="F34" s="8">
        <v>2021</v>
      </c>
      <c r="G34" s="4" t="s">
        <v>2127</v>
      </c>
      <c r="H34" s="4" t="s">
        <v>2128</v>
      </c>
      <c r="I34" s="4" t="s">
        <v>2129</v>
      </c>
      <c r="J34" s="3" t="s">
        <v>2264</v>
      </c>
      <c r="K34" s="4" t="s">
        <v>2265</v>
      </c>
      <c r="L34" s="5" t="s">
        <v>2143</v>
      </c>
      <c r="M34" s="3" t="s">
        <v>2266</v>
      </c>
      <c r="N34" s="13" t="s">
        <v>2134</v>
      </c>
      <c r="P34" t="str">
        <f>VLOOKUP(EN!O34,'WBIG Translations'!$A$2:$E$6,4,FALSE)</f>
        <v>Ingreso bajo</v>
      </c>
    </row>
    <row r="35" spans="1:16" ht="15">
      <c r="A35" s="2">
        <v>144</v>
      </c>
      <c r="B35" s="3" t="s">
        <v>182</v>
      </c>
      <c r="C35" s="3" t="str">
        <f>EN!C35</f>
        <v xml:space="preserve"> 22 971 617</v>
      </c>
      <c r="D35" s="3">
        <v>2022</v>
      </c>
      <c r="E35" s="12" t="s">
        <v>2267</v>
      </c>
      <c r="F35" s="8">
        <v>2021</v>
      </c>
      <c r="G35" s="4" t="s">
        <v>2127</v>
      </c>
      <c r="H35" s="4" t="s">
        <v>2128</v>
      </c>
      <c r="I35" s="4" t="s">
        <v>2129</v>
      </c>
      <c r="J35" s="3" t="s">
        <v>2268</v>
      </c>
      <c r="K35" s="4" t="s">
        <v>2269</v>
      </c>
      <c r="L35" s="7" t="s">
        <v>2186</v>
      </c>
      <c r="M35" s="3" t="s">
        <v>2270</v>
      </c>
      <c r="N35" s="13" t="s">
        <v>2134</v>
      </c>
      <c r="P35" t="str">
        <f>VLOOKUP(EN!O35,'WBIG Translations'!$A$2:$E$6,4,FALSE)</f>
        <v>Ingreso medio bajo</v>
      </c>
    </row>
    <row r="36" spans="1:16" ht="15">
      <c r="A36" s="2">
        <v>148</v>
      </c>
      <c r="B36" s="3" t="s">
        <v>186</v>
      </c>
      <c r="C36" s="3" t="str">
        <f>EN!C36</f>
        <v xml:space="preserve"> 19 319 064</v>
      </c>
      <c r="D36" s="3">
        <v>2022</v>
      </c>
      <c r="E36" s="12" t="s">
        <v>2271</v>
      </c>
      <c r="F36" s="8">
        <v>2021</v>
      </c>
      <c r="G36" s="4" t="s">
        <v>2127</v>
      </c>
      <c r="H36" s="4" t="s">
        <v>2128</v>
      </c>
      <c r="I36" s="4" t="s">
        <v>2129</v>
      </c>
      <c r="K36" s="4" t="s">
        <v>2272</v>
      </c>
      <c r="L36" s="5" t="s">
        <v>2143</v>
      </c>
      <c r="M36" s="3" t="s">
        <v>2273</v>
      </c>
      <c r="N36" s="13" t="s">
        <v>2134</v>
      </c>
      <c r="P36" t="str">
        <f>VLOOKUP(EN!O36,'WBIG Translations'!$A$2:$E$6,4,FALSE)</f>
        <v>Ingreso bajo</v>
      </c>
    </row>
    <row r="37" spans="1:16" ht="15">
      <c r="A37" s="2">
        <v>152</v>
      </c>
      <c r="B37" s="3" t="s">
        <v>191</v>
      </c>
      <c r="C37" s="3" t="str">
        <f>EN!C37</f>
        <v xml:space="preserve"> 19 658 835</v>
      </c>
      <c r="D37" s="3">
        <v>2022</v>
      </c>
      <c r="E37" s="12" t="s">
        <v>2274</v>
      </c>
      <c r="F37" s="8">
        <v>2021</v>
      </c>
      <c r="G37" s="4" t="s">
        <v>2127</v>
      </c>
      <c r="H37" s="4" t="s">
        <v>2128</v>
      </c>
      <c r="I37" s="4" t="s">
        <v>2129</v>
      </c>
      <c r="J37" s="3" t="s">
        <v>2275</v>
      </c>
      <c r="K37" s="4" t="s">
        <v>2276</v>
      </c>
      <c r="L37" s="7" t="s">
        <v>2156</v>
      </c>
      <c r="M37" s="3" t="s">
        <v>2277</v>
      </c>
      <c r="N37" s="13" t="s">
        <v>2134</v>
      </c>
      <c r="P37" t="str">
        <f>VLOOKUP(EN!O37,'WBIG Translations'!$A$2:$E$6,4,FALSE)</f>
        <v>Ingreso alto</v>
      </c>
    </row>
    <row r="38" spans="1:16" ht="15">
      <c r="A38" s="2">
        <v>156</v>
      </c>
      <c r="B38" s="3" t="s">
        <v>196</v>
      </c>
      <c r="C38" s="3" t="str">
        <f>EN!C38</f>
        <v>1 422 584 933</v>
      </c>
      <c r="D38" s="3">
        <v>2022</v>
      </c>
      <c r="E38" s="12" t="s">
        <v>2278</v>
      </c>
      <c r="F38" s="8">
        <v>2021</v>
      </c>
      <c r="G38" s="4" t="s">
        <v>2127</v>
      </c>
      <c r="H38" s="4" t="s">
        <v>2128</v>
      </c>
      <c r="I38" s="4" t="s">
        <v>2129</v>
      </c>
      <c r="J38" s="3" t="s">
        <v>2279</v>
      </c>
      <c r="K38" s="4" t="s">
        <v>2280</v>
      </c>
      <c r="L38" s="7" t="s">
        <v>2169</v>
      </c>
      <c r="M38" s="3" t="s">
        <v>2281</v>
      </c>
      <c r="N38" s="13" t="s">
        <v>2134</v>
      </c>
      <c r="P38" t="str">
        <f>VLOOKUP(EN!O38,'WBIG Translations'!$A$2:$E$6,4,FALSE)</f>
        <v>Ingreso medio alto</v>
      </c>
    </row>
    <row r="39" spans="1:16" ht="15">
      <c r="A39" s="2">
        <v>170</v>
      </c>
      <c r="B39" s="3" t="s">
        <v>201</v>
      </c>
      <c r="C39" s="3" t="str">
        <f>EN!C39</f>
        <v xml:space="preserve"> 52 321 152</v>
      </c>
      <c r="D39" s="3">
        <v>2022</v>
      </c>
      <c r="E39" s="12" t="s">
        <v>2282</v>
      </c>
      <c r="F39" s="8">
        <v>2021</v>
      </c>
      <c r="G39" s="4" t="s">
        <v>2127</v>
      </c>
      <c r="H39" s="4" t="s">
        <v>2128</v>
      </c>
      <c r="I39" s="4" t="s">
        <v>2129</v>
      </c>
      <c r="J39" s="3" t="s">
        <v>2283</v>
      </c>
      <c r="K39" s="4" t="s">
        <v>2284</v>
      </c>
      <c r="L39" s="7" t="s">
        <v>2156</v>
      </c>
      <c r="M39" s="3" t="s">
        <v>2285</v>
      </c>
      <c r="N39" s="13" t="s">
        <v>2134</v>
      </c>
      <c r="P39" t="str">
        <f>VLOOKUP(EN!O39,'WBIG Translations'!$A$2:$E$6,4,FALSE)</f>
        <v>Ingreso medio alto</v>
      </c>
    </row>
    <row r="40" spans="1:16" ht="15">
      <c r="A40" s="2">
        <v>174</v>
      </c>
      <c r="B40" s="3" t="s">
        <v>206</v>
      </c>
      <c r="C40" s="3" t="str">
        <f>EN!C40</f>
        <v xml:space="preserve">  850 387</v>
      </c>
      <c r="D40" s="3">
        <v>2022</v>
      </c>
      <c r="E40" s="12" t="s">
        <v>2286</v>
      </c>
      <c r="F40" s="8">
        <v>2021</v>
      </c>
      <c r="G40" s="4" t="s">
        <v>2127</v>
      </c>
      <c r="H40" s="4" t="s">
        <v>2128</v>
      </c>
      <c r="I40" s="4" t="s">
        <v>2129</v>
      </c>
      <c r="J40" s="3" t="s">
        <v>2287</v>
      </c>
      <c r="K40" s="4" t="s">
        <v>2288</v>
      </c>
      <c r="L40" s="5" t="s">
        <v>2143</v>
      </c>
      <c r="M40" s="3" t="s">
        <v>2289</v>
      </c>
      <c r="N40" s="13" t="s">
        <v>2134</v>
      </c>
      <c r="P40" t="str">
        <f>VLOOKUP(EN!O40,'WBIG Translations'!$A$2:$E$6,4,FALSE)</f>
        <v>Ingreso medio bajo</v>
      </c>
    </row>
    <row r="41" spans="1:16" ht="15">
      <c r="A41" s="2">
        <v>178</v>
      </c>
      <c r="B41" s="3" t="s">
        <v>210</v>
      </c>
      <c r="C41" s="3" t="str">
        <f>EN!C41</f>
        <v xml:space="preserve"> 6 182 885</v>
      </c>
      <c r="D41" s="3">
        <v>2022</v>
      </c>
      <c r="E41" s="12" t="s">
        <v>2290</v>
      </c>
      <c r="F41" s="8">
        <v>2021</v>
      </c>
      <c r="G41" s="4" t="s">
        <v>2127</v>
      </c>
      <c r="H41" s="4" t="s">
        <v>2128</v>
      </c>
      <c r="I41" s="4" t="s">
        <v>2129</v>
      </c>
      <c r="K41" s="4" t="s">
        <v>2291</v>
      </c>
      <c r="L41" s="5" t="s">
        <v>2143</v>
      </c>
      <c r="M41" s="3" t="s">
        <v>2292</v>
      </c>
      <c r="N41" s="13" t="s">
        <v>2134</v>
      </c>
      <c r="P41" t="str">
        <f>VLOOKUP(EN!O41,'WBIG Translations'!$A$2:$E$6,4,FALSE)</f>
        <v>Ingreso medio bajo</v>
      </c>
    </row>
    <row r="42" spans="1:16" ht="15">
      <c r="A42" s="2">
        <v>180</v>
      </c>
      <c r="B42" s="3" t="s">
        <v>215</v>
      </c>
      <c r="C42" s="3" t="str">
        <f>EN!C42</f>
        <v xml:space="preserve"> 105 789 731</v>
      </c>
      <c r="D42" s="3">
        <v>2022</v>
      </c>
      <c r="E42" s="12" t="s">
        <v>2293</v>
      </c>
      <c r="F42" s="8">
        <v>2021</v>
      </c>
      <c r="G42" s="4" t="s">
        <v>2127</v>
      </c>
      <c r="H42" s="4" t="s">
        <v>2128</v>
      </c>
      <c r="I42" s="4" t="s">
        <v>2129</v>
      </c>
      <c r="K42" s="4" t="s">
        <v>2294</v>
      </c>
      <c r="L42" s="5" t="s">
        <v>2143</v>
      </c>
      <c r="M42" s="3" t="s">
        <v>2295</v>
      </c>
      <c r="N42" s="13" t="s">
        <v>2134</v>
      </c>
      <c r="P42" t="str">
        <f>VLOOKUP(EN!O42,'WBIG Translations'!$A$2:$E$6,4,FALSE)</f>
        <v>Ingreso bajo</v>
      </c>
    </row>
    <row r="43" spans="1:16" ht="15">
      <c r="A43" s="2">
        <v>184</v>
      </c>
      <c r="B43" s="3" t="s">
        <v>220</v>
      </c>
      <c r="C43" s="3" t="str">
        <f>EN!C43</f>
        <v xml:space="preserve">  14 222</v>
      </c>
      <c r="D43" s="3">
        <v>2022</v>
      </c>
      <c r="E43" s="12" t="s">
        <v>2251</v>
      </c>
      <c r="F43" s="8">
        <v>2021</v>
      </c>
      <c r="G43" s="4" t="s">
        <v>2127</v>
      </c>
      <c r="H43" s="4" t="s">
        <v>2128</v>
      </c>
      <c r="I43" s="4" t="s">
        <v>2129</v>
      </c>
      <c r="J43" s="3" t="s">
        <v>2296</v>
      </c>
      <c r="K43" s="4" t="s">
        <v>2297</v>
      </c>
      <c r="L43" s="7" t="s">
        <v>2169</v>
      </c>
      <c r="M43" s="3" t="s">
        <v>2298</v>
      </c>
      <c r="N43" s="13" t="s">
        <v>2134</v>
      </c>
      <c r="P43" t="str">
        <f>VLOOKUP(EN!O43,'WBIG Translations'!$A$2:$E$6,4,FALSE)</f>
        <v>Ingreso bajo</v>
      </c>
    </row>
    <row r="44" spans="1:16" ht="15">
      <c r="A44" s="2">
        <v>188</v>
      </c>
      <c r="B44" s="3" t="s">
        <v>225</v>
      </c>
      <c r="C44" s="3" t="str">
        <f>EN!C44</f>
        <v xml:space="preserve"> 5 105 525</v>
      </c>
      <c r="D44" s="3">
        <v>2022</v>
      </c>
      <c r="E44" s="12" t="s">
        <v>2299</v>
      </c>
      <c r="F44" s="8">
        <v>2021</v>
      </c>
      <c r="G44" s="4" t="s">
        <v>2127</v>
      </c>
      <c r="H44" s="4" t="s">
        <v>2128</v>
      </c>
      <c r="I44" s="4" t="s">
        <v>2129</v>
      </c>
      <c r="J44" s="3" t="s">
        <v>2300</v>
      </c>
      <c r="K44" s="4" t="s">
        <v>2301</v>
      </c>
      <c r="L44" s="7" t="s">
        <v>2156</v>
      </c>
      <c r="M44" s="3" t="s">
        <v>2302</v>
      </c>
      <c r="N44" s="13" t="s">
        <v>2134</v>
      </c>
      <c r="P44" t="str">
        <f>VLOOKUP(EN!O44,'WBIG Translations'!$A$2:$E$6,4,FALSE)</f>
        <v>Ingreso medio alto</v>
      </c>
    </row>
    <row r="45" spans="1:16" ht="15">
      <c r="A45" s="2">
        <v>191</v>
      </c>
      <c r="B45" s="3" t="s">
        <v>230</v>
      </c>
      <c r="C45" s="3" t="str">
        <f>EN!C45</f>
        <v xml:space="preserve"> 3 896 023</v>
      </c>
      <c r="D45" s="3">
        <v>2022</v>
      </c>
      <c r="E45" s="12" t="s">
        <v>2303</v>
      </c>
      <c r="F45" s="8">
        <v>2021</v>
      </c>
      <c r="G45" s="4" t="s">
        <v>2127</v>
      </c>
      <c r="H45" s="4" t="s">
        <v>2128</v>
      </c>
      <c r="I45" s="4" t="s">
        <v>2129</v>
      </c>
      <c r="J45" s="3" t="s">
        <v>2304</v>
      </c>
      <c r="K45" s="4" t="s">
        <v>2305</v>
      </c>
      <c r="L45" s="7" t="s">
        <v>2138</v>
      </c>
      <c r="M45" s="3" t="s">
        <v>2306</v>
      </c>
      <c r="N45" s="13" t="s">
        <v>2134</v>
      </c>
      <c r="P45" t="str">
        <f>VLOOKUP(EN!O45,'WBIG Translations'!$A$2:$E$6,4,FALSE)</f>
        <v>Ingreso alto</v>
      </c>
    </row>
    <row r="46" spans="1:16" ht="15">
      <c r="A46" s="2">
        <v>192</v>
      </c>
      <c r="B46" s="3" t="s">
        <v>235</v>
      </c>
      <c r="C46" s="3" t="str">
        <f>EN!C46</f>
        <v xml:space="preserve"> 11 019 931</v>
      </c>
      <c r="D46" s="3">
        <v>2022</v>
      </c>
      <c r="E46" s="12" t="s">
        <v>2307</v>
      </c>
      <c r="F46" s="8">
        <v>2021</v>
      </c>
      <c r="G46" s="4" t="s">
        <v>2127</v>
      </c>
      <c r="H46" s="4" t="s">
        <v>2128</v>
      </c>
      <c r="I46" s="4" t="s">
        <v>2129</v>
      </c>
      <c r="J46" s="3" t="s">
        <v>2308</v>
      </c>
      <c r="K46" s="4" t="s">
        <v>2309</v>
      </c>
      <c r="L46" s="7" t="s">
        <v>2156</v>
      </c>
      <c r="M46" s="3" t="s">
        <v>2310</v>
      </c>
      <c r="N46" s="13" t="s">
        <v>2134</v>
      </c>
      <c r="P46" t="str">
        <f>VLOOKUP(EN!O46,'WBIG Translations'!$A$2:$E$6,4,FALSE)</f>
        <v>Ingreso medio alto</v>
      </c>
    </row>
    <row r="47" spans="1:16" ht="15">
      <c r="A47" s="2">
        <v>196</v>
      </c>
      <c r="B47" s="3" t="s">
        <v>240</v>
      </c>
      <c r="C47" s="3" t="str">
        <f>EN!C47</f>
        <v xml:space="preserve"> 1 344 976</v>
      </c>
      <c r="D47" s="3">
        <v>2022</v>
      </c>
      <c r="E47" s="12" t="s">
        <v>2311</v>
      </c>
      <c r="F47" s="8">
        <v>2021</v>
      </c>
      <c r="G47" s="4" t="s">
        <v>2127</v>
      </c>
      <c r="H47" s="4" t="s">
        <v>2128</v>
      </c>
      <c r="I47" s="4" t="s">
        <v>2129</v>
      </c>
      <c r="J47" s="3" t="s">
        <v>2312</v>
      </c>
      <c r="K47" s="4" t="s">
        <v>2313</v>
      </c>
      <c r="L47" s="7" t="s">
        <v>2138</v>
      </c>
      <c r="M47" s="3" t="s">
        <v>2314</v>
      </c>
      <c r="N47" s="13" t="s">
        <v>2134</v>
      </c>
      <c r="P47" t="str">
        <f>VLOOKUP(EN!O47,'WBIG Translations'!$A$2:$E$6,4,FALSE)</f>
        <v>Ingreso alto</v>
      </c>
    </row>
    <row r="48" spans="1:16" ht="15">
      <c r="A48" s="2">
        <v>203</v>
      </c>
      <c r="B48" s="3" t="s">
        <v>245</v>
      </c>
      <c r="C48" s="3" t="str">
        <f>EN!C48</f>
        <v xml:space="preserve"> 10 809 716</v>
      </c>
      <c r="D48" s="3">
        <v>2022</v>
      </c>
      <c r="E48" s="12" t="s">
        <v>2315</v>
      </c>
      <c r="F48" s="8">
        <v>2021</v>
      </c>
      <c r="G48" s="4" t="s">
        <v>2127</v>
      </c>
      <c r="H48" s="4" t="s">
        <v>2128</v>
      </c>
      <c r="I48" s="4" t="s">
        <v>2129</v>
      </c>
      <c r="J48" s="3" t="s">
        <v>2316</v>
      </c>
      <c r="K48" s="4" t="s">
        <v>2317</v>
      </c>
      <c r="L48" s="7" t="s">
        <v>2138</v>
      </c>
      <c r="M48" s="3" t="s">
        <v>2318</v>
      </c>
      <c r="N48" s="13" t="s">
        <v>2134</v>
      </c>
      <c r="P48" t="str">
        <f>VLOOKUP(EN!O48,'WBIG Translations'!$A$2:$E$6,4,FALSE)</f>
        <v>Ingreso alto</v>
      </c>
    </row>
    <row r="49" spans="1:16" ht="15">
      <c r="A49" s="2">
        <v>204</v>
      </c>
      <c r="B49" s="3" t="s">
        <v>249</v>
      </c>
      <c r="C49" s="3" t="str">
        <f>EN!C49</f>
        <v xml:space="preserve"> 14 111 034</v>
      </c>
      <c r="D49" s="3">
        <v>2022</v>
      </c>
      <c r="E49" s="12" t="s">
        <v>2319</v>
      </c>
      <c r="F49" s="8">
        <v>2021</v>
      </c>
      <c r="G49" s="4" t="s">
        <v>2127</v>
      </c>
      <c r="H49" s="4" t="s">
        <v>2128</v>
      </c>
      <c r="I49" s="4" t="s">
        <v>2129</v>
      </c>
      <c r="J49" s="3" t="s">
        <v>2320</v>
      </c>
      <c r="K49" s="4" t="s">
        <v>2321</v>
      </c>
      <c r="L49" s="5" t="s">
        <v>2143</v>
      </c>
      <c r="M49" s="3" t="s">
        <v>2322</v>
      </c>
      <c r="N49" s="13" t="s">
        <v>2134</v>
      </c>
      <c r="P49" t="str">
        <f>VLOOKUP(EN!O49,'WBIG Translations'!$A$2:$E$6,4,FALSE)</f>
        <v>Ingreso medio bajo</v>
      </c>
    </row>
    <row r="50" spans="1:16" ht="15">
      <c r="A50" s="2">
        <v>208</v>
      </c>
      <c r="B50" s="3" t="s">
        <v>253</v>
      </c>
      <c r="C50" s="3" t="str">
        <f>EN!C50</f>
        <v xml:space="preserve"> 5 948 136</v>
      </c>
      <c r="D50" s="3">
        <v>2022</v>
      </c>
      <c r="E50" s="12" t="s">
        <v>2323</v>
      </c>
      <c r="F50" s="8">
        <v>2021</v>
      </c>
      <c r="G50" s="4" t="s">
        <v>2127</v>
      </c>
      <c r="H50" s="4" t="s">
        <v>2128</v>
      </c>
      <c r="I50" s="4" t="s">
        <v>2129</v>
      </c>
      <c r="J50" s="3" t="s">
        <v>2324</v>
      </c>
      <c r="K50" s="4" t="s">
        <v>2325</v>
      </c>
      <c r="L50" s="7" t="s">
        <v>2138</v>
      </c>
      <c r="M50" s="3" t="s">
        <v>2326</v>
      </c>
      <c r="N50" s="13" t="s">
        <v>2134</v>
      </c>
      <c r="P50" t="str">
        <f>VLOOKUP(EN!O50,'WBIG Translations'!$A$2:$E$6,4,FALSE)</f>
        <v>Ingreso alto</v>
      </c>
    </row>
    <row r="51" spans="1:16" ht="15">
      <c r="A51" s="2">
        <v>212</v>
      </c>
      <c r="B51" s="3" t="s">
        <v>258</v>
      </c>
      <c r="C51" s="3" t="str">
        <f>EN!C51</f>
        <v xml:space="preserve">  66 510</v>
      </c>
      <c r="D51" s="3">
        <v>2022</v>
      </c>
      <c r="E51" s="12" t="s">
        <v>2327</v>
      </c>
      <c r="F51" s="8">
        <v>2021</v>
      </c>
      <c r="G51" s="4" t="s">
        <v>2127</v>
      </c>
      <c r="H51" s="4" t="s">
        <v>2128</v>
      </c>
      <c r="I51" s="4" t="s">
        <v>2129</v>
      </c>
      <c r="J51" s="3" t="s">
        <v>2328</v>
      </c>
      <c r="K51" s="4" t="s">
        <v>2329</v>
      </c>
      <c r="L51" s="7" t="s">
        <v>2156</v>
      </c>
      <c r="M51" s="3" t="s">
        <v>2330</v>
      </c>
      <c r="N51" s="13" t="s">
        <v>2134</v>
      </c>
      <c r="P51" t="str">
        <f>VLOOKUP(EN!O51,'WBIG Translations'!$A$2:$E$6,4,FALSE)</f>
        <v>Ingreso medio alto</v>
      </c>
    </row>
    <row r="52" spans="1:16" ht="15">
      <c r="A52" s="2">
        <v>214</v>
      </c>
      <c r="B52" s="3" t="s">
        <v>262</v>
      </c>
      <c r="C52" s="3" t="str">
        <f>EN!C52</f>
        <v xml:space="preserve"> 11 331 265</v>
      </c>
      <c r="D52" s="3">
        <v>2022</v>
      </c>
      <c r="E52" s="12" t="s">
        <v>2331</v>
      </c>
      <c r="F52" s="8">
        <v>2021</v>
      </c>
      <c r="G52" s="4" t="s">
        <v>2127</v>
      </c>
      <c r="H52" s="4" t="s">
        <v>2128</v>
      </c>
      <c r="I52" s="4" t="s">
        <v>2129</v>
      </c>
      <c r="J52" s="3" t="s">
        <v>2332</v>
      </c>
      <c r="K52" s="4" t="s">
        <v>2333</v>
      </c>
      <c r="L52" s="7" t="s">
        <v>2156</v>
      </c>
      <c r="M52" s="3" t="s">
        <v>2334</v>
      </c>
      <c r="N52" s="13" t="s">
        <v>2134</v>
      </c>
      <c r="P52" t="str">
        <f>VLOOKUP(EN!O52,'WBIG Translations'!$A$2:$E$6,4,FALSE)</f>
        <v>Ingreso medio alto</v>
      </c>
    </row>
    <row r="53" spans="1:16" ht="15">
      <c r="A53" s="2">
        <v>218</v>
      </c>
      <c r="B53" s="3" t="s">
        <v>267</v>
      </c>
      <c r="C53" s="3" t="str">
        <f>EN!C53</f>
        <v xml:space="preserve"> 17 980 083</v>
      </c>
      <c r="D53" s="3">
        <v>2022</v>
      </c>
      <c r="E53" s="12" t="s">
        <v>2335</v>
      </c>
      <c r="F53" s="8">
        <v>2021</v>
      </c>
      <c r="G53" s="4" t="s">
        <v>2127</v>
      </c>
      <c r="H53" s="4" t="s">
        <v>2128</v>
      </c>
      <c r="I53" s="4" t="s">
        <v>2129</v>
      </c>
      <c r="J53" s="3" t="s">
        <v>2336</v>
      </c>
      <c r="K53" s="4" t="s">
        <v>2337</v>
      </c>
      <c r="L53" s="7" t="s">
        <v>2156</v>
      </c>
      <c r="M53" s="3" t="s">
        <v>2338</v>
      </c>
      <c r="N53" s="13" t="s">
        <v>2134</v>
      </c>
      <c r="P53" t="str">
        <f>VLOOKUP(EN!O53,'WBIG Translations'!$A$2:$E$6,4,FALSE)</f>
        <v>Ingreso medio alto</v>
      </c>
    </row>
    <row r="54" spans="1:16" ht="15">
      <c r="A54" s="2">
        <v>222</v>
      </c>
      <c r="B54" s="3" t="s">
        <v>272</v>
      </c>
      <c r="C54" s="3" t="str">
        <f>EN!C54</f>
        <v xml:space="preserve"> 6 309 624</v>
      </c>
      <c r="D54" s="3">
        <v>2022</v>
      </c>
      <c r="E54" s="12" t="s">
        <v>2339</v>
      </c>
      <c r="F54" s="8">
        <v>2021</v>
      </c>
      <c r="G54" s="4" t="s">
        <v>2127</v>
      </c>
      <c r="H54" s="4" t="s">
        <v>2128</v>
      </c>
      <c r="I54" s="4" t="s">
        <v>2129</v>
      </c>
      <c r="K54" s="4" t="s">
        <v>2340</v>
      </c>
      <c r="L54" s="7" t="s">
        <v>2156</v>
      </c>
      <c r="M54" s="3" t="s">
        <v>2341</v>
      </c>
      <c r="N54" s="13" t="s">
        <v>2134</v>
      </c>
      <c r="P54" t="str">
        <f>VLOOKUP(EN!O54,'WBIG Translations'!$A$2:$E$6,4,FALSE)</f>
        <v>Ingreso medio alto</v>
      </c>
    </row>
    <row r="55" spans="1:16" ht="15">
      <c r="A55" s="2">
        <v>226</v>
      </c>
      <c r="B55" s="3" t="s">
        <v>277</v>
      </c>
      <c r="C55" s="3" t="str">
        <f>EN!C55</f>
        <v xml:space="preserve"> 1 847 549</v>
      </c>
      <c r="D55" s="3">
        <v>2022</v>
      </c>
      <c r="E55" s="12" t="s">
        <v>2342</v>
      </c>
      <c r="F55" s="8">
        <v>2021</v>
      </c>
      <c r="G55" s="4" t="s">
        <v>2127</v>
      </c>
      <c r="H55" s="4" t="s">
        <v>2128</v>
      </c>
      <c r="I55" s="4" t="s">
        <v>2129</v>
      </c>
      <c r="K55" s="4" t="s">
        <v>2343</v>
      </c>
      <c r="L55" s="5" t="s">
        <v>2143</v>
      </c>
      <c r="M55" s="3" t="s">
        <v>2344</v>
      </c>
      <c r="N55" s="13" t="s">
        <v>2134</v>
      </c>
      <c r="P55" t="str">
        <f>VLOOKUP(EN!O55,'WBIG Translations'!$A$2:$E$6,4,FALSE)</f>
        <v>Ingreso medio alto</v>
      </c>
    </row>
    <row r="56" spans="1:16" ht="15">
      <c r="A56" s="2">
        <v>231</v>
      </c>
      <c r="B56" s="3" t="s">
        <v>282</v>
      </c>
      <c r="C56" s="3" t="str">
        <f>EN!C56</f>
        <v xml:space="preserve"> 128 691 692</v>
      </c>
      <c r="D56" s="3">
        <v>2022</v>
      </c>
      <c r="E56" s="12" t="s">
        <v>2345</v>
      </c>
      <c r="F56" s="8">
        <v>2021</v>
      </c>
      <c r="G56" s="4" t="s">
        <v>2127</v>
      </c>
      <c r="H56" s="4" t="s">
        <v>2128</v>
      </c>
      <c r="I56" s="4" t="s">
        <v>2129</v>
      </c>
      <c r="J56" s="3" t="s">
        <v>2346</v>
      </c>
      <c r="K56" s="4" t="s">
        <v>2347</v>
      </c>
      <c r="L56" s="5" t="s">
        <v>2143</v>
      </c>
      <c r="M56" s="3" t="s">
        <v>2348</v>
      </c>
      <c r="N56" s="13" t="s">
        <v>2134</v>
      </c>
      <c r="P56" t="str">
        <f>VLOOKUP(EN!O56,'WBIG Translations'!$A$2:$E$6,4,FALSE)</f>
        <v>Ingreso bajo</v>
      </c>
    </row>
    <row r="57" spans="1:16" ht="15">
      <c r="A57" s="2">
        <v>232</v>
      </c>
      <c r="B57" s="3" t="s">
        <v>286</v>
      </c>
      <c r="C57" s="3" t="str">
        <f>EN!C57</f>
        <v xml:space="preserve"> 3 470 390</v>
      </c>
      <c r="D57" s="3">
        <v>2022</v>
      </c>
      <c r="E57" s="12" t="s">
        <v>2349</v>
      </c>
      <c r="F57" s="8">
        <v>2021</v>
      </c>
      <c r="G57" s="4" t="s">
        <v>2127</v>
      </c>
      <c r="H57" s="4" t="s">
        <v>2128</v>
      </c>
      <c r="I57" s="4" t="s">
        <v>2129</v>
      </c>
      <c r="K57" s="4" t="s">
        <v>2350</v>
      </c>
      <c r="L57" s="5" t="s">
        <v>2143</v>
      </c>
      <c r="M57" s="3" t="s">
        <v>2351</v>
      </c>
      <c r="N57" s="13" t="s">
        <v>2134</v>
      </c>
      <c r="P57" t="str">
        <f>VLOOKUP(EN!O57,'WBIG Translations'!$A$2:$E$6,4,FALSE)</f>
        <v>Ingreso bajo</v>
      </c>
    </row>
    <row r="58" spans="1:16" ht="15">
      <c r="A58" s="2">
        <v>233</v>
      </c>
      <c r="B58" s="3" t="s">
        <v>290</v>
      </c>
      <c r="C58" s="3" t="str">
        <f>EN!C58</f>
        <v xml:space="preserve"> 1 367 196</v>
      </c>
      <c r="D58" s="3">
        <v>2022</v>
      </c>
      <c r="E58" s="12" t="s">
        <v>2352</v>
      </c>
      <c r="F58" s="8">
        <v>2021</v>
      </c>
      <c r="G58" s="4" t="s">
        <v>2127</v>
      </c>
      <c r="H58" s="4" t="s">
        <v>2128</v>
      </c>
      <c r="I58" s="4" t="s">
        <v>2129</v>
      </c>
      <c r="J58" s="3" t="s">
        <v>2353</v>
      </c>
      <c r="K58" s="4" t="s">
        <v>2354</v>
      </c>
      <c r="L58" s="7" t="s">
        <v>2138</v>
      </c>
      <c r="M58" s="3" t="s">
        <v>2355</v>
      </c>
      <c r="N58" s="13" t="s">
        <v>2134</v>
      </c>
      <c r="P58" t="str">
        <f>VLOOKUP(EN!O58,'WBIG Translations'!$A$2:$E$6,4,FALSE)</f>
        <v>Ingreso alto</v>
      </c>
    </row>
    <row r="59" spans="1:16" ht="15">
      <c r="A59" s="2">
        <v>242</v>
      </c>
      <c r="B59" s="3" t="s">
        <v>294</v>
      </c>
      <c r="C59" s="3" t="str">
        <f>EN!C59</f>
        <v xml:space="preserve">  924 145</v>
      </c>
      <c r="D59" s="3">
        <v>2022</v>
      </c>
      <c r="E59" s="12" t="s">
        <v>2278</v>
      </c>
      <c r="F59" s="8">
        <v>2021</v>
      </c>
      <c r="G59" s="4" t="s">
        <v>2127</v>
      </c>
      <c r="H59" s="4" t="s">
        <v>2128</v>
      </c>
      <c r="I59" s="4" t="s">
        <v>2129</v>
      </c>
      <c r="J59" s="3" t="s">
        <v>2356</v>
      </c>
      <c r="K59" s="4" t="s">
        <v>2357</v>
      </c>
      <c r="L59" s="7" t="s">
        <v>2169</v>
      </c>
      <c r="M59" s="3" t="s">
        <v>2358</v>
      </c>
      <c r="N59" s="13" t="s">
        <v>2134</v>
      </c>
      <c r="P59" t="str">
        <f>VLOOKUP(EN!O59,'WBIG Translations'!$A$2:$E$6,4,FALSE)</f>
        <v>Ingreso medio alto</v>
      </c>
    </row>
    <row r="60" spans="1:16" ht="15">
      <c r="A60" s="2">
        <v>246</v>
      </c>
      <c r="B60" s="3" t="s">
        <v>299</v>
      </c>
      <c r="C60" s="3" t="str">
        <f>EN!C60</f>
        <v xml:space="preserve"> 5 601 185</v>
      </c>
      <c r="D60" s="3">
        <v>2022</v>
      </c>
      <c r="E60" s="12" t="s">
        <v>2359</v>
      </c>
      <c r="F60" s="8">
        <v>2021</v>
      </c>
      <c r="G60" s="4" t="s">
        <v>2127</v>
      </c>
      <c r="H60" s="4" t="s">
        <v>2128</v>
      </c>
      <c r="I60" s="4" t="s">
        <v>2129</v>
      </c>
      <c r="J60" s="3" t="s">
        <v>2360</v>
      </c>
      <c r="K60" s="4" t="s">
        <v>2361</v>
      </c>
      <c r="L60" s="7" t="s">
        <v>2138</v>
      </c>
      <c r="M60" s="3" t="s">
        <v>2362</v>
      </c>
      <c r="N60" s="13" t="s">
        <v>2134</v>
      </c>
      <c r="P60" t="str">
        <f>VLOOKUP(EN!O60,'WBIG Translations'!$A$2:$E$6,4,FALSE)</f>
        <v>Ingreso alto</v>
      </c>
    </row>
    <row r="61" spans="1:16" ht="15">
      <c r="A61" s="2">
        <v>250</v>
      </c>
      <c r="B61" s="3" t="s">
        <v>304</v>
      </c>
      <c r="C61" s="3" t="str">
        <f>EN!C61</f>
        <v xml:space="preserve"> 66 438 822</v>
      </c>
      <c r="D61" s="3">
        <v>2022</v>
      </c>
      <c r="E61" s="12" t="s">
        <v>2363</v>
      </c>
      <c r="F61" s="8">
        <v>2021</v>
      </c>
      <c r="G61" s="4" t="s">
        <v>2127</v>
      </c>
      <c r="H61" s="4" t="s">
        <v>2128</v>
      </c>
      <c r="I61" s="4" t="s">
        <v>2129</v>
      </c>
      <c r="J61" s="3" t="s">
        <v>2364</v>
      </c>
      <c r="K61" s="4" t="s">
        <v>2365</v>
      </c>
      <c r="L61" s="7" t="s">
        <v>2138</v>
      </c>
      <c r="M61" s="3" t="s">
        <v>2366</v>
      </c>
      <c r="N61" s="13" t="s">
        <v>2134</v>
      </c>
      <c r="P61" t="str">
        <f>VLOOKUP(EN!O61,'WBIG Translations'!$A$2:$E$6,4,FALSE)</f>
        <v>Ingreso alto</v>
      </c>
    </row>
    <row r="62" spans="1:16" ht="15">
      <c r="A62" s="2">
        <v>262</v>
      </c>
      <c r="B62" s="3" t="s">
        <v>309</v>
      </c>
      <c r="C62" s="3" t="str">
        <f>EN!C62</f>
        <v xml:space="preserve"> 1 152 944</v>
      </c>
      <c r="D62" s="3">
        <v>2022</v>
      </c>
      <c r="E62" s="12" t="s">
        <v>2367</v>
      </c>
      <c r="F62" s="8">
        <v>2021</v>
      </c>
      <c r="G62" s="4" t="s">
        <v>2127</v>
      </c>
      <c r="H62" s="4" t="s">
        <v>2128</v>
      </c>
      <c r="I62" s="4" t="s">
        <v>2129</v>
      </c>
      <c r="K62" s="4" t="s">
        <v>2368</v>
      </c>
      <c r="L62" s="5" t="s">
        <v>2132</v>
      </c>
      <c r="M62" s="3" t="s">
        <v>2369</v>
      </c>
      <c r="N62" s="13" t="s">
        <v>2134</v>
      </c>
      <c r="P62" t="str">
        <f>VLOOKUP(EN!O62,'WBIG Translations'!$A$2:$E$6,4,FALSE)</f>
        <v>Ingreso medio bajo</v>
      </c>
    </row>
    <row r="63" spans="1:16" ht="15">
      <c r="A63" s="2">
        <v>266</v>
      </c>
      <c r="B63" s="3" t="s">
        <v>314</v>
      </c>
      <c r="C63" s="3" t="str">
        <f>EN!C63</f>
        <v xml:space="preserve"> 2 484 789</v>
      </c>
      <c r="D63" s="3">
        <v>2022</v>
      </c>
      <c r="E63" s="12" t="s">
        <v>2370</v>
      </c>
      <c r="F63" s="8">
        <v>2021</v>
      </c>
      <c r="G63" s="4" t="s">
        <v>2127</v>
      </c>
      <c r="H63" s="4" t="s">
        <v>2128</v>
      </c>
      <c r="I63" s="4" t="s">
        <v>2129</v>
      </c>
      <c r="J63" s="3" t="s">
        <v>2371</v>
      </c>
      <c r="K63" s="4" t="s">
        <v>2372</v>
      </c>
      <c r="L63" s="5" t="s">
        <v>2143</v>
      </c>
      <c r="M63" s="3" t="s">
        <v>2373</v>
      </c>
      <c r="N63" s="13" t="s">
        <v>2134</v>
      </c>
      <c r="P63" t="str">
        <f>VLOOKUP(EN!O63,'WBIG Translations'!$A$2:$E$6,4,FALSE)</f>
        <v>Ingreso medio alto</v>
      </c>
    </row>
    <row r="64" spans="1:16" ht="15">
      <c r="A64" s="2">
        <v>268</v>
      </c>
      <c r="B64" s="3" t="s">
        <v>319</v>
      </c>
      <c r="C64" s="3" t="str">
        <f>EN!C64</f>
        <v xml:space="preserve"> 3 807 492</v>
      </c>
      <c r="D64" s="3">
        <v>2022</v>
      </c>
      <c r="E64" s="12" t="s">
        <v>2374</v>
      </c>
      <c r="F64" s="8">
        <v>2021</v>
      </c>
      <c r="G64" s="4" t="s">
        <v>2127</v>
      </c>
      <c r="H64" s="4" t="s">
        <v>2128</v>
      </c>
      <c r="I64" s="4" t="s">
        <v>2129</v>
      </c>
      <c r="J64" s="3" t="s">
        <v>2375</v>
      </c>
      <c r="K64" s="4" t="s">
        <v>2376</v>
      </c>
      <c r="L64" s="7" t="s">
        <v>2138</v>
      </c>
      <c r="M64" s="3" t="s">
        <v>2377</v>
      </c>
      <c r="N64" s="13" t="s">
        <v>2134</v>
      </c>
      <c r="P64" t="str">
        <f>VLOOKUP(EN!O64,'WBIG Translations'!$A$2:$E$6,4,FALSE)</f>
        <v>Ingreso medio alto</v>
      </c>
    </row>
    <row r="65" spans="1:16" ht="15">
      <c r="A65" s="2">
        <v>270</v>
      </c>
      <c r="B65" s="3" t="s">
        <v>324</v>
      </c>
      <c r="C65" s="3" t="str">
        <f>EN!C65</f>
        <v xml:space="preserve"> 2 697 845</v>
      </c>
      <c r="D65" s="3">
        <v>2022</v>
      </c>
      <c r="E65" s="12" t="s">
        <v>2378</v>
      </c>
      <c r="F65" s="8">
        <v>2021</v>
      </c>
      <c r="G65" s="4" t="s">
        <v>2127</v>
      </c>
      <c r="H65" s="4" t="s">
        <v>2128</v>
      </c>
      <c r="I65" s="4" t="s">
        <v>2129</v>
      </c>
      <c r="J65" s="3" t="s">
        <v>2379</v>
      </c>
      <c r="K65" s="4" t="s">
        <v>2380</v>
      </c>
      <c r="L65" s="5" t="s">
        <v>2143</v>
      </c>
      <c r="M65" s="3" t="s">
        <v>2381</v>
      </c>
      <c r="N65" s="13" t="s">
        <v>2134</v>
      </c>
      <c r="P65" t="str">
        <f>VLOOKUP(EN!O65,'WBIG Translations'!$A$2:$E$6,4,FALSE)</f>
        <v>Ingreso bajo</v>
      </c>
    </row>
    <row r="66" spans="1:16" ht="15">
      <c r="A66" s="2">
        <v>276</v>
      </c>
      <c r="B66" s="3" t="s">
        <v>329</v>
      </c>
      <c r="C66" s="3" t="str">
        <f>EN!C66</f>
        <v xml:space="preserve"> 84 548 231</v>
      </c>
      <c r="D66" s="3">
        <v>2022</v>
      </c>
      <c r="E66" s="12" t="s">
        <v>2382</v>
      </c>
      <c r="F66" s="8">
        <v>2021</v>
      </c>
      <c r="G66" s="4" t="s">
        <v>2127</v>
      </c>
      <c r="H66" s="4" t="s">
        <v>2128</v>
      </c>
      <c r="I66" s="4" t="s">
        <v>2129</v>
      </c>
      <c r="J66" s="3" t="s">
        <v>2383</v>
      </c>
      <c r="K66" s="4" t="s">
        <v>2384</v>
      </c>
      <c r="L66" s="7" t="s">
        <v>2138</v>
      </c>
      <c r="M66" s="3" t="s">
        <v>2385</v>
      </c>
      <c r="N66" s="13" t="s">
        <v>2134</v>
      </c>
      <c r="P66" t="str">
        <f>VLOOKUP(EN!O66,'WBIG Translations'!$A$2:$E$6,4,FALSE)</f>
        <v>Ingreso alto</v>
      </c>
    </row>
    <row r="67" spans="1:16" ht="15">
      <c r="A67" s="2">
        <v>288</v>
      </c>
      <c r="B67" s="3" t="s">
        <v>334</v>
      </c>
      <c r="C67" s="3" t="str">
        <f>EN!C67</f>
        <v xml:space="preserve"> 33 787 914</v>
      </c>
      <c r="D67" s="3">
        <v>2022</v>
      </c>
      <c r="E67" s="12" t="s">
        <v>2349</v>
      </c>
      <c r="F67" s="8">
        <v>2021</v>
      </c>
      <c r="G67" s="4" t="s">
        <v>2127</v>
      </c>
      <c r="H67" s="4" t="s">
        <v>2128</v>
      </c>
      <c r="I67" s="4" t="s">
        <v>2129</v>
      </c>
      <c r="J67" s="3" t="s">
        <v>2386</v>
      </c>
      <c r="K67" s="4" t="s">
        <v>2387</v>
      </c>
      <c r="L67" s="5" t="s">
        <v>2143</v>
      </c>
      <c r="M67" s="3" t="s">
        <v>2388</v>
      </c>
      <c r="N67" s="13" t="s">
        <v>2134</v>
      </c>
      <c r="P67" t="str">
        <f>VLOOKUP(EN!O67,'WBIG Translations'!$A$2:$E$6,4,FALSE)</f>
        <v>Ingreso medio bajo</v>
      </c>
    </row>
    <row r="68" spans="1:16" ht="15">
      <c r="A68" s="2">
        <v>296</v>
      </c>
      <c r="B68" s="3" t="s">
        <v>339</v>
      </c>
      <c r="C68" s="3" t="str">
        <f>EN!C68</f>
        <v xml:space="preserve">  132 530</v>
      </c>
      <c r="D68" s="3">
        <v>2022</v>
      </c>
      <c r="E68" s="12" t="s">
        <v>2389</v>
      </c>
      <c r="F68" s="8">
        <v>2021</v>
      </c>
      <c r="G68" s="4" t="s">
        <v>2127</v>
      </c>
      <c r="H68" s="4" t="s">
        <v>2128</v>
      </c>
      <c r="I68" s="4" t="s">
        <v>2129</v>
      </c>
      <c r="J68" s="3" t="s">
        <v>2390</v>
      </c>
      <c r="K68" s="4" t="s">
        <v>2391</v>
      </c>
      <c r="L68" s="7" t="s">
        <v>2169</v>
      </c>
      <c r="M68" s="3" t="s">
        <v>2392</v>
      </c>
      <c r="N68" s="13" t="s">
        <v>2134</v>
      </c>
      <c r="P68" t="str">
        <f>VLOOKUP(EN!O68,'WBIG Translations'!$A$2:$E$6,4,FALSE)</f>
        <v>Ingreso medio bajo</v>
      </c>
    </row>
    <row r="69" spans="1:16" ht="15">
      <c r="A69" s="2">
        <v>300</v>
      </c>
      <c r="B69" s="3" t="s">
        <v>345</v>
      </c>
      <c r="C69" s="3" t="str">
        <f>EN!C69</f>
        <v xml:space="preserve"> 10 242 908</v>
      </c>
      <c r="D69" s="3">
        <v>2022</v>
      </c>
      <c r="E69" s="12" t="s">
        <v>2393</v>
      </c>
      <c r="F69" s="8">
        <v>2021</v>
      </c>
      <c r="G69" s="4" t="s">
        <v>2127</v>
      </c>
      <c r="H69" s="4" t="s">
        <v>2128</v>
      </c>
      <c r="I69" s="4" t="s">
        <v>2129</v>
      </c>
      <c r="J69" s="3" t="s">
        <v>2394</v>
      </c>
      <c r="K69" s="4" t="s">
        <v>2395</v>
      </c>
      <c r="L69" s="7" t="s">
        <v>2138</v>
      </c>
      <c r="M69" s="3" t="s">
        <v>2396</v>
      </c>
      <c r="N69" s="13" t="s">
        <v>2134</v>
      </c>
      <c r="P69" t="str">
        <f>VLOOKUP(EN!O69,'WBIG Translations'!$A$2:$E$6,4,FALSE)</f>
        <v>Ingreso alto</v>
      </c>
    </row>
    <row r="70" spans="1:16" ht="15">
      <c r="A70" s="2">
        <v>308</v>
      </c>
      <c r="B70" s="3" t="s">
        <v>350</v>
      </c>
      <c r="C70" s="3" t="str">
        <f>EN!C70</f>
        <v xml:space="preserve">  117 081</v>
      </c>
      <c r="D70" s="3">
        <v>2022</v>
      </c>
      <c r="E70" s="12" t="s">
        <v>2397</v>
      </c>
      <c r="F70" s="8">
        <v>2021</v>
      </c>
      <c r="G70" s="4" t="s">
        <v>2127</v>
      </c>
      <c r="H70" s="4" t="s">
        <v>2128</v>
      </c>
      <c r="I70" s="4" t="s">
        <v>2129</v>
      </c>
      <c r="J70" s="3" t="s">
        <v>2398</v>
      </c>
      <c r="K70" s="4" t="s">
        <v>2399</v>
      </c>
      <c r="L70" s="7" t="s">
        <v>2156</v>
      </c>
      <c r="M70" s="3" t="s">
        <v>2400</v>
      </c>
      <c r="N70" s="13" t="s">
        <v>2134</v>
      </c>
      <c r="P70" t="str">
        <f>VLOOKUP(EN!O70,'WBIG Translations'!$A$2:$E$6,4,FALSE)</f>
        <v>Ingreso medio alto</v>
      </c>
    </row>
    <row r="71" spans="1:16" ht="15">
      <c r="A71" s="2">
        <v>320</v>
      </c>
      <c r="B71" s="3" t="s">
        <v>355</v>
      </c>
      <c r="C71" s="3" t="str">
        <f>EN!C71</f>
        <v xml:space="preserve"> 18 124 838</v>
      </c>
      <c r="D71" s="3">
        <v>2022</v>
      </c>
      <c r="E71" s="12" t="s">
        <v>2259</v>
      </c>
      <c r="F71" s="8">
        <v>2021</v>
      </c>
      <c r="G71" s="4" t="s">
        <v>2127</v>
      </c>
      <c r="H71" s="4" t="s">
        <v>2128</v>
      </c>
      <c r="I71" s="4" t="s">
        <v>2129</v>
      </c>
      <c r="J71" s="3" t="s">
        <v>2401</v>
      </c>
      <c r="K71" s="4" t="s">
        <v>2402</v>
      </c>
      <c r="L71" s="7" t="s">
        <v>2156</v>
      </c>
      <c r="M71" s="3" t="s">
        <v>2403</v>
      </c>
      <c r="N71" s="13" t="s">
        <v>2134</v>
      </c>
      <c r="P71" t="str">
        <f>VLOOKUP(EN!O71,'WBIG Translations'!$A$2:$E$6,4,FALSE)</f>
        <v>Ingreso medio alto</v>
      </c>
    </row>
    <row r="72" spans="1:16" ht="15">
      <c r="A72" s="2">
        <v>324</v>
      </c>
      <c r="B72" s="3" t="s">
        <v>360</v>
      </c>
      <c r="C72" s="3" t="str">
        <f>EN!C72</f>
        <v xml:space="preserve"> 14 405 468</v>
      </c>
      <c r="D72" s="3">
        <v>2022</v>
      </c>
      <c r="E72" s="12" t="s">
        <v>2404</v>
      </c>
      <c r="F72" s="8">
        <v>2021</v>
      </c>
      <c r="G72" s="4" t="s">
        <v>2127</v>
      </c>
      <c r="H72" s="4" t="s">
        <v>2128</v>
      </c>
      <c r="I72" s="4" t="s">
        <v>2129</v>
      </c>
      <c r="J72" s="3" t="s">
        <v>2405</v>
      </c>
      <c r="K72" s="4" t="s">
        <v>2406</v>
      </c>
      <c r="L72" s="5" t="s">
        <v>2143</v>
      </c>
      <c r="M72" s="3" t="s">
        <v>2407</v>
      </c>
      <c r="N72" s="13" t="s">
        <v>2134</v>
      </c>
      <c r="P72" t="str">
        <f>VLOOKUP(EN!O72,'WBIG Translations'!$A$2:$E$6,4,FALSE)</f>
        <v>Ingreso medio bajo</v>
      </c>
    </row>
    <row r="73" spans="1:16" ht="15">
      <c r="A73" s="2">
        <v>328</v>
      </c>
      <c r="B73" s="3" t="s">
        <v>365</v>
      </c>
      <c r="C73" s="3" t="str">
        <f>EN!C73</f>
        <v xml:space="preserve">  826 353</v>
      </c>
      <c r="D73" s="3">
        <v>2022</v>
      </c>
      <c r="E73" s="12" t="s">
        <v>2408</v>
      </c>
      <c r="F73" s="8">
        <v>2021</v>
      </c>
      <c r="G73" s="4" t="s">
        <v>2127</v>
      </c>
      <c r="H73" s="4" t="s">
        <v>2128</v>
      </c>
      <c r="I73" s="4" t="s">
        <v>2129</v>
      </c>
      <c r="J73" s="3" t="s">
        <v>2409</v>
      </c>
      <c r="K73" s="4" t="s">
        <v>2410</v>
      </c>
      <c r="L73" s="7" t="s">
        <v>2156</v>
      </c>
      <c r="M73" s="3" t="s">
        <v>2411</v>
      </c>
      <c r="N73" s="13" t="s">
        <v>2134</v>
      </c>
      <c r="P73" t="str">
        <f>VLOOKUP(EN!O73,'WBIG Translations'!$A$2:$E$6,4,FALSE)</f>
        <v>Ingreso alto</v>
      </c>
    </row>
    <row r="74" spans="1:16" ht="15">
      <c r="A74" s="2">
        <v>332</v>
      </c>
      <c r="B74" s="3" t="s">
        <v>370</v>
      </c>
      <c r="C74" s="3" t="str">
        <f>EN!C74</f>
        <v xml:space="preserve"> 11 637 398</v>
      </c>
      <c r="D74" s="3">
        <v>2022</v>
      </c>
      <c r="E74" s="12" t="s">
        <v>2412</v>
      </c>
      <c r="F74" s="8">
        <v>2021</v>
      </c>
      <c r="G74" s="4" t="s">
        <v>2127</v>
      </c>
      <c r="H74" s="4" t="s">
        <v>2128</v>
      </c>
      <c r="I74" s="4" t="s">
        <v>2129</v>
      </c>
      <c r="J74" s="3" t="s">
        <v>2413</v>
      </c>
      <c r="K74" s="4" t="s">
        <v>2414</v>
      </c>
      <c r="L74" s="7" t="s">
        <v>2156</v>
      </c>
      <c r="M74" s="3" t="s">
        <v>2415</v>
      </c>
      <c r="N74" s="13" t="s">
        <v>2134</v>
      </c>
      <c r="P74" t="str">
        <f>VLOOKUP(EN!O74,'WBIG Translations'!$A$2:$E$6,4,FALSE)</f>
        <v>Ingreso medio bajo</v>
      </c>
    </row>
    <row r="75" spans="1:16" ht="15">
      <c r="A75" s="2">
        <v>340</v>
      </c>
      <c r="B75" s="3" t="s">
        <v>375</v>
      </c>
      <c r="C75" s="3" t="str">
        <f>EN!C75</f>
        <v xml:space="preserve"> 10 644 851</v>
      </c>
      <c r="D75" s="3">
        <v>2022</v>
      </c>
      <c r="E75" s="12" t="s">
        <v>2416</v>
      </c>
      <c r="F75" s="8">
        <v>2021</v>
      </c>
      <c r="G75" s="4" t="s">
        <v>2127</v>
      </c>
      <c r="H75" s="4" t="s">
        <v>2128</v>
      </c>
      <c r="I75" s="4" t="s">
        <v>2129</v>
      </c>
      <c r="J75" s="3" t="s">
        <v>2417</v>
      </c>
      <c r="K75" s="4" t="s">
        <v>2418</v>
      </c>
      <c r="L75" s="7" t="s">
        <v>2156</v>
      </c>
      <c r="M75" s="3" t="s">
        <v>2419</v>
      </c>
      <c r="N75" s="13" t="s">
        <v>2134</v>
      </c>
      <c r="P75" t="str">
        <f>VLOOKUP(EN!O75,'WBIG Translations'!$A$2:$E$6,4,FALSE)</f>
        <v>Ingreso medio bajo</v>
      </c>
    </row>
    <row r="76" spans="1:16" ht="15">
      <c r="A76" s="2">
        <v>348</v>
      </c>
      <c r="B76" s="3" t="s">
        <v>380</v>
      </c>
      <c r="C76" s="3" t="str">
        <f>EN!C76</f>
        <v xml:space="preserve"> 9 686 463</v>
      </c>
      <c r="D76" s="3">
        <v>2022</v>
      </c>
      <c r="E76" s="12" t="s">
        <v>2420</v>
      </c>
      <c r="F76" s="8">
        <v>2021</v>
      </c>
      <c r="G76" s="4" t="s">
        <v>2127</v>
      </c>
      <c r="H76" s="4" t="s">
        <v>2128</v>
      </c>
      <c r="I76" s="4" t="s">
        <v>2129</v>
      </c>
      <c r="J76" s="3" t="s">
        <v>2421</v>
      </c>
      <c r="K76" s="4" t="s">
        <v>2422</v>
      </c>
      <c r="L76" s="7" t="s">
        <v>2138</v>
      </c>
      <c r="M76" s="3" t="s">
        <v>2423</v>
      </c>
      <c r="N76" s="13" t="s">
        <v>2134</v>
      </c>
      <c r="P76" t="str">
        <f>VLOOKUP(EN!O76,'WBIG Translations'!$A$2:$E$6,4,FALSE)</f>
        <v>Ingreso alto</v>
      </c>
    </row>
    <row r="77" spans="1:16" ht="15">
      <c r="A77" s="2">
        <v>352</v>
      </c>
      <c r="B77" s="3" t="s">
        <v>385</v>
      </c>
      <c r="C77" s="3" t="str">
        <f>EN!C77</f>
        <v xml:space="preserve">  387 558</v>
      </c>
      <c r="D77" s="3">
        <v>2022</v>
      </c>
      <c r="E77" s="12" t="s">
        <v>2424</v>
      </c>
      <c r="F77" s="8">
        <v>2021</v>
      </c>
      <c r="G77" s="4" t="s">
        <v>2127</v>
      </c>
      <c r="H77" s="4" t="s">
        <v>2128</v>
      </c>
      <c r="I77" s="4" t="s">
        <v>2129</v>
      </c>
      <c r="J77" s="3" t="s">
        <v>2425</v>
      </c>
      <c r="K77" s="4" t="s">
        <v>2426</v>
      </c>
      <c r="L77" s="7" t="s">
        <v>2138</v>
      </c>
      <c r="M77" s="3" t="s">
        <v>2427</v>
      </c>
      <c r="N77" s="13" t="s">
        <v>2134</v>
      </c>
      <c r="P77" t="str">
        <f>VLOOKUP(EN!O77,'WBIG Translations'!$A$2:$E$6,4,FALSE)</f>
        <v>Ingreso alto</v>
      </c>
    </row>
    <row r="78" spans="1:16" ht="15">
      <c r="A78" s="2">
        <v>356</v>
      </c>
      <c r="B78" s="3" t="s">
        <v>390</v>
      </c>
      <c r="C78" s="3" t="str">
        <f>EN!C78</f>
        <v>1 438 069 596</v>
      </c>
      <c r="D78" s="3">
        <v>2022</v>
      </c>
      <c r="E78" s="12" t="s">
        <v>2428</v>
      </c>
      <c r="F78" s="8">
        <v>2021</v>
      </c>
      <c r="G78" s="4" t="s">
        <v>2127</v>
      </c>
      <c r="H78" s="4" t="s">
        <v>2128</v>
      </c>
      <c r="I78" s="4" t="s">
        <v>2129</v>
      </c>
      <c r="J78" s="3" t="s">
        <v>2429</v>
      </c>
      <c r="K78" s="4" t="s">
        <v>2430</v>
      </c>
      <c r="L78" s="7" t="s">
        <v>2186</v>
      </c>
      <c r="M78" s="3" t="s">
        <v>2431</v>
      </c>
      <c r="N78" s="13" t="s">
        <v>2134</v>
      </c>
      <c r="P78" t="str">
        <f>VLOOKUP(EN!O78,'WBIG Translations'!$A$2:$E$6,4,FALSE)</f>
        <v>Ingreso medio bajo</v>
      </c>
    </row>
    <row r="79" spans="1:16" ht="15">
      <c r="A79" s="2">
        <v>360</v>
      </c>
      <c r="B79" s="3" t="s">
        <v>395</v>
      </c>
      <c r="C79" s="3" t="str">
        <f>EN!C79</f>
        <v xml:space="preserve"> 281 190 067</v>
      </c>
      <c r="D79" s="3">
        <v>2022</v>
      </c>
      <c r="E79" s="12" t="s">
        <v>2432</v>
      </c>
      <c r="F79" s="8">
        <v>2021</v>
      </c>
      <c r="G79" s="4" t="s">
        <v>2127</v>
      </c>
      <c r="H79" s="4" t="s">
        <v>2128</v>
      </c>
      <c r="I79" s="4" t="s">
        <v>2129</v>
      </c>
      <c r="J79" s="3" t="s">
        <v>2433</v>
      </c>
      <c r="K79" s="4" t="s">
        <v>2434</v>
      </c>
      <c r="L79" s="7" t="s">
        <v>2186</v>
      </c>
      <c r="M79" s="3" t="s">
        <v>2435</v>
      </c>
      <c r="N79" s="13" t="s">
        <v>2134</v>
      </c>
      <c r="P79" t="str">
        <f>VLOOKUP(EN!O79,'WBIG Translations'!$A$2:$E$6,4,FALSE)</f>
        <v>Ingreso medio alto</v>
      </c>
    </row>
    <row r="80" spans="1:16" ht="15">
      <c r="A80" s="2">
        <v>364</v>
      </c>
      <c r="B80" s="3" t="s">
        <v>400</v>
      </c>
      <c r="C80" s="3" t="str">
        <f>EN!C80</f>
        <v xml:space="preserve"> 90 608 707</v>
      </c>
      <c r="D80" s="3">
        <v>2022</v>
      </c>
      <c r="E80" s="12" t="s">
        <v>2436</v>
      </c>
      <c r="F80" s="8">
        <v>2021</v>
      </c>
      <c r="G80" s="4" t="s">
        <v>2127</v>
      </c>
      <c r="H80" s="4" t="s">
        <v>2128</v>
      </c>
      <c r="I80" s="4" t="s">
        <v>2129</v>
      </c>
      <c r="J80" s="3" t="s">
        <v>2437</v>
      </c>
      <c r="K80" s="4" t="s">
        <v>2438</v>
      </c>
      <c r="L80" s="5" t="s">
        <v>2132</v>
      </c>
      <c r="M80" s="3" t="s">
        <v>2439</v>
      </c>
      <c r="N80" s="13" t="s">
        <v>2134</v>
      </c>
      <c r="P80" t="str">
        <f>VLOOKUP(EN!O80,'WBIG Translations'!$A$2:$E$6,4,FALSE)</f>
        <v>Ingreso medio alto</v>
      </c>
    </row>
    <row r="81" spans="1:16" ht="15">
      <c r="A81" s="2">
        <v>368</v>
      </c>
      <c r="B81" s="3" t="s">
        <v>405</v>
      </c>
      <c r="C81" s="3" t="str">
        <f>EN!C81</f>
        <v xml:space="preserve"> 45 074 049</v>
      </c>
      <c r="D81" s="3">
        <v>2022</v>
      </c>
      <c r="E81" s="12" t="s">
        <v>2440</v>
      </c>
      <c r="F81" s="8">
        <v>2021</v>
      </c>
      <c r="G81" s="4" t="s">
        <v>2127</v>
      </c>
      <c r="H81" s="4" t="s">
        <v>2128</v>
      </c>
      <c r="I81" s="4" t="s">
        <v>2129</v>
      </c>
      <c r="J81" s="3" t="s">
        <v>2441</v>
      </c>
      <c r="K81" s="4" t="s">
        <v>2442</v>
      </c>
      <c r="L81" s="5" t="s">
        <v>2132</v>
      </c>
      <c r="M81" s="3" t="s">
        <v>2443</v>
      </c>
      <c r="N81" s="13" t="s">
        <v>2134</v>
      </c>
      <c r="P81" t="str">
        <f>VLOOKUP(EN!O81,'WBIG Translations'!$A$2:$E$6,4,FALSE)</f>
        <v>Ingreso medio alto</v>
      </c>
    </row>
    <row r="82" spans="1:16" ht="15">
      <c r="A82" s="2">
        <v>372</v>
      </c>
      <c r="B82" s="3" t="s">
        <v>410</v>
      </c>
      <c r="C82" s="3" t="str">
        <f>EN!C82</f>
        <v xml:space="preserve"> 5 196 630</v>
      </c>
      <c r="D82" s="3">
        <v>2022</v>
      </c>
      <c r="E82" s="12" t="s">
        <v>2444</v>
      </c>
      <c r="F82" s="8">
        <v>2021</v>
      </c>
      <c r="G82" s="4" t="s">
        <v>2127</v>
      </c>
      <c r="H82" s="4" t="s">
        <v>2128</v>
      </c>
      <c r="I82" s="4" t="s">
        <v>2129</v>
      </c>
      <c r="J82" s="3" t="s">
        <v>2445</v>
      </c>
      <c r="K82" s="4" t="s">
        <v>2446</v>
      </c>
      <c r="L82" s="7" t="s">
        <v>2138</v>
      </c>
      <c r="M82" s="3" t="s">
        <v>2447</v>
      </c>
      <c r="N82" s="13" t="s">
        <v>2134</v>
      </c>
      <c r="P82" t="str">
        <f>VLOOKUP(EN!O82,'WBIG Translations'!$A$2:$E$6,4,FALSE)</f>
        <v>Ingreso alto</v>
      </c>
    </row>
    <row r="83" spans="1:16" ht="15">
      <c r="A83" s="2">
        <v>376</v>
      </c>
      <c r="B83" s="3" t="s">
        <v>415</v>
      </c>
      <c r="C83" s="3" t="str">
        <f>EN!C83</f>
        <v xml:space="preserve"> 9 256 314</v>
      </c>
      <c r="D83" s="3">
        <v>2022</v>
      </c>
      <c r="E83" s="12" t="s">
        <v>2448</v>
      </c>
      <c r="F83" s="8">
        <v>2021</v>
      </c>
      <c r="G83" s="4" t="s">
        <v>2127</v>
      </c>
      <c r="H83" s="4" t="s">
        <v>2128</v>
      </c>
      <c r="I83" s="4" t="s">
        <v>2129</v>
      </c>
      <c r="J83" s="3" t="s">
        <v>2449</v>
      </c>
      <c r="K83" s="4" t="s">
        <v>2450</v>
      </c>
      <c r="L83" s="7" t="s">
        <v>2138</v>
      </c>
      <c r="M83" s="3" t="s">
        <v>2451</v>
      </c>
      <c r="N83" s="13" t="s">
        <v>2134</v>
      </c>
      <c r="P83" t="str">
        <f>VLOOKUP(EN!O83,'WBIG Translations'!$A$2:$E$6,4,FALSE)</f>
        <v>Ingreso alto</v>
      </c>
    </row>
    <row r="84" spans="1:16" ht="15">
      <c r="A84" s="2">
        <v>380</v>
      </c>
      <c r="B84" s="3" t="s">
        <v>420</v>
      </c>
      <c r="C84" s="3" t="str">
        <f>EN!C84</f>
        <v xml:space="preserve"> 59 499 453</v>
      </c>
      <c r="D84" s="3">
        <v>2022</v>
      </c>
      <c r="E84" s="12" t="s">
        <v>2452</v>
      </c>
      <c r="F84" s="8">
        <v>2021</v>
      </c>
      <c r="G84" s="4" t="s">
        <v>2127</v>
      </c>
      <c r="H84" s="4" t="s">
        <v>2128</v>
      </c>
      <c r="I84" s="4" t="s">
        <v>2129</v>
      </c>
      <c r="J84" s="3" t="s">
        <v>2453</v>
      </c>
      <c r="K84" s="4" t="s">
        <v>2454</v>
      </c>
      <c r="L84" s="7" t="s">
        <v>2138</v>
      </c>
      <c r="M84" s="3" t="s">
        <v>2455</v>
      </c>
      <c r="N84" s="13" t="s">
        <v>2134</v>
      </c>
      <c r="P84" t="str">
        <f>VLOOKUP(EN!O84,'WBIG Translations'!$A$2:$E$6,4,FALSE)</f>
        <v>Ingreso alto</v>
      </c>
    </row>
    <row r="85" spans="1:16" ht="15">
      <c r="A85" s="2">
        <v>384</v>
      </c>
      <c r="B85" s="3" t="s">
        <v>425</v>
      </c>
      <c r="C85" s="3" t="str">
        <f>EN!C85</f>
        <v xml:space="preserve"> 31 165 654</v>
      </c>
      <c r="D85" s="3">
        <v>2022</v>
      </c>
      <c r="E85" s="12" t="s">
        <v>2456</v>
      </c>
      <c r="F85" s="8">
        <v>2021</v>
      </c>
      <c r="G85" s="4" t="s">
        <v>2127</v>
      </c>
      <c r="H85" s="4" t="s">
        <v>2128</v>
      </c>
      <c r="I85" s="4" t="s">
        <v>2129</v>
      </c>
      <c r="J85" s="3" t="s">
        <v>2457</v>
      </c>
      <c r="K85" s="4" t="s">
        <v>2458</v>
      </c>
      <c r="L85" s="5" t="s">
        <v>2143</v>
      </c>
      <c r="M85" s="3" t="s">
        <v>2459</v>
      </c>
      <c r="N85" s="13" t="s">
        <v>2134</v>
      </c>
      <c r="P85" t="str">
        <f>VLOOKUP(EN!O85,'WBIG Translations'!$A$2:$E$6,4,FALSE)</f>
        <v>Ingreso medio bajo</v>
      </c>
    </row>
    <row r="86" spans="1:16" ht="15">
      <c r="A86" s="2">
        <v>388</v>
      </c>
      <c r="B86" s="3" t="s">
        <v>430</v>
      </c>
      <c r="C86" s="3" t="str">
        <f>EN!C86</f>
        <v xml:space="preserve"> 2 839 786</v>
      </c>
      <c r="D86" s="3">
        <v>2022</v>
      </c>
      <c r="E86" s="12" t="s">
        <v>2460</v>
      </c>
      <c r="F86" s="8">
        <v>2021</v>
      </c>
      <c r="G86" s="4" t="s">
        <v>2127</v>
      </c>
      <c r="H86" s="4" t="s">
        <v>2128</v>
      </c>
      <c r="I86" s="4" t="s">
        <v>2129</v>
      </c>
      <c r="J86" s="3" t="s">
        <v>2461</v>
      </c>
      <c r="K86" s="4" t="s">
        <v>2462</v>
      </c>
      <c r="L86" s="7" t="s">
        <v>2156</v>
      </c>
      <c r="M86" s="3" t="s">
        <v>2463</v>
      </c>
      <c r="N86" s="13" t="s">
        <v>2134</v>
      </c>
      <c r="P86" t="str">
        <f>VLOOKUP(EN!O86,'WBIG Translations'!$A$2:$E$6,4,FALSE)</f>
        <v>Ingreso medio alto</v>
      </c>
    </row>
    <row r="87" spans="1:16" ht="15">
      <c r="A87" s="2">
        <v>392</v>
      </c>
      <c r="B87" s="3" t="s">
        <v>435</v>
      </c>
      <c r="C87" s="3" t="str">
        <f>EN!C87</f>
        <v xml:space="preserve"> 124 370 947</v>
      </c>
      <c r="D87" s="3">
        <v>2022</v>
      </c>
      <c r="E87" s="12" t="s">
        <v>2323</v>
      </c>
      <c r="F87" s="8">
        <v>2021</v>
      </c>
      <c r="G87" s="4" t="s">
        <v>2127</v>
      </c>
      <c r="H87" s="4" t="s">
        <v>2128</v>
      </c>
      <c r="I87" s="4" t="s">
        <v>2129</v>
      </c>
      <c r="J87" s="3" t="s">
        <v>2464</v>
      </c>
      <c r="K87" s="4" t="s">
        <v>2465</v>
      </c>
      <c r="L87" s="7" t="s">
        <v>2169</v>
      </c>
      <c r="M87" s="3" t="s">
        <v>2466</v>
      </c>
      <c r="N87" s="13" t="s">
        <v>2134</v>
      </c>
      <c r="P87" t="str">
        <f>VLOOKUP(EN!O87,'WBIG Translations'!$A$2:$E$6,4,FALSE)</f>
        <v>Ingreso alto</v>
      </c>
    </row>
    <row r="88" spans="1:16" ht="15">
      <c r="A88" s="2">
        <v>398</v>
      </c>
      <c r="B88" s="3" t="s">
        <v>440</v>
      </c>
      <c r="C88" s="3" t="str">
        <f>EN!C88</f>
        <v xml:space="preserve"> 20 330 104</v>
      </c>
      <c r="D88" s="3">
        <v>2022</v>
      </c>
      <c r="E88" s="12" t="s">
        <v>2467</v>
      </c>
      <c r="F88" s="8">
        <v>2021</v>
      </c>
      <c r="G88" s="4" t="s">
        <v>2127</v>
      </c>
      <c r="H88" s="4" t="s">
        <v>2128</v>
      </c>
      <c r="I88" s="4" t="s">
        <v>2129</v>
      </c>
      <c r="J88" s="3" t="s">
        <v>2468</v>
      </c>
      <c r="K88" s="4" t="s">
        <v>2469</v>
      </c>
      <c r="L88" s="7" t="s">
        <v>2138</v>
      </c>
      <c r="M88" s="3" t="s">
        <v>2470</v>
      </c>
      <c r="N88" s="13" t="s">
        <v>2134</v>
      </c>
      <c r="P88" t="str">
        <f>VLOOKUP(EN!O88,'WBIG Translations'!$A$2:$E$6,4,FALSE)</f>
        <v>Ingreso medio alto</v>
      </c>
    </row>
    <row r="89" spans="1:16" ht="15">
      <c r="A89" s="2">
        <v>400</v>
      </c>
      <c r="B89" s="3" t="s">
        <v>445</v>
      </c>
      <c r="C89" s="3" t="str">
        <f>EN!C89</f>
        <v xml:space="preserve"> 11 439 213</v>
      </c>
      <c r="D89" s="3">
        <v>2022</v>
      </c>
      <c r="E89" s="12" t="s">
        <v>2471</v>
      </c>
      <c r="F89" s="8">
        <v>2021</v>
      </c>
      <c r="G89" s="4" t="s">
        <v>2127</v>
      </c>
      <c r="H89" s="4" t="s">
        <v>2128</v>
      </c>
      <c r="I89" s="4" t="s">
        <v>2129</v>
      </c>
      <c r="J89" s="3" t="s">
        <v>2472</v>
      </c>
      <c r="K89" s="4" t="s">
        <v>2473</v>
      </c>
      <c r="L89" s="5" t="s">
        <v>2132</v>
      </c>
      <c r="M89" s="3" t="s">
        <v>2474</v>
      </c>
      <c r="N89" s="13" t="s">
        <v>2134</v>
      </c>
      <c r="P89" t="str">
        <f>VLOOKUP(EN!O89,'WBIG Translations'!$A$2:$E$6,4,FALSE)</f>
        <v>Ingreso medio bajo</v>
      </c>
    </row>
    <row r="90" spans="1:16" ht="15">
      <c r="A90" s="2">
        <v>404</v>
      </c>
      <c r="B90" s="3" t="s">
        <v>450</v>
      </c>
      <c r="C90" s="3" t="str">
        <f>EN!C90</f>
        <v xml:space="preserve"> 55 339 003</v>
      </c>
      <c r="D90" s="3">
        <v>2022</v>
      </c>
      <c r="E90" s="12" t="s">
        <v>2475</v>
      </c>
      <c r="F90" s="8">
        <v>2021</v>
      </c>
      <c r="G90" s="4" t="s">
        <v>2127</v>
      </c>
      <c r="H90" s="4" t="s">
        <v>2128</v>
      </c>
      <c r="I90" s="4" t="s">
        <v>2129</v>
      </c>
      <c r="J90" s="3" t="s">
        <v>2476</v>
      </c>
      <c r="K90" s="4" t="s">
        <v>2477</v>
      </c>
      <c r="L90" s="5" t="s">
        <v>2143</v>
      </c>
      <c r="M90" s="3" t="s">
        <v>2478</v>
      </c>
      <c r="N90" s="13" t="s">
        <v>2134</v>
      </c>
      <c r="P90" t="str">
        <f>VLOOKUP(EN!O90,'WBIG Translations'!$A$2:$E$6,4,FALSE)</f>
        <v>Ingreso medio bajo</v>
      </c>
    </row>
    <row r="91" spans="1:16" ht="15">
      <c r="A91" s="2">
        <v>408</v>
      </c>
      <c r="B91" s="3" t="s">
        <v>455</v>
      </c>
      <c r="C91" s="3" t="str">
        <f>EN!C91</f>
        <v xml:space="preserve"> 26 418 204</v>
      </c>
      <c r="D91" s="3">
        <v>2022</v>
      </c>
      <c r="E91" s="12"/>
      <c r="F91" s="8"/>
      <c r="G91" s="4" t="s">
        <v>2127</v>
      </c>
      <c r="H91" s="4" t="s">
        <v>2128</v>
      </c>
      <c r="I91" s="4" t="s">
        <v>2129</v>
      </c>
      <c r="K91" s="4" t="s">
        <v>2479</v>
      </c>
      <c r="L91" s="7" t="s">
        <v>2186</v>
      </c>
      <c r="M91" s="3" t="s">
        <v>2480</v>
      </c>
      <c r="N91" s="13" t="s">
        <v>2134</v>
      </c>
      <c r="P91" t="str">
        <f>VLOOKUP(EN!O91,'WBIG Translations'!$A$2:$E$6,4,FALSE)</f>
        <v>Ingreso bajo</v>
      </c>
    </row>
    <row r="92" spans="1:16" ht="15">
      <c r="A92" s="2">
        <v>410</v>
      </c>
      <c r="B92" s="3" t="s">
        <v>460</v>
      </c>
      <c r="C92" s="3" t="str">
        <f>EN!C92</f>
        <v xml:space="preserve"> 51 748 739</v>
      </c>
      <c r="D92" s="3">
        <v>2022</v>
      </c>
      <c r="E92" s="12" t="s">
        <v>2481</v>
      </c>
      <c r="F92" s="8">
        <v>2021</v>
      </c>
      <c r="G92" s="4" t="s">
        <v>2127</v>
      </c>
      <c r="H92" s="4" t="s">
        <v>2128</v>
      </c>
      <c r="I92" s="4" t="s">
        <v>2129</v>
      </c>
      <c r="J92" s="3" t="s">
        <v>2482</v>
      </c>
      <c r="K92" s="4" t="s">
        <v>2483</v>
      </c>
      <c r="L92" s="7" t="s">
        <v>2169</v>
      </c>
      <c r="M92" s="3" t="s">
        <v>2484</v>
      </c>
      <c r="N92" s="13" t="s">
        <v>2134</v>
      </c>
      <c r="P92" t="str">
        <f>VLOOKUP(EN!O92,'WBIG Translations'!$A$2:$E$6,4,FALSE)</f>
        <v>Ingreso alto</v>
      </c>
    </row>
    <row r="93" spans="1:16" ht="15">
      <c r="A93" s="2">
        <v>414</v>
      </c>
      <c r="B93" s="3" t="s">
        <v>465</v>
      </c>
      <c r="C93" s="3" t="str">
        <f>EN!C93</f>
        <v xml:space="preserve"> 4 838 782</v>
      </c>
      <c r="D93" s="3">
        <v>2022</v>
      </c>
      <c r="E93" s="12" t="s">
        <v>2485</v>
      </c>
      <c r="F93" s="8">
        <v>2021</v>
      </c>
      <c r="G93" s="4" t="s">
        <v>2127</v>
      </c>
      <c r="H93" s="4" t="s">
        <v>2128</v>
      </c>
      <c r="I93" s="4" t="s">
        <v>2129</v>
      </c>
      <c r="J93" s="3" t="s">
        <v>2486</v>
      </c>
      <c r="K93" s="4" t="s">
        <v>2487</v>
      </c>
      <c r="L93" s="5" t="s">
        <v>2132</v>
      </c>
      <c r="M93" s="3" t="s">
        <v>2488</v>
      </c>
      <c r="N93" s="13" t="s">
        <v>2134</v>
      </c>
      <c r="P93" t="str">
        <f>VLOOKUP(EN!O93,'WBIG Translations'!$A$2:$E$6,4,FALSE)</f>
        <v>Ingreso alto</v>
      </c>
    </row>
    <row r="94" spans="1:16" ht="15">
      <c r="A94" s="2">
        <v>417</v>
      </c>
      <c r="B94" s="3" t="s">
        <v>470</v>
      </c>
      <c r="C94" s="3" t="str">
        <f>EN!C94</f>
        <v xml:space="preserve"> 7 073 516</v>
      </c>
      <c r="D94" s="3">
        <v>2022</v>
      </c>
      <c r="E94" s="12" t="s">
        <v>2489</v>
      </c>
      <c r="F94" s="8">
        <v>2021</v>
      </c>
      <c r="G94" s="4" t="s">
        <v>2127</v>
      </c>
      <c r="H94" s="4" t="s">
        <v>2128</v>
      </c>
      <c r="I94" s="4" t="s">
        <v>2129</v>
      </c>
      <c r="J94" s="3" t="s">
        <v>2490</v>
      </c>
      <c r="K94" s="4" t="s">
        <v>2491</v>
      </c>
      <c r="L94" s="7" t="s">
        <v>2138</v>
      </c>
      <c r="M94" s="3" t="s">
        <v>2492</v>
      </c>
      <c r="N94" s="13" t="s">
        <v>2134</v>
      </c>
      <c r="P94" t="str">
        <f>VLOOKUP(EN!O94,'WBIG Translations'!$A$2:$E$6,4,FALSE)</f>
        <v>Ingreso medio bajo</v>
      </c>
    </row>
    <row r="95" spans="1:16" ht="15">
      <c r="A95" s="2">
        <v>418</v>
      </c>
      <c r="B95" s="3" t="s">
        <v>475</v>
      </c>
      <c r="C95" s="3" t="str">
        <f>EN!C95</f>
        <v xml:space="preserve"> 7 664 993</v>
      </c>
      <c r="D95" s="3">
        <v>2022</v>
      </c>
      <c r="E95" s="12" t="s">
        <v>2493</v>
      </c>
      <c r="F95" s="8">
        <v>2021</v>
      </c>
      <c r="G95" s="4" t="s">
        <v>2127</v>
      </c>
      <c r="H95" s="4" t="s">
        <v>2128</v>
      </c>
      <c r="I95" s="4" t="s">
        <v>2129</v>
      </c>
      <c r="J95" s="3" t="s">
        <v>2494</v>
      </c>
      <c r="K95" s="4" t="s">
        <v>2495</v>
      </c>
      <c r="L95" s="7" t="s">
        <v>2169</v>
      </c>
      <c r="M95" s="3" t="s">
        <v>2496</v>
      </c>
      <c r="N95" s="13" t="s">
        <v>2134</v>
      </c>
      <c r="P95" t="str">
        <f>VLOOKUP(EN!O95,'WBIG Translations'!$A$2:$E$6,4,FALSE)</f>
        <v>Ingreso medio bajo</v>
      </c>
    </row>
    <row r="96" spans="1:16" ht="15">
      <c r="A96" s="2">
        <v>422</v>
      </c>
      <c r="B96" s="3" t="s">
        <v>480</v>
      </c>
      <c r="C96" s="3" t="str">
        <f>EN!C96</f>
        <v xml:space="preserve"> 5 773 493</v>
      </c>
      <c r="D96" s="3">
        <v>2022</v>
      </c>
      <c r="E96" s="12" t="s">
        <v>2497</v>
      </c>
      <c r="F96" s="8">
        <v>2021</v>
      </c>
      <c r="G96" s="4" t="s">
        <v>2127</v>
      </c>
      <c r="H96" s="4" t="s">
        <v>2128</v>
      </c>
      <c r="I96" s="4" t="s">
        <v>2129</v>
      </c>
      <c r="J96" s="3" t="s">
        <v>2498</v>
      </c>
      <c r="K96" s="4" t="s">
        <v>2499</v>
      </c>
      <c r="L96" s="5" t="s">
        <v>2132</v>
      </c>
      <c r="M96" s="3" t="s">
        <v>2500</v>
      </c>
      <c r="N96" s="13" t="s">
        <v>2134</v>
      </c>
      <c r="P96" t="str">
        <f>VLOOKUP(EN!O96,'WBIG Translations'!$A$2:$E$6,4,FALSE)</f>
        <v>Ingreso medio bajo</v>
      </c>
    </row>
    <row r="97" spans="1:16" ht="15">
      <c r="A97" s="2">
        <v>426</v>
      </c>
      <c r="B97" s="3" t="s">
        <v>485</v>
      </c>
      <c r="C97" s="3" t="str">
        <f>EN!C97</f>
        <v xml:space="preserve"> 2 311 472</v>
      </c>
      <c r="D97" s="3">
        <v>2022</v>
      </c>
      <c r="E97" s="12" t="s">
        <v>2501</v>
      </c>
      <c r="F97" s="8">
        <v>2021</v>
      </c>
      <c r="G97" s="4" t="s">
        <v>2127</v>
      </c>
      <c r="H97" s="4" t="s">
        <v>2128</v>
      </c>
      <c r="I97" s="4" t="s">
        <v>2129</v>
      </c>
      <c r="J97" s="3" t="s">
        <v>2502</v>
      </c>
      <c r="K97" s="4" t="s">
        <v>2503</v>
      </c>
      <c r="L97" s="5" t="s">
        <v>2143</v>
      </c>
      <c r="M97" s="3" t="s">
        <v>2504</v>
      </c>
      <c r="N97" s="13" t="s">
        <v>2134</v>
      </c>
      <c r="P97" t="str">
        <f>VLOOKUP(EN!O97,'WBIG Translations'!$A$2:$E$6,4,FALSE)</f>
        <v>Ingreso medio bajo</v>
      </c>
    </row>
    <row r="98" spans="1:16" ht="15">
      <c r="A98" s="2">
        <v>428</v>
      </c>
      <c r="B98" s="3" t="s">
        <v>490</v>
      </c>
      <c r="C98" s="3" t="str">
        <f>EN!C98</f>
        <v xml:space="preserve"> 1 882 396</v>
      </c>
      <c r="D98" s="3">
        <v>2022</v>
      </c>
      <c r="E98" s="12" t="s">
        <v>2505</v>
      </c>
      <c r="F98" s="8">
        <v>2021</v>
      </c>
      <c r="G98" s="4" t="s">
        <v>2127</v>
      </c>
      <c r="H98" s="4" t="s">
        <v>2128</v>
      </c>
      <c r="I98" s="4" t="s">
        <v>2129</v>
      </c>
      <c r="J98" s="3" t="s">
        <v>2506</v>
      </c>
      <c r="K98" s="4" t="s">
        <v>2507</v>
      </c>
      <c r="L98" s="7" t="s">
        <v>2138</v>
      </c>
      <c r="M98" s="3" t="s">
        <v>2508</v>
      </c>
      <c r="N98" s="13" t="s">
        <v>2134</v>
      </c>
      <c r="P98" t="str">
        <f>VLOOKUP(EN!O98,'WBIG Translations'!$A$2:$E$6,4,FALSE)</f>
        <v>Ingreso alto</v>
      </c>
    </row>
    <row r="99" spans="1:16" ht="15">
      <c r="A99" s="2">
        <v>430</v>
      </c>
      <c r="B99" s="3" t="s">
        <v>495</v>
      </c>
      <c r="C99" s="3" t="str">
        <f>EN!C99</f>
        <v xml:space="preserve"> 5 493 031</v>
      </c>
      <c r="D99" s="3">
        <v>2022</v>
      </c>
      <c r="E99" s="12" t="s">
        <v>2509</v>
      </c>
      <c r="F99" s="8">
        <v>2021</v>
      </c>
      <c r="G99" s="4" t="s">
        <v>2127</v>
      </c>
      <c r="H99" s="4" t="s">
        <v>2128</v>
      </c>
      <c r="I99" s="4" t="s">
        <v>2129</v>
      </c>
      <c r="J99" s="3" t="s">
        <v>2510</v>
      </c>
      <c r="K99" s="4" t="s">
        <v>2511</v>
      </c>
      <c r="L99" s="5" t="s">
        <v>2143</v>
      </c>
      <c r="M99" s="3" t="s">
        <v>2512</v>
      </c>
      <c r="N99" s="13" t="s">
        <v>2134</v>
      </c>
      <c r="P99" t="str">
        <f>VLOOKUP(EN!O99,'WBIG Translations'!$A$2:$E$6,4,FALSE)</f>
        <v>Ingreso bajo</v>
      </c>
    </row>
    <row r="100" spans="1:16" ht="15">
      <c r="A100" s="2">
        <v>434</v>
      </c>
      <c r="B100" s="3" t="s">
        <v>500</v>
      </c>
      <c r="C100" s="3" t="str">
        <f>EN!C100</f>
        <v xml:space="preserve"> 7 305 659</v>
      </c>
      <c r="D100" s="3">
        <v>2022</v>
      </c>
      <c r="E100" s="12" t="s">
        <v>2513</v>
      </c>
      <c r="F100" s="8">
        <v>2011</v>
      </c>
      <c r="G100" s="4" t="s">
        <v>2127</v>
      </c>
      <c r="H100" s="4" t="s">
        <v>2128</v>
      </c>
      <c r="I100" s="4" t="s">
        <v>2129</v>
      </c>
      <c r="J100" s="3" t="s">
        <v>2514</v>
      </c>
      <c r="K100" s="4" t="s">
        <v>2515</v>
      </c>
      <c r="L100" s="5" t="s">
        <v>2132</v>
      </c>
      <c r="M100" s="3" t="s">
        <v>2516</v>
      </c>
      <c r="N100" s="13" t="s">
        <v>2134</v>
      </c>
      <c r="P100" t="str">
        <f>VLOOKUP(EN!O100,'WBIG Translations'!$A$2:$E$6,4,FALSE)</f>
        <v>Ingreso medio alto</v>
      </c>
    </row>
    <row r="101" spans="1:16" ht="15">
      <c r="A101" s="2">
        <v>440</v>
      </c>
      <c r="B101" s="3" t="s">
        <v>505</v>
      </c>
      <c r="C101" s="3" t="str">
        <f>EN!C101</f>
        <v xml:space="preserve"> 2 854 099</v>
      </c>
      <c r="D101" s="3">
        <v>2022</v>
      </c>
      <c r="E101" s="12" t="s">
        <v>2517</v>
      </c>
      <c r="F101" s="8">
        <v>2021</v>
      </c>
      <c r="G101" s="4" t="s">
        <v>2127</v>
      </c>
      <c r="H101" s="4" t="s">
        <v>2128</v>
      </c>
      <c r="I101" s="4" t="s">
        <v>2129</v>
      </c>
      <c r="J101" s="3" t="s">
        <v>2518</v>
      </c>
      <c r="K101" s="4" t="s">
        <v>2519</v>
      </c>
      <c r="L101" s="7" t="s">
        <v>2138</v>
      </c>
      <c r="M101" s="3" t="s">
        <v>2520</v>
      </c>
      <c r="N101" s="13" t="s">
        <v>2134</v>
      </c>
      <c r="P101" t="str">
        <f>VLOOKUP(EN!O101,'WBIG Translations'!$A$2:$E$6,4,FALSE)</f>
        <v>Ingreso alto</v>
      </c>
    </row>
    <row r="102" spans="1:16" ht="15">
      <c r="A102" s="2">
        <v>442</v>
      </c>
      <c r="B102" s="3" t="s">
        <v>510</v>
      </c>
      <c r="C102" s="3" t="str">
        <f>EN!C102</f>
        <v xml:space="preserve">  665 098</v>
      </c>
      <c r="D102" s="3">
        <v>2022</v>
      </c>
      <c r="E102" s="12" t="s">
        <v>2521</v>
      </c>
      <c r="F102" s="8">
        <v>2021</v>
      </c>
      <c r="G102" s="4" t="s">
        <v>2127</v>
      </c>
      <c r="H102" s="4" t="s">
        <v>2128</v>
      </c>
      <c r="I102" s="4" t="s">
        <v>2129</v>
      </c>
      <c r="J102" s="3" t="s">
        <v>2522</v>
      </c>
      <c r="K102" s="4" t="s">
        <v>2523</v>
      </c>
      <c r="L102" s="7" t="s">
        <v>2138</v>
      </c>
      <c r="M102" s="3" t="s">
        <v>2524</v>
      </c>
      <c r="N102" s="13" t="s">
        <v>2134</v>
      </c>
      <c r="P102" t="str">
        <f>VLOOKUP(EN!O102,'WBIG Translations'!$A$2:$E$6,4,FALSE)</f>
        <v>Ingreso alto</v>
      </c>
    </row>
    <row r="103" spans="1:16" ht="15">
      <c r="A103" s="2">
        <v>450</v>
      </c>
      <c r="B103" s="3" t="s">
        <v>515</v>
      </c>
      <c r="C103" s="3" t="str">
        <f>EN!C103</f>
        <v xml:space="preserve"> 31 195 932</v>
      </c>
      <c r="D103" s="3">
        <v>2022</v>
      </c>
      <c r="E103" s="12" t="s">
        <v>2525</v>
      </c>
      <c r="F103" s="8">
        <v>2021</v>
      </c>
      <c r="G103" s="4" t="s">
        <v>2127</v>
      </c>
      <c r="H103" s="4" t="s">
        <v>2128</v>
      </c>
      <c r="I103" s="4" t="s">
        <v>2129</v>
      </c>
      <c r="J103" s="3" t="s">
        <v>2526</v>
      </c>
      <c r="K103" s="4" t="s">
        <v>2527</v>
      </c>
      <c r="L103" s="5" t="s">
        <v>2143</v>
      </c>
      <c r="M103" s="3" t="s">
        <v>2528</v>
      </c>
      <c r="N103" s="13" t="s">
        <v>2134</v>
      </c>
      <c r="P103" t="str">
        <f>VLOOKUP(EN!O103,'WBIG Translations'!$A$2:$E$6,4,FALSE)</f>
        <v>Ingreso bajo</v>
      </c>
    </row>
    <row r="104" spans="1:16" ht="15">
      <c r="A104" s="2">
        <v>454</v>
      </c>
      <c r="B104" s="3" t="s">
        <v>520</v>
      </c>
      <c r="C104" s="3" t="str">
        <f>EN!C104</f>
        <v xml:space="preserve"> 21 104 482</v>
      </c>
      <c r="D104" s="3">
        <v>2022</v>
      </c>
      <c r="E104" s="12" t="s">
        <v>2529</v>
      </c>
      <c r="F104" s="8">
        <v>2021</v>
      </c>
      <c r="G104" s="4" t="s">
        <v>2127</v>
      </c>
      <c r="H104" s="4" t="s">
        <v>2128</v>
      </c>
      <c r="I104" s="4" t="s">
        <v>2129</v>
      </c>
      <c r="J104" s="3" t="s">
        <v>2530</v>
      </c>
      <c r="K104" s="4" t="s">
        <v>2531</v>
      </c>
      <c r="L104" s="5" t="s">
        <v>2143</v>
      </c>
      <c r="M104" s="3" t="s">
        <v>2532</v>
      </c>
      <c r="N104" s="13" t="s">
        <v>2134</v>
      </c>
      <c r="P104" t="str">
        <f>VLOOKUP(EN!O104,'WBIG Translations'!$A$2:$E$6,4,FALSE)</f>
        <v>Ingreso bajo</v>
      </c>
    </row>
    <row r="105" spans="1:16" ht="15">
      <c r="A105" s="2">
        <v>458</v>
      </c>
      <c r="B105" s="3" t="s">
        <v>525</v>
      </c>
      <c r="C105" s="3" t="str">
        <f>EN!C105</f>
        <v xml:space="preserve"> 35 126 298</v>
      </c>
      <c r="D105" s="3">
        <v>2022</v>
      </c>
      <c r="E105" s="12" t="s">
        <v>2533</v>
      </c>
      <c r="F105" s="8">
        <v>2021</v>
      </c>
      <c r="G105" s="4" t="s">
        <v>2127</v>
      </c>
      <c r="H105" s="4" t="s">
        <v>2128</v>
      </c>
      <c r="I105" s="4" t="s">
        <v>2129</v>
      </c>
      <c r="J105" s="3" t="s">
        <v>2534</v>
      </c>
      <c r="K105" s="4" t="s">
        <v>2535</v>
      </c>
      <c r="L105" s="7" t="s">
        <v>2169</v>
      </c>
      <c r="M105" s="3" t="s">
        <v>2536</v>
      </c>
      <c r="N105" s="13" t="s">
        <v>2134</v>
      </c>
      <c r="P105" t="str">
        <f>VLOOKUP(EN!O105,'WBIG Translations'!$A$2:$E$6,4,FALSE)</f>
        <v>Ingreso medio alto</v>
      </c>
    </row>
    <row r="106" spans="1:16" ht="15">
      <c r="A106" s="2">
        <v>462</v>
      </c>
      <c r="B106" s="3" t="s">
        <v>530</v>
      </c>
      <c r="C106" s="3" t="str">
        <f>EN!C106</f>
        <v xml:space="preserve">  525 994</v>
      </c>
      <c r="D106" s="3">
        <v>2022</v>
      </c>
      <c r="E106" s="12" t="s">
        <v>2537</v>
      </c>
      <c r="F106" s="8">
        <v>2021</v>
      </c>
      <c r="G106" s="4" t="s">
        <v>2127</v>
      </c>
      <c r="H106" s="4" t="s">
        <v>2128</v>
      </c>
      <c r="I106" s="4" t="s">
        <v>2129</v>
      </c>
      <c r="J106" s="3" t="s">
        <v>2538</v>
      </c>
      <c r="K106" s="4" t="s">
        <v>2539</v>
      </c>
      <c r="L106" s="7" t="s">
        <v>2186</v>
      </c>
      <c r="M106" s="3" t="s">
        <v>2540</v>
      </c>
      <c r="N106" s="13" t="s">
        <v>2134</v>
      </c>
      <c r="P106" t="str">
        <f>VLOOKUP(EN!O106,'WBIG Translations'!$A$2:$E$6,4,FALSE)</f>
        <v>Ingreso medio alto</v>
      </c>
    </row>
    <row r="107" spans="1:16" ht="15">
      <c r="A107" s="2">
        <v>466</v>
      </c>
      <c r="B107" s="3" t="s">
        <v>535</v>
      </c>
      <c r="C107" s="3" t="str">
        <f>EN!C107</f>
        <v xml:space="preserve"> 23 769 127</v>
      </c>
      <c r="D107" s="3">
        <v>2022</v>
      </c>
      <c r="E107" s="12" t="s">
        <v>2541</v>
      </c>
      <c r="F107" s="8">
        <v>2021</v>
      </c>
      <c r="G107" s="4" t="s">
        <v>2127</v>
      </c>
      <c r="H107" s="4" t="s">
        <v>2128</v>
      </c>
      <c r="I107" s="4" t="s">
        <v>2129</v>
      </c>
      <c r="J107" s="3" t="s">
        <v>2542</v>
      </c>
      <c r="K107" s="4" t="s">
        <v>2543</v>
      </c>
      <c r="L107" s="5" t="s">
        <v>2143</v>
      </c>
      <c r="M107" s="3" t="s">
        <v>2544</v>
      </c>
      <c r="N107" s="13" t="s">
        <v>2134</v>
      </c>
      <c r="P107" t="str">
        <f>VLOOKUP(EN!O107,'WBIG Translations'!$A$2:$E$6,4,FALSE)</f>
        <v>Ingreso bajo</v>
      </c>
    </row>
    <row r="108" spans="1:16" ht="15">
      <c r="A108" s="2">
        <v>470</v>
      </c>
      <c r="B108" s="3" t="s">
        <v>540</v>
      </c>
      <c r="C108" s="3" t="str">
        <f>EN!C108</f>
        <v xml:space="preserve">  532 956</v>
      </c>
      <c r="D108" s="3">
        <v>2022</v>
      </c>
      <c r="E108" s="12" t="s">
        <v>2545</v>
      </c>
      <c r="F108" s="8">
        <v>2021</v>
      </c>
      <c r="G108" s="4" t="s">
        <v>2127</v>
      </c>
      <c r="H108" s="4" t="s">
        <v>2128</v>
      </c>
      <c r="I108" s="4" t="s">
        <v>2129</v>
      </c>
      <c r="J108" s="3" t="s">
        <v>2546</v>
      </c>
      <c r="K108" s="4" t="s">
        <v>2547</v>
      </c>
      <c r="L108" s="7" t="s">
        <v>2138</v>
      </c>
      <c r="M108" s="3" t="s">
        <v>2548</v>
      </c>
      <c r="N108" s="13" t="s">
        <v>2134</v>
      </c>
      <c r="P108" t="str">
        <f>VLOOKUP(EN!O108,'WBIG Translations'!$A$2:$E$6,4,FALSE)</f>
        <v>Ingreso alto</v>
      </c>
    </row>
    <row r="109" spans="1:16" ht="15">
      <c r="A109" s="2">
        <v>478</v>
      </c>
      <c r="B109" s="3" t="s">
        <v>545</v>
      </c>
      <c r="C109" s="3" t="str">
        <f>EN!C109</f>
        <v xml:space="preserve"> 5 022 441</v>
      </c>
      <c r="D109" s="3">
        <v>2022</v>
      </c>
      <c r="E109" s="12" t="s">
        <v>2549</v>
      </c>
      <c r="F109" s="8">
        <v>2021</v>
      </c>
      <c r="G109" s="4" t="s">
        <v>2127</v>
      </c>
      <c r="H109" s="4" t="s">
        <v>2128</v>
      </c>
      <c r="I109" s="4" t="s">
        <v>2129</v>
      </c>
      <c r="J109" s="3" t="s">
        <v>2550</v>
      </c>
      <c r="K109" s="4" t="s">
        <v>2551</v>
      </c>
      <c r="L109" s="5" t="s">
        <v>2143</v>
      </c>
      <c r="M109" s="3" t="s">
        <v>2552</v>
      </c>
      <c r="N109" s="13" t="s">
        <v>2134</v>
      </c>
      <c r="P109" t="str">
        <f>VLOOKUP(EN!O109,'WBIG Translations'!$A$2:$E$6,4,FALSE)</f>
        <v>Ingreso medio bajo</v>
      </c>
    </row>
    <row r="110" spans="1:16" ht="15">
      <c r="A110" s="2">
        <v>480</v>
      </c>
      <c r="B110" s="3" t="s">
        <v>549</v>
      </c>
      <c r="C110" s="3" t="str">
        <f>EN!C110</f>
        <v xml:space="preserve"> 1 273 588</v>
      </c>
      <c r="D110" s="3">
        <v>2022</v>
      </c>
      <c r="E110" s="12" t="s">
        <v>2553</v>
      </c>
      <c r="F110" s="8">
        <v>2021</v>
      </c>
      <c r="G110" s="4" t="s">
        <v>2127</v>
      </c>
      <c r="H110" s="4" t="s">
        <v>2128</v>
      </c>
      <c r="I110" s="4" t="s">
        <v>2129</v>
      </c>
      <c r="J110" s="3" t="s">
        <v>2554</v>
      </c>
      <c r="K110" s="4" t="s">
        <v>2555</v>
      </c>
      <c r="L110" s="5" t="s">
        <v>2143</v>
      </c>
      <c r="M110" s="3" t="s">
        <v>2556</v>
      </c>
      <c r="N110" s="13" t="s">
        <v>2134</v>
      </c>
      <c r="P110" t="str">
        <f>VLOOKUP(EN!O110,'WBIG Translations'!$A$2:$E$6,4,FALSE)</f>
        <v>Ingreso medio alto</v>
      </c>
    </row>
    <row r="111" spans="1:16" ht="15">
      <c r="A111" s="2">
        <v>484</v>
      </c>
      <c r="B111" s="3" t="s">
        <v>554</v>
      </c>
      <c r="C111" s="3" t="str">
        <f>EN!C111</f>
        <v xml:space="preserve"> 129 739 759</v>
      </c>
      <c r="D111" s="3">
        <v>2022</v>
      </c>
      <c r="E111" s="12" t="s">
        <v>2557</v>
      </c>
      <c r="F111" s="8">
        <v>2021</v>
      </c>
      <c r="G111" s="4" t="s">
        <v>2127</v>
      </c>
      <c r="H111" s="4" t="s">
        <v>2128</v>
      </c>
      <c r="I111" s="4" t="s">
        <v>2129</v>
      </c>
      <c r="J111" s="3" t="s">
        <v>2558</v>
      </c>
      <c r="K111" s="4" t="s">
        <v>2559</v>
      </c>
      <c r="L111" s="7" t="s">
        <v>2156</v>
      </c>
      <c r="M111" s="3" t="s">
        <v>2560</v>
      </c>
      <c r="N111" s="13" t="s">
        <v>2134</v>
      </c>
      <c r="P111" t="str">
        <f>VLOOKUP(EN!O111,'WBIG Translations'!$A$2:$E$6,4,FALSE)</f>
        <v>Ingreso medio alto</v>
      </c>
    </row>
    <row r="112" spans="1:16" ht="15">
      <c r="A112" s="2">
        <v>492</v>
      </c>
      <c r="B112" s="3" t="s">
        <v>559</v>
      </c>
      <c r="C112" s="3" t="str">
        <f>EN!C112</f>
        <v xml:space="preserve">  38 956</v>
      </c>
      <c r="D112" s="3">
        <v>2022</v>
      </c>
      <c r="E112" s="12" t="s">
        <v>2561</v>
      </c>
      <c r="F112" s="8">
        <v>2021</v>
      </c>
      <c r="G112" s="4" t="s">
        <v>2127</v>
      </c>
      <c r="H112" s="4" t="s">
        <v>2128</v>
      </c>
      <c r="I112" s="4" t="s">
        <v>2129</v>
      </c>
      <c r="J112" s="3" t="s">
        <v>2562</v>
      </c>
      <c r="K112" s="4" t="s">
        <v>2563</v>
      </c>
      <c r="L112" s="7" t="s">
        <v>2138</v>
      </c>
      <c r="M112" s="3" t="s">
        <v>2564</v>
      </c>
      <c r="N112" s="13" t="s">
        <v>2134</v>
      </c>
      <c r="P112" t="str">
        <f>VLOOKUP(EN!O112,'WBIG Translations'!$A$2:$E$6,4,FALSE)</f>
        <v>Ingreso alto</v>
      </c>
    </row>
    <row r="113" spans="1:16" ht="15">
      <c r="A113" s="2">
        <v>496</v>
      </c>
      <c r="B113" s="3" t="s">
        <v>564</v>
      </c>
      <c r="C113" s="3" t="str">
        <f>EN!C113</f>
        <v xml:space="preserve"> 3 431 932</v>
      </c>
      <c r="D113" s="3">
        <v>2022</v>
      </c>
      <c r="E113" s="12" t="s">
        <v>2565</v>
      </c>
      <c r="F113" s="8">
        <v>2021</v>
      </c>
      <c r="G113" s="4" t="s">
        <v>2127</v>
      </c>
      <c r="H113" s="4" t="s">
        <v>2128</v>
      </c>
      <c r="I113" s="4" t="s">
        <v>2129</v>
      </c>
      <c r="J113" s="3" t="s">
        <v>2566</v>
      </c>
      <c r="K113" s="4" t="s">
        <v>2567</v>
      </c>
      <c r="L113" s="7" t="s">
        <v>2169</v>
      </c>
      <c r="M113" s="3" t="s">
        <v>2568</v>
      </c>
      <c r="N113" s="13" t="s">
        <v>2134</v>
      </c>
      <c r="P113" t="str">
        <f>VLOOKUP(EN!O113,'WBIG Translations'!$A$2:$E$6,4,FALSE)</f>
        <v>Ingreso medio alto</v>
      </c>
    </row>
    <row r="114" spans="1:16" ht="15">
      <c r="A114" s="2">
        <v>498</v>
      </c>
      <c r="B114" s="3" t="s">
        <v>569</v>
      </c>
      <c r="C114" s="3" t="str">
        <f>EN!C114</f>
        <v xml:space="preserve"> 3 067 070</v>
      </c>
      <c r="D114" s="3">
        <v>2022</v>
      </c>
      <c r="E114" s="12" t="s">
        <v>2569</v>
      </c>
      <c r="F114" s="8">
        <v>2021</v>
      </c>
      <c r="G114" s="4" t="s">
        <v>2127</v>
      </c>
      <c r="H114" s="4" t="s">
        <v>2128</v>
      </c>
      <c r="I114" s="4" t="s">
        <v>2129</v>
      </c>
      <c r="J114" s="3" t="s">
        <v>2570</v>
      </c>
      <c r="K114" s="4" t="s">
        <v>2571</v>
      </c>
      <c r="L114" s="7" t="s">
        <v>2138</v>
      </c>
      <c r="M114" s="3" t="s">
        <v>2572</v>
      </c>
      <c r="N114" s="13" t="s">
        <v>2134</v>
      </c>
      <c r="P114" t="str">
        <f>VLOOKUP(EN!O114,'WBIG Translations'!$A$2:$E$6,4,FALSE)</f>
        <v>Ingreso medio alto</v>
      </c>
    </row>
    <row r="115" spans="1:16" ht="15">
      <c r="A115" s="2">
        <v>499</v>
      </c>
      <c r="B115" s="3" t="s">
        <v>574</v>
      </c>
      <c r="C115" s="3" t="str">
        <f>EN!C115</f>
        <v xml:space="preserve">  633 552</v>
      </c>
      <c r="D115" s="3">
        <v>2022</v>
      </c>
      <c r="E115" s="12" t="s">
        <v>2573</v>
      </c>
      <c r="F115" s="8">
        <v>2021</v>
      </c>
      <c r="G115" s="4" t="s">
        <v>2127</v>
      </c>
      <c r="H115" s="4" t="s">
        <v>2128</v>
      </c>
      <c r="I115" s="4" t="s">
        <v>2129</v>
      </c>
      <c r="J115" s="3" t="s">
        <v>2574</v>
      </c>
      <c r="K115" s="4" t="s">
        <v>2575</v>
      </c>
      <c r="L115" s="7" t="s">
        <v>2138</v>
      </c>
      <c r="M115" s="3" t="s">
        <v>2576</v>
      </c>
      <c r="N115" s="13" t="s">
        <v>2134</v>
      </c>
      <c r="P115" t="str">
        <f>VLOOKUP(EN!O115,'WBIG Translations'!$A$2:$E$6,4,FALSE)</f>
        <v>Ingreso medio alto</v>
      </c>
    </row>
    <row r="116" spans="1:16" ht="15">
      <c r="A116" s="2">
        <v>504</v>
      </c>
      <c r="B116" s="3" t="s">
        <v>579</v>
      </c>
      <c r="C116" s="3" t="str">
        <f>EN!C116</f>
        <v xml:space="preserve"> 37 712 505</v>
      </c>
      <c r="D116" s="3">
        <v>2022</v>
      </c>
      <c r="E116" s="12" t="s">
        <v>2577</v>
      </c>
      <c r="F116" s="8">
        <v>2021</v>
      </c>
      <c r="G116" s="4" t="s">
        <v>2127</v>
      </c>
      <c r="H116" s="4" t="s">
        <v>2128</v>
      </c>
      <c r="I116" s="4" t="s">
        <v>2129</v>
      </c>
      <c r="J116" s="3" t="s">
        <v>2578</v>
      </c>
      <c r="K116" s="4" t="s">
        <v>2579</v>
      </c>
      <c r="L116" s="5" t="s">
        <v>2132</v>
      </c>
      <c r="M116" s="3" t="s">
        <v>2580</v>
      </c>
      <c r="N116" s="13" t="s">
        <v>2134</v>
      </c>
      <c r="P116" t="str">
        <f>VLOOKUP(EN!O116,'WBIG Translations'!$A$2:$E$6,4,FALSE)</f>
        <v>Ingreso medio bajo</v>
      </c>
    </row>
    <row r="117" spans="1:16" ht="15">
      <c r="A117" s="2">
        <v>508</v>
      </c>
      <c r="B117" s="3" t="s">
        <v>584</v>
      </c>
      <c r="C117" s="3" t="str">
        <f>EN!C117</f>
        <v xml:space="preserve"> 33 635 160</v>
      </c>
      <c r="D117" s="3">
        <v>2022</v>
      </c>
      <c r="E117" s="12" t="s">
        <v>2581</v>
      </c>
      <c r="F117" s="8">
        <v>2021</v>
      </c>
      <c r="G117" s="4" t="s">
        <v>2127</v>
      </c>
      <c r="H117" s="4" t="s">
        <v>2128</v>
      </c>
      <c r="I117" s="4" t="s">
        <v>2129</v>
      </c>
      <c r="J117" s="3" t="s">
        <v>2582</v>
      </c>
      <c r="K117" s="4" t="s">
        <v>2583</v>
      </c>
      <c r="L117" s="5" t="s">
        <v>2143</v>
      </c>
      <c r="M117" s="3" t="s">
        <v>2584</v>
      </c>
      <c r="N117" s="13" t="s">
        <v>2134</v>
      </c>
      <c r="P117" t="str">
        <f>VLOOKUP(EN!O117,'WBIG Translations'!$A$2:$E$6,4,FALSE)</f>
        <v>Ingreso bajo</v>
      </c>
    </row>
    <row r="118" spans="1:16" ht="15">
      <c r="A118" s="2">
        <v>512</v>
      </c>
      <c r="B118" s="3" t="s">
        <v>589</v>
      </c>
      <c r="C118" s="3" t="str">
        <f>EN!C118</f>
        <v xml:space="preserve"> 5 049 269</v>
      </c>
      <c r="D118" s="3">
        <v>2022</v>
      </c>
      <c r="E118" s="12" t="s">
        <v>2585</v>
      </c>
      <c r="F118" s="8">
        <v>2021</v>
      </c>
      <c r="G118" s="4" t="s">
        <v>2127</v>
      </c>
      <c r="H118" s="4" t="s">
        <v>2128</v>
      </c>
      <c r="I118" s="4" t="s">
        <v>2129</v>
      </c>
      <c r="J118" s="3" t="s">
        <v>2586</v>
      </c>
      <c r="K118" s="4" t="s">
        <v>2587</v>
      </c>
      <c r="L118" s="5" t="s">
        <v>2132</v>
      </c>
      <c r="M118" s="3" t="s">
        <v>2588</v>
      </c>
      <c r="N118" s="13" t="s">
        <v>2134</v>
      </c>
      <c r="P118" t="str">
        <f>VLOOKUP(EN!O118,'WBIG Translations'!$A$2:$E$6,4,FALSE)</f>
        <v>Ingreso alto</v>
      </c>
    </row>
    <row r="119" spans="1:16" ht="15">
      <c r="A119" s="2">
        <v>516</v>
      </c>
      <c r="B119" s="3" t="s">
        <v>594</v>
      </c>
      <c r="C119" s="3" t="str">
        <f>EN!C119</f>
        <v xml:space="preserve"> 2 963 095</v>
      </c>
      <c r="D119" s="3">
        <v>2022</v>
      </c>
      <c r="E119" s="12" t="s">
        <v>2452</v>
      </c>
      <c r="F119" s="8">
        <v>2021</v>
      </c>
      <c r="G119" s="4" t="s">
        <v>2127</v>
      </c>
      <c r="H119" s="4" t="s">
        <v>2128</v>
      </c>
      <c r="I119" s="4" t="s">
        <v>2129</v>
      </c>
      <c r="J119" s="3" t="s">
        <v>2589</v>
      </c>
      <c r="K119" s="4" t="s">
        <v>2590</v>
      </c>
      <c r="L119" s="5" t="s">
        <v>2143</v>
      </c>
      <c r="M119" s="3" t="s">
        <v>2591</v>
      </c>
      <c r="N119" s="13" t="s">
        <v>2134</v>
      </c>
      <c r="P119" t="str">
        <f>VLOOKUP(EN!O119,'WBIG Translations'!$A$2:$E$6,4,FALSE)</f>
        <v>Ingreso medio alto</v>
      </c>
    </row>
    <row r="120" spans="1:16" ht="15">
      <c r="A120" s="2">
        <v>520</v>
      </c>
      <c r="B120" s="3" t="s">
        <v>599</v>
      </c>
      <c r="C120" s="3" t="str">
        <f>EN!C120</f>
        <v xml:space="preserve">  11 875</v>
      </c>
      <c r="D120" s="3">
        <v>2022</v>
      </c>
      <c r="E120" s="12" t="s">
        <v>2592</v>
      </c>
      <c r="F120" s="8">
        <v>2021</v>
      </c>
      <c r="G120" s="4" t="s">
        <v>2127</v>
      </c>
      <c r="H120" s="4" t="s">
        <v>2128</v>
      </c>
      <c r="I120" s="4" t="s">
        <v>2129</v>
      </c>
      <c r="J120" s="3" t="s">
        <v>2593</v>
      </c>
      <c r="K120" s="4" t="s">
        <v>2594</v>
      </c>
      <c r="L120" s="7" t="s">
        <v>2169</v>
      </c>
      <c r="M120" s="3" t="s">
        <v>2595</v>
      </c>
      <c r="N120" s="13" t="s">
        <v>2134</v>
      </c>
      <c r="P120" t="str">
        <f>VLOOKUP(EN!O120,'WBIG Translations'!$A$2:$E$6,4,FALSE)</f>
        <v>Ingreso alto</v>
      </c>
    </row>
    <row r="121" spans="1:16" ht="15">
      <c r="A121" s="2">
        <v>524</v>
      </c>
      <c r="B121" s="3" t="s">
        <v>604</v>
      </c>
      <c r="C121" s="3" t="str">
        <f>EN!C121</f>
        <v xml:space="preserve"> 29 694 614</v>
      </c>
      <c r="D121" s="3">
        <v>2022</v>
      </c>
      <c r="E121" s="12" t="s">
        <v>2596</v>
      </c>
      <c r="F121" s="8">
        <v>2021</v>
      </c>
      <c r="G121" s="4" t="s">
        <v>2127</v>
      </c>
      <c r="H121" s="4" t="s">
        <v>2128</v>
      </c>
      <c r="I121" s="4" t="s">
        <v>2129</v>
      </c>
      <c r="J121" s="3" t="s">
        <v>2597</v>
      </c>
      <c r="K121" s="4" t="s">
        <v>2598</v>
      </c>
      <c r="L121" s="7" t="s">
        <v>2186</v>
      </c>
      <c r="M121" s="3" t="s">
        <v>2599</v>
      </c>
      <c r="N121" s="13" t="s">
        <v>2134</v>
      </c>
      <c r="P121" t="str">
        <f>VLOOKUP(EN!O121,'WBIG Translations'!$A$2:$E$6,4,FALSE)</f>
        <v>Ingreso medio bajo</v>
      </c>
    </row>
    <row r="122" spans="1:16" ht="15">
      <c r="A122" s="2">
        <v>528</v>
      </c>
      <c r="B122" s="3" t="s">
        <v>609</v>
      </c>
      <c r="C122" s="3" t="str">
        <f>EN!C122</f>
        <v xml:space="preserve"> 18 092 524</v>
      </c>
      <c r="D122" s="3">
        <v>2022</v>
      </c>
      <c r="E122" s="12" t="s">
        <v>2600</v>
      </c>
      <c r="F122" s="8">
        <v>2021</v>
      </c>
      <c r="G122" s="4" t="s">
        <v>2127</v>
      </c>
      <c r="H122" s="4" t="s">
        <v>2128</v>
      </c>
      <c r="I122" s="4" t="s">
        <v>2129</v>
      </c>
      <c r="J122" s="3" t="s">
        <v>2601</v>
      </c>
      <c r="K122" s="4" t="s">
        <v>2602</v>
      </c>
      <c r="L122" s="7" t="s">
        <v>2138</v>
      </c>
      <c r="M122" s="3" t="s">
        <v>2603</v>
      </c>
      <c r="N122" s="13" t="s">
        <v>2134</v>
      </c>
      <c r="P122" t="str">
        <f>VLOOKUP(EN!O122,'WBIG Translations'!$A$2:$E$6,4,FALSE)</f>
        <v>Ingreso alto</v>
      </c>
    </row>
    <row r="123" spans="1:16" ht="15">
      <c r="A123" s="2">
        <v>548</v>
      </c>
      <c r="B123" s="3" t="s">
        <v>614</v>
      </c>
      <c r="C123" s="3" t="str">
        <f>EN!C123</f>
        <v xml:space="preserve">  320 409</v>
      </c>
      <c r="D123" s="3">
        <v>2022</v>
      </c>
      <c r="E123" s="12" t="s">
        <v>2585</v>
      </c>
      <c r="F123" s="8">
        <v>2021</v>
      </c>
      <c r="G123" s="4" t="s">
        <v>2127</v>
      </c>
      <c r="H123" s="4" t="s">
        <v>2128</v>
      </c>
      <c r="I123" s="4" t="s">
        <v>2129</v>
      </c>
      <c r="J123" s="3" t="s">
        <v>2604</v>
      </c>
      <c r="K123" s="4" t="s">
        <v>2605</v>
      </c>
      <c r="L123" s="7" t="s">
        <v>2169</v>
      </c>
      <c r="M123" s="3" t="s">
        <v>2606</v>
      </c>
      <c r="N123" s="13" t="s">
        <v>2134</v>
      </c>
      <c r="P123" t="str">
        <f>VLOOKUP(EN!O123,'WBIG Translations'!$A$2:$E$6,4,FALSE)</f>
        <v>Ingreso medio bajo</v>
      </c>
    </row>
    <row r="124" spans="1:16" ht="15">
      <c r="A124" s="2">
        <v>554</v>
      </c>
      <c r="B124" s="3" t="s">
        <v>619</v>
      </c>
      <c r="C124" s="3" t="str">
        <f>EN!C124</f>
        <v xml:space="preserve"> 5 172 836</v>
      </c>
      <c r="D124" s="3">
        <v>2022</v>
      </c>
      <c r="E124" s="12" t="s">
        <v>2607</v>
      </c>
      <c r="F124" s="8">
        <v>2021</v>
      </c>
      <c r="G124" s="4" t="s">
        <v>2127</v>
      </c>
      <c r="H124" s="4" t="s">
        <v>2128</v>
      </c>
      <c r="I124" s="4" t="s">
        <v>2129</v>
      </c>
      <c r="J124" s="3" t="s">
        <v>2608</v>
      </c>
      <c r="K124" s="4" t="s">
        <v>2609</v>
      </c>
      <c r="L124" s="7" t="s">
        <v>2169</v>
      </c>
      <c r="M124" s="3" t="s">
        <v>2610</v>
      </c>
      <c r="N124" s="13" t="s">
        <v>2134</v>
      </c>
      <c r="P124" t="str">
        <f>VLOOKUP(EN!O124,'WBIG Translations'!$A$2:$E$6,4,FALSE)</f>
        <v>Ingreso alto</v>
      </c>
    </row>
    <row r="125" spans="1:16" ht="15">
      <c r="A125" s="2">
        <v>558</v>
      </c>
      <c r="B125" s="3" t="s">
        <v>624</v>
      </c>
      <c r="C125" s="3" t="str">
        <f>EN!C125</f>
        <v xml:space="preserve"> 6 823 613</v>
      </c>
      <c r="D125" s="3">
        <v>2022</v>
      </c>
      <c r="E125" s="12" t="s">
        <v>2611</v>
      </c>
      <c r="F125" s="8">
        <v>2021</v>
      </c>
      <c r="G125" s="4" t="s">
        <v>2127</v>
      </c>
      <c r="H125" s="4" t="s">
        <v>2128</v>
      </c>
      <c r="I125" s="4" t="s">
        <v>2129</v>
      </c>
      <c r="J125" s="3" t="s">
        <v>2612</v>
      </c>
      <c r="K125" s="4" t="s">
        <v>2613</v>
      </c>
      <c r="L125" s="7" t="s">
        <v>2156</v>
      </c>
      <c r="M125" s="3" t="s">
        <v>2614</v>
      </c>
      <c r="N125" s="13" t="s">
        <v>2134</v>
      </c>
      <c r="P125" t="str">
        <f>VLOOKUP(EN!O125,'WBIG Translations'!$A$2:$E$6,4,FALSE)</f>
        <v>Ingreso medio bajo</v>
      </c>
    </row>
    <row r="126" spans="1:16" ht="15">
      <c r="A126" s="2">
        <v>562</v>
      </c>
      <c r="B126" s="3" t="s">
        <v>629</v>
      </c>
      <c r="C126" s="3" t="str">
        <f>EN!C126</f>
        <v xml:space="preserve"> 26 159 867</v>
      </c>
      <c r="D126" s="3">
        <v>2022</v>
      </c>
      <c r="E126" s="12" t="s">
        <v>2615</v>
      </c>
      <c r="F126" s="8">
        <v>2021</v>
      </c>
      <c r="G126" s="4" t="s">
        <v>2127</v>
      </c>
      <c r="H126" s="4" t="s">
        <v>2128</v>
      </c>
      <c r="I126" s="4" t="s">
        <v>2129</v>
      </c>
      <c r="J126" s="3" t="s">
        <v>2616</v>
      </c>
      <c r="K126" s="4" t="s">
        <v>2617</v>
      </c>
      <c r="L126" s="5" t="s">
        <v>2143</v>
      </c>
      <c r="M126" s="3" t="s">
        <v>2618</v>
      </c>
      <c r="N126" s="13" t="s">
        <v>2134</v>
      </c>
      <c r="P126" t="str">
        <f>VLOOKUP(EN!O126,'WBIG Translations'!$A$2:$E$6,4,FALSE)</f>
        <v>Ingreso bajo</v>
      </c>
    </row>
    <row r="127" spans="1:16" ht="15">
      <c r="A127" s="2">
        <v>566</v>
      </c>
      <c r="B127" s="3" t="s">
        <v>634</v>
      </c>
      <c r="C127" s="3" t="str">
        <f>EN!C127</f>
        <v xml:space="preserve"> 227 882 945</v>
      </c>
      <c r="D127" s="3">
        <v>2022</v>
      </c>
      <c r="E127" s="12" t="s">
        <v>2619</v>
      </c>
      <c r="F127" s="8">
        <v>2021</v>
      </c>
      <c r="G127" s="4" t="s">
        <v>2127</v>
      </c>
      <c r="H127" s="4" t="s">
        <v>2128</v>
      </c>
      <c r="I127" s="4" t="s">
        <v>2129</v>
      </c>
      <c r="J127" s="3" t="s">
        <v>2620</v>
      </c>
      <c r="K127" s="4" t="s">
        <v>2621</v>
      </c>
      <c r="L127" s="5" t="s">
        <v>2143</v>
      </c>
      <c r="M127" s="3" t="s">
        <v>2622</v>
      </c>
      <c r="N127" s="13" t="s">
        <v>2134</v>
      </c>
      <c r="P127" t="str">
        <f>VLOOKUP(EN!O127,'WBIG Translations'!$A$2:$E$6,4,FALSE)</f>
        <v>Ingreso medio bajo</v>
      </c>
    </row>
    <row r="128" spans="1:16" ht="15">
      <c r="A128" s="2">
        <v>570</v>
      </c>
      <c r="B128" s="3" t="s">
        <v>639</v>
      </c>
      <c r="C128" s="3" t="str">
        <f>EN!C128</f>
        <v xml:space="preserve">  1 817</v>
      </c>
      <c r="D128" s="3">
        <v>2022</v>
      </c>
      <c r="E128" s="12" t="s">
        <v>2623</v>
      </c>
      <c r="F128" s="8">
        <v>2021</v>
      </c>
      <c r="G128" s="4" t="s">
        <v>2127</v>
      </c>
      <c r="H128" s="4" t="s">
        <v>2128</v>
      </c>
      <c r="I128" s="4" t="s">
        <v>2129</v>
      </c>
      <c r="J128" s="3" t="s">
        <v>2624</v>
      </c>
      <c r="K128" s="4" t="s">
        <v>2625</v>
      </c>
      <c r="L128" s="7" t="s">
        <v>2169</v>
      </c>
      <c r="M128" s="3" t="s">
        <v>2626</v>
      </c>
      <c r="N128" s="13" t="s">
        <v>2134</v>
      </c>
      <c r="P128" t="str">
        <f>VLOOKUP(EN!O128,'WBIG Translations'!$A$2:$E$6,4,FALSE)</f>
        <v>Ingreso medio bajo</v>
      </c>
    </row>
    <row r="129" spans="1:16" ht="15">
      <c r="A129" s="2">
        <v>578</v>
      </c>
      <c r="B129" s="3" t="s">
        <v>644</v>
      </c>
      <c r="C129" s="3" t="str">
        <f>EN!C129</f>
        <v xml:space="preserve"> 5 519 167</v>
      </c>
      <c r="D129" s="3">
        <v>2022</v>
      </c>
      <c r="E129" s="12" t="s">
        <v>2627</v>
      </c>
      <c r="F129" s="8">
        <v>2021</v>
      </c>
      <c r="G129" s="4" t="s">
        <v>2127</v>
      </c>
      <c r="H129" s="4" t="s">
        <v>2128</v>
      </c>
      <c r="I129" s="4" t="s">
        <v>2129</v>
      </c>
      <c r="J129" s="3" t="s">
        <v>2628</v>
      </c>
      <c r="K129" s="4" t="s">
        <v>2629</v>
      </c>
      <c r="L129" s="7" t="s">
        <v>2138</v>
      </c>
      <c r="M129" s="3" t="s">
        <v>2630</v>
      </c>
      <c r="N129" s="13" t="s">
        <v>2134</v>
      </c>
      <c r="P129" t="str">
        <f>VLOOKUP(EN!O129,'WBIG Translations'!$A$2:$E$6,4,FALSE)</f>
        <v>Ingreso alto</v>
      </c>
    </row>
    <row r="130" spans="1:16" ht="15">
      <c r="A130" s="2">
        <v>583</v>
      </c>
      <c r="B130" s="3" t="s">
        <v>649</v>
      </c>
      <c r="C130" s="3" t="str">
        <f>EN!C130</f>
        <v xml:space="preserve">  112 630</v>
      </c>
      <c r="D130" s="3">
        <v>2022</v>
      </c>
      <c r="E130" s="12" t="s">
        <v>2631</v>
      </c>
      <c r="F130" s="8">
        <v>2021</v>
      </c>
      <c r="G130" s="4" t="s">
        <v>2127</v>
      </c>
      <c r="H130" s="4" t="s">
        <v>2128</v>
      </c>
      <c r="I130" s="4" t="s">
        <v>2129</v>
      </c>
      <c r="J130" s="3" t="s">
        <v>2632</v>
      </c>
      <c r="K130" s="4" t="s">
        <v>2633</v>
      </c>
      <c r="L130" s="7" t="s">
        <v>2169</v>
      </c>
      <c r="M130" s="3" t="s">
        <v>2634</v>
      </c>
      <c r="N130" s="13" t="s">
        <v>2134</v>
      </c>
      <c r="P130" t="str">
        <f>VLOOKUP(EN!O130,'WBIG Translations'!$A$2:$E$6,4,FALSE)</f>
        <v>Ingreso medio bajo</v>
      </c>
    </row>
    <row r="131" spans="1:16" ht="15">
      <c r="A131" s="2">
        <v>584</v>
      </c>
      <c r="B131" s="3" t="s">
        <v>654</v>
      </c>
      <c r="C131" s="3" t="str">
        <f>EN!C131</f>
        <v xml:space="preserve">  38 827</v>
      </c>
      <c r="D131" s="3">
        <v>2022</v>
      </c>
      <c r="E131" s="12" t="s">
        <v>2635</v>
      </c>
      <c r="F131" s="8">
        <v>2021</v>
      </c>
      <c r="G131" s="4" t="s">
        <v>2127</v>
      </c>
      <c r="H131" s="4" t="s">
        <v>2128</v>
      </c>
      <c r="I131" s="4" t="s">
        <v>2129</v>
      </c>
      <c r="K131" s="4" t="s">
        <v>2636</v>
      </c>
      <c r="L131" s="7" t="s">
        <v>2169</v>
      </c>
      <c r="M131" s="3" t="s">
        <v>2637</v>
      </c>
      <c r="N131" s="13" t="s">
        <v>2134</v>
      </c>
      <c r="P131" t="str">
        <f>VLOOKUP(EN!O131,'WBIG Translations'!$A$2:$E$6,4,FALSE)</f>
        <v>Ingreso medio alto</v>
      </c>
    </row>
    <row r="132" spans="1:16" ht="15">
      <c r="A132" s="2">
        <v>585</v>
      </c>
      <c r="B132" s="3" t="s">
        <v>659</v>
      </c>
      <c r="C132" s="3" t="str">
        <f>EN!C132</f>
        <v xml:space="preserve">  17 727</v>
      </c>
      <c r="D132" s="3">
        <v>2022</v>
      </c>
      <c r="E132" s="12" t="s">
        <v>2638</v>
      </c>
      <c r="F132" s="8">
        <v>2021</v>
      </c>
      <c r="G132" s="4" t="s">
        <v>2127</v>
      </c>
      <c r="H132" s="4" t="s">
        <v>2128</v>
      </c>
      <c r="I132" s="4" t="s">
        <v>2129</v>
      </c>
      <c r="J132" s="3" t="s">
        <v>2639</v>
      </c>
      <c r="K132" s="4" t="s">
        <v>2640</v>
      </c>
      <c r="L132" s="7" t="s">
        <v>2169</v>
      </c>
      <c r="M132" s="3" t="s">
        <v>2641</v>
      </c>
      <c r="N132" s="13" t="s">
        <v>2134</v>
      </c>
      <c r="P132" t="str">
        <f>VLOOKUP(EN!O132,'WBIG Translations'!$A$2:$E$6,4,FALSE)</f>
        <v>Ingreso alto</v>
      </c>
    </row>
    <row r="133" spans="1:16" ht="15">
      <c r="A133" s="2">
        <v>586</v>
      </c>
      <c r="B133" s="3" t="s">
        <v>664</v>
      </c>
      <c r="C133" s="3" t="str">
        <f>EN!C133</f>
        <v xml:space="preserve"> 247 504 495</v>
      </c>
      <c r="D133" s="3">
        <v>2022</v>
      </c>
      <c r="E133" s="12" t="s">
        <v>2642</v>
      </c>
      <c r="F133" s="8">
        <v>2021</v>
      </c>
      <c r="G133" s="4" t="s">
        <v>2127</v>
      </c>
      <c r="H133" s="4" t="s">
        <v>2128</v>
      </c>
      <c r="I133" s="4" t="s">
        <v>2129</v>
      </c>
      <c r="J133" s="3" t="s">
        <v>2643</v>
      </c>
      <c r="K133" s="4" t="s">
        <v>2644</v>
      </c>
      <c r="L133" s="5" t="s">
        <v>2132</v>
      </c>
      <c r="M133" s="3" t="s">
        <v>2645</v>
      </c>
      <c r="N133" s="13" t="s">
        <v>2134</v>
      </c>
      <c r="P133" t="str">
        <f>VLOOKUP(EN!O133,'WBIG Translations'!$A$2:$E$6,4,FALSE)</f>
        <v>Ingreso medio bajo</v>
      </c>
    </row>
    <row r="134" spans="1:16" ht="15">
      <c r="A134" s="2">
        <v>591</v>
      </c>
      <c r="B134" s="3" t="s">
        <v>669</v>
      </c>
      <c r="C134" s="3" t="str">
        <f>EN!C134</f>
        <v xml:space="preserve"> 4 458 759</v>
      </c>
      <c r="D134" s="3">
        <v>2022</v>
      </c>
      <c r="E134" s="12" t="s">
        <v>2611</v>
      </c>
      <c r="F134" s="8">
        <v>2021</v>
      </c>
      <c r="G134" s="4" t="s">
        <v>2127</v>
      </c>
      <c r="H134" s="4" t="s">
        <v>2128</v>
      </c>
      <c r="I134" s="4" t="s">
        <v>2129</v>
      </c>
      <c r="J134" s="3" t="s">
        <v>2646</v>
      </c>
      <c r="K134" s="4" t="s">
        <v>2647</v>
      </c>
      <c r="L134" s="7" t="s">
        <v>2156</v>
      </c>
      <c r="M134" s="3" t="s">
        <v>2648</v>
      </c>
      <c r="N134" s="13" t="s">
        <v>2134</v>
      </c>
      <c r="P134" t="str">
        <f>VLOOKUP(EN!O134,'WBIG Translations'!$A$2:$E$6,4,FALSE)</f>
        <v>Ingreso alto</v>
      </c>
    </row>
    <row r="135" spans="1:16" ht="15">
      <c r="A135" s="2">
        <v>598</v>
      </c>
      <c r="B135" s="3" t="s">
        <v>674</v>
      </c>
      <c r="C135" s="3" t="str">
        <f>EN!C135</f>
        <v xml:space="preserve"> 10 389 635</v>
      </c>
      <c r="D135" s="3">
        <v>2022</v>
      </c>
      <c r="E135" s="12" t="s">
        <v>2649</v>
      </c>
      <c r="F135" s="8">
        <v>2021</v>
      </c>
      <c r="G135" s="4" t="s">
        <v>2127</v>
      </c>
      <c r="H135" s="4" t="s">
        <v>2128</v>
      </c>
      <c r="I135" s="4" t="s">
        <v>2129</v>
      </c>
      <c r="J135" s="3" t="s">
        <v>2650</v>
      </c>
      <c r="K135" s="4" t="s">
        <v>2651</v>
      </c>
      <c r="L135" s="7" t="s">
        <v>2169</v>
      </c>
      <c r="M135" s="3" t="s">
        <v>2652</v>
      </c>
      <c r="N135" s="13" t="s">
        <v>2134</v>
      </c>
      <c r="P135" t="str">
        <f>VLOOKUP(EN!O135,'WBIG Translations'!$A$2:$E$6,4,FALSE)</f>
        <v>Ingreso medio bajo</v>
      </c>
    </row>
    <row r="136" spans="1:16" ht="15">
      <c r="A136" s="2">
        <v>600</v>
      </c>
      <c r="B136" s="3" t="s">
        <v>679</v>
      </c>
      <c r="C136" s="3" t="str">
        <f>EN!C136</f>
        <v xml:space="preserve"> 6 844 146</v>
      </c>
      <c r="D136" s="3">
        <v>2022</v>
      </c>
      <c r="E136" s="12" t="s">
        <v>2653</v>
      </c>
      <c r="F136" s="8">
        <v>2021</v>
      </c>
      <c r="G136" s="4" t="s">
        <v>2127</v>
      </c>
      <c r="H136" s="4" t="s">
        <v>2128</v>
      </c>
      <c r="I136" s="4" t="s">
        <v>2129</v>
      </c>
      <c r="J136" s="3" t="s">
        <v>2654</v>
      </c>
      <c r="K136" s="4" t="s">
        <v>2655</v>
      </c>
      <c r="L136" s="7" t="s">
        <v>2156</v>
      </c>
      <c r="M136" s="3" t="s">
        <v>2656</v>
      </c>
      <c r="N136" s="13" t="s">
        <v>2134</v>
      </c>
      <c r="P136" t="str">
        <f>VLOOKUP(EN!O136,'WBIG Translations'!$A$2:$E$6,4,FALSE)</f>
        <v>Ingreso medio alto</v>
      </c>
    </row>
    <row r="137" spans="1:16" ht="15">
      <c r="A137" s="2">
        <v>604</v>
      </c>
      <c r="B137" s="3" t="s">
        <v>684</v>
      </c>
      <c r="C137" s="3" t="str">
        <f>EN!C137</f>
        <v xml:space="preserve"> 33 845 617</v>
      </c>
      <c r="D137" s="3">
        <v>2022</v>
      </c>
      <c r="E137" s="12" t="s">
        <v>2657</v>
      </c>
      <c r="F137" s="8">
        <v>2021</v>
      </c>
      <c r="G137" s="4" t="s">
        <v>2127</v>
      </c>
      <c r="H137" s="4" t="s">
        <v>2128</v>
      </c>
      <c r="I137" s="4" t="s">
        <v>2129</v>
      </c>
      <c r="J137" s="3" t="s">
        <v>2658</v>
      </c>
      <c r="K137" s="4" t="s">
        <v>2659</v>
      </c>
      <c r="L137" s="7" t="s">
        <v>2156</v>
      </c>
      <c r="M137" s="3" t="s">
        <v>2660</v>
      </c>
      <c r="N137" s="13" t="s">
        <v>2134</v>
      </c>
      <c r="P137" t="str">
        <f>VLOOKUP(EN!O137,'WBIG Translations'!$A$2:$E$6,4,FALSE)</f>
        <v>Ingreso medio alto</v>
      </c>
    </row>
    <row r="138" spans="1:16" ht="15">
      <c r="A138" s="2">
        <v>608</v>
      </c>
      <c r="B138" s="3" t="s">
        <v>689</v>
      </c>
      <c r="C138" s="3" t="str">
        <f>EN!C138</f>
        <v xml:space="preserve"> 114 891 199</v>
      </c>
      <c r="D138" s="3">
        <v>2022</v>
      </c>
      <c r="E138" s="12" t="s">
        <v>2661</v>
      </c>
      <c r="F138" s="8">
        <v>2021</v>
      </c>
      <c r="G138" s="4" t="s">
        <v>2127</v>
      </c>
      <c r="H138" s="4" t="s">
        <v>2128</v>
      </c>
      <c r="I138" s="4" t="s">
        <v>2129</v>
      </c>
      <c r="J138" s="3" t="s">
        <v>2662</v>
      </c>
      <c r="K138" s="4" t="s">
        <v>2663</v>
      </c>
      <c r="L138" s="7" t="s">
        <v>2169</v>
      </c>
      <c r="M138" s="3" t="s">
        <v>2664</v>
      </c>
      <c r="N138" s="13" t="s">
        <v>2134</v>
      </c>
      <c r="P138" t="str">
        <f>VLOOKUP(EN!O138,'WBIG Translations'!$A$2:$E$6,4,FALSE)</f>
        <v>Ingreso medio bajo</v>
      </c>
    </row>
    <row r="139" spans="1:16" ht="15">
      <c r="A139" s="2">
        <v>616</v>
      </c>
      <c r="B139" s="3" t="s">
        <v>694</v>
      </c>
      <c r="C139" s="3" t="str">
        <f>EN!C139</f>
        <v xml:space="preserve"> 38 762 844</v>
      </c>
      <c r="D139" s="3">
        <v>2022</v>
      </c>
      <c r="E139" s="12" t="s">
        <v>2665</v>
      </c>
      <c r="F139" s="8">
        <v>2021</v>
      </c>
      <c r="G139" s="4" t="s">
        <v>2127</v>
      </c>
      <c r="H139" s="4" t="s">
        <v>2128</v>
      </c>
      <c r="I139" s="4" t="s">
        <v>2129</v>
      </c>
      <c r="J139" s="3" t="s">
        <v>2666</v>
      </c>
      <c r="K139" s="4" t="s">
        <v>2667</v>
      </c>
      <c r="L139" s="7" t="s">
        <v>2138</v>
      </c>
      <c r="M139" s="3" t="s">
        <v>2668</v>
      </c>
      <c r="N139" s="13" t="s">
        <v>2134</v>
      </c>
      <c r="P139" t="str">
        <f>VLOOKUP(EN!O139,'WBIG Translations'!$A$2:$E$6,4,FALSE)</f>
        <v>Ingreso alto</v>
      </c>
    </row>
    <row r="140" spans="1:16" ht="15">
      <c r="A140" s="2">
        <v>620</v>
      </c>
      <c r="B140" s="3" t="s">
        <v>699</v>
      </c>
      <c r="C140" s="3" t="str">
        <f>EN!C140</f>
        <v xml:space="preserve"> 10 430 738</v>
      </c>
      <c r="D140" s="3">
        <v>2022</v>
      </c>
      <c r="E140" s="12" t="s">
        <v>2669</v>
      </c>
      <c r="F140" s="8">
        <v>2021</v>
      </c>
      <c r="G140" s="4" t="s">
        <v>2127</v>
      </c>
      <c r="H140" s="4" t="s">
        <v>2128</v>
      </c>
      <c r="I140" s="4" t="s">
        <v>2129</v>
      </c>
      <c r="J140" s="3" t="s">
        <v>2670</v>
      </c>
      <c r="K140" s="4" t="s">
        <v>2671</v>
      </c>
      <c r="L140" s="7" t="s">
        <v>2138</v>
      </c>
      <c r="M140" s="3" t="s">
        <v>2672</v>
      </c>
      <c r="N140" s="13" t="s">
        <v>2134</v>
      </c>
      <c r="P140" t="str">
        <f>VLOOKUP(EN!O140,'WBIG Translations'!$A$2:$E$6,4,FALSE)</f>
        <v>Ingreso alto</v>
      </c>
    </row>
    <row r="141" spans="1:16" ht="15">
      <c r="A141" s="2">
        <v>624</v>
      </c>
      <c r="B141" s="3" t="s">
        <v>704</v>
      </c>
      <c r="C141" s="3" t="str">
        <f>EN!C141</f>
        <v xml:space="preserve"> 2 153 339</v>
      </c>
      <c r="D141" s="3">
        <v>2022</v>
      </c>
      <c r="E141" s="12" t="s">
        <v>2673</v>
      </c>
      <c r="F141" s="8">
        <v>2021</v>
      </c>
      <c r="G141" s="4" t="s">
        <v>2127</v>
      </c>
      <c r="H141" s="4" t="s">
        <v>2128</v>
      </c>
      <c r="I141" s="4" t="s">
        <v>2129</v>
      </c>
      <c r="J141" s="3" t="s">
        <v>2674</v>
      </c>
      <c r="K141" s="4" t="s">
        <v>2675</v>
      </c>
      <c r="L141" s="5" t="s">
        <v>2143</v>
      </c>
      <c r="M141" s="3" t="s">
        <v>2676</v>
      </c>
      <c r="N141" s="13" t="s">
        <v>2134</v>
      </c>
      <c r="P141" t="str">
        <f>VLOOKUP(EN!O141,'WBIG Translations'!$A$2:$E$6,4,FALSE)</f>
        <v>Ingreso bajo</v>
      </c>
    </row>
    <row r="142" spans="1:16" ht="15">
      <c r="A142" s="2">
        <v>626</v>
      </c>
      <c r="B142" s="3" t="s">
        <v>709</v>
      </c>
      <c r="C142" s="3" t="str">
        <f>EN!C142</f>
        <v xml:space="preserve"> 1 384 286</v>
      </c>
      <c r="D142" s="3">
        <v>2022</v>
      </c>
      <c r="E142" s="12" t="s">
        <v>2677</v>
      </c>
      <c r="F142" s="8">
        <v>2021</v>
      </c>
      <c r="G142" s="4" t="s">
        <v>2127</v>
      </c>
      <c r="H142" s="4" t="s">
        <v>2128</v>
      </c>
      <c r="I142" s="4" t="s">
        <v>2129</v>
      </c>
      <c r="J142" s="3" t="s">
        <v>2678</v>
      </c>
      <c r="K142" s="4" t="s">
        <v>2679</v>
      </c>
      <c r="L142" s="7" t="s">
        <v>2186</v>
      </c>
      <c r="M142" s="3" t="s">
        <v>2680</v>
      </c>
      <c r="N142" s="13" t="s">
        <v>2134</v>
      </c>
      <c r="P142" t="str">
        <f>VLOOKUP(EN!O142,'WBIG Translations'!$A$2:$E$6,4,FALSE)</f>
        <v>Ingreso medio bajo</v>
      </c>
    </row>
    <row r="143" spans="1:16" ht="15">
      <c r="A143" s="2">
        <v>634</v>
      </c>
      <c r="B143" s="3" t="s">
        <v>714</v>
      </c>
      <c r="C143" s="3" t="str">
        <f>EN!C143</f>
        <v xml:space="preserve"> 2 979 082</v>
      </c>
      <c r="D143" s="3">
        <v>2022</v>
      </c>
      <c r="E143" s="12" t="s">
        <v>2681</v>
      </c>
      <c r="F143" s="8">
        <v>2021</v>
      </c>
      <c r="G143" s="4" t="s">
        <v>2127</v>
      </c>
      <c r="H143" s="4" t="s">
        <v>2128</v>
      </c>
      <c r="I143" s="4" t="s">
        <v>2129</v>
      </c>
      <c r="J143" s="3" t="s">
        <v>2682</v>
      </c>
      <c r="K143" s="4" t="s">
        <v>2683</v>
      </c>
      <c r="L143" s="5" t="s">
        <v>2132</v>
      </c>
      <c r="M143" s="3" t="s">
        <v>2684</v>
      </c>
      <c r="N143" s="13" t="s">
        <v>2134</v>
      </c>
      <c r="P143" t="str">
        <f>VLOOKUP(EN!O143,'WBIG Translations'!$A$2:$E$6,4,FALSE)</f>
        <v>Ingreso alto</v>
      </c>
    </row>
    <row r="144" spans="1:16" ht="15">
      <c r="A144" s="2">
        <v>642</v>
      </c>
      <c r="B144" s="3" t="s">
        <v>719</v>
      </c>
      <c r="C144" s="3" t="str">
        <f>EN!C144</f>
        <v xml:space="preserve"> 19 118 479</v>
      </c>
      <c r="D144" s="3">
        <v>2022</v>
      </c>
      <c r="E144" s="12" t="s">
        <v>2685</v>
      </c>
      <c r="F144" s="8">
        <v>2021</v>
      </c>
      <c r="G144" s="4" t="s">
        <v>2127</v>
      </c>
      <c r="H144" s="4" t="s">
        <v>2128</v>
      </c>
      <c r="I144" s="4" t="s">
        <v>2129</v>
      </c>
      <c r="J144" s="3" t="s">
        <v>2686</v>
      </c>
      <c r="K144" s="4" t="s">
        <v>2687</v>
      </c>
      <c r="L144" s="7" t="s">
        <v>2138</v>
      </c>
      <c r="M144" s="3" t="s">
        <v>2688</v>
      </c>
      <c r="N144" s="13" t="s">
        <v>2134</v>
      </c>
      <c r="P144" t="str">
        <f>VLOOKUP(EN!O144,'WBIG Translations'!$A$2:$E$6,4,FALSE)</f>
        <v>Ingreso alto</v>
      </c>
    </row>
    <row r="145" spans="1:16" ht="15">
      <c r="A145" s="2">
        <v>643</v>
      </c>
      <c r="B145" s="3" t="s">
        <v>724</v>
      </c>
      <c r="C145" s="3" t="str">
        <f>EN!C145</f>
        <v xml:space="preserve"> 145 440 500</v>
      </c>
      <c r="D145" s="3">
        <v>2022</v>
      </c>
      <c r="E145" s="12" t="s">
        <v>2689</v>
      </c>
      <c r="F145" s="8">
        <v>2021</v>
      </c>
      <c r="G145" s="4" t="s">
        <v>2127</v>
      </c>
      <c r="H145" s="4" t="s">
        <v>2128</v>
      </c>
      <c r="I145" s="4" t="s">
        <v>2129</v>
      </c>
      <c r="J145" s="3" t="s">
        <v>2690</v>
      </c>
      <c r="K145" s="4" t="s">
        <v>2691</v>
      </c>
      <c r="L145" s="7" t="s">
        <v>2138</v>
      </c>
      <c r="M145" s="3" t="s">
        <v>2692</v>
      </c>
      <c r="N145" s="13" t="s">
        <v>2134</v>
      </c>
      <c r="P145" t="str">
        <f>VLOOKUP(EN!O145,'WBIG Translations'!$A$2:$E$6,4,FALSE)</f>
        <v>Ingreso alto</v>
      </c>
    </row>
    <row r="146" spans="1:16" ht="15">
      <c r="A146" s="2">
        <v>646</v>
      </c>
      <c r="B146" s="3" t="s">
        <v>729</v>
      </c>
      <c r="C146" s="3" t="str">
        <f>EN!C146</f>
        <v xml:space="preserve"> 13 954 471</v>
      </c>
      <c r="D146" s="3">
        <v>2022</v>
      </c>
      <c r="E146" s="12" t="s">
        <v>2693</v>
      </c>
      <c r="F146" s="8">
        <v>2021</v>
      </c>
      <c r="G146" s="4" t="s">
        <v>2127</v>
      </c>
      <c r="H146" s="4" t="s">
        <v>2128</v>
      </c>
      <c r="I146" s="4" t="s">
        <v>2129</v>
      </c>
      <c r="J146" s="3" t="s">
        <v>2694</v>
      </c>
      <c r="K146" s="4" t="s">
        <v>2695</v>
      </c>
      <c r="L146" s="5" t="s">
        <v>2143</v>
      </c>
      <c r="M146" s="3" t="s">
        <v>2696</v>
      </c>
      <c r="N146" s="13" t="s">
        <v>2134</v>
      </c>
      <c r="P146" t="str">
        <f>VLOOKUP(EN!O146,'WBIG Translations'!$A$2:$E$6,4,FALSE)</f>
        <v>Ingreso bajo</v>
      </c>
    </row>
    <row r="147" spans="1:16" ht="15">
      <c r="A147" s="2">
        <v>659</v>
      </c>
      <c r="B147" s="3" t="s">
        <v>734</v>
      </c>
      <c r="C147" s="3" t="str">
        <f>EN!C147</f>
        <v xml:space="preserve">  46 758</v>
      </c>
      <c r="D147" s="3">
        <v>2022</v>
      </c>
      <c r="E147" s="12" t="s">
        <v>2697</v>
      </c>
      <c r="F147" s="8">
        <v>2021</v>
      </c>
      <c r="G147" s="4" t="s">
        <v>2127</v>
      </c>
      <c r="H147" s="4" t="s">
        <v>2128</v>
      </c>
      <c r="I147" s="4" t="s">
        <v>2129</v>
      </c>
      <c r="J147" s="3" t="s">
        <v>2698</v>
      </c>
      <c r="K147" s="4" t="s">
        <v>2699</v>
      </c>
      <c r="L147" s="7" t="s">
        <v>2156</v>
      </c>
      <c r="M147" s="3" t="s">
        <v>2700</v>
      </c>
      <c r="N147" s="13" t="s">
        <v>2134</v>
      </c>
      <c r="P147" t="str">
        <f>VLOOKUP(EN!O147,'WBIG Translations'!$A$2:$E$6,4,FALSE)</f>
        <v>Ingreso alto</v>
      </c>
    </row>
    <row r="148" spans="1:16" ht="15">
      <c r="A148" s="2">
        <v>662</v>
      </c>
      <c r="B148" s="3" t="s">
        <v>739</v>
      </c>
      <c r="C148" s="3" t="str">
        <f>EN!C148</f>
        <v xml:space="preserve">  179 285</v>
      </c>
      <c r="D148" s="3">
        <v>2022</v>
      </c>
      <c r="E148" s="12" t="s">
        <v>2701</v>
      </c>
      <c r="F148" s="8">
        <v>2021</v>
      </c>
      <c r="G148" s="4" t="s">
        <v>2127</v>
      </c>
      <c r="H148" s="4" t="s">
        <v>2128</v>
      </c>
      <c r="I148" s="4" t="s">
        <v>2129</v>
      </c>
      <c r="J148" s="3" t="s">
        <v>2702</v>
      </c>
      <c r="K148" s="4" t="s">
        <v>2703</v>
      </c>
      <c r="L148" s="7" t="s">
        <v>2156</v>
      </c>
      <c r="M148" s="3" t="s">
        <v>2704</v>
      </c>
      <c r="N148" s="13" t="s">
        <v>2134</v>
      </c>
      <c r="P148" t="str">
        <f>VLOOKUP(EN!O148,'WBIG Translations'!$A$2:$E$6,4,FALSE)</f>
        <v>Ingreso medio alto</v>
      </c>
    </row>
    <row r="149" spans="1:16" ht="15">
      <c r="A149" s="2">
        <v>670</v>
      </c>
      <c r="B149" s="3" t="s">
        <v>744</v>
      </c>
      <c r="C149" s="3" t="str">
        <f>EN!C149</f>
        <v xml:space="preserve">  101 323</v>
      </c>
      <c r="D149" s="3">
        <v>2022</v>
      </c>
      <c r="E149" s="12" t="s">
        <v>2705</v>
      </c>
      <c r="F149" s="8">
        <v>2021</v>
      </c>
      <c r="G149" s="4" t="s">
        <v>2127</v>
      </c>
      <c r="H149" s="4" t="s">
        <v>2128</v>
      </c>
      <c r="I149" s="4" t="s">
        <v>2129</v>
      </c>
      <c r="J149" s="3" t="s">
        <v>2706</v>
      </c>
      <c r="K149" s="4" t="s">
        <v>2707</v>
      </c>
      <c r="L149" s="7" t="s">
        <v>2156</v>
      </c>
      <c r="M149" s="3" t="s">
        <v>2708</v>
      </c>
      <c r="N149" s="13" t="s">
        <v>2134</v>
      </c>
      <c r="P149" t="str">
        <f>VLOOKUP(EN!O149,'WBIG Translations'!$A$2:$E$6,4,FALSE)</f>
        <v>Ingreso medio alto</v>
      </c>
    </row>
    <row r="150" spans="1:16" ht="15">
      <c r="A150" s="2">
        <v>674</v>
      </c>
      <c r="B150" s="3" t="s">
        <v>749</v>
      </c>
      <c r="C150" s="3" t="str">
        <f>EN!C150</f>
        <v xml:space="preserve">  33 733</v>
      </c>
      <c r="D150" s="3">
        <v>2022</v>
      </c>
      <c r="E150" s="12" t="s">
        <v>2709</v>
      </c>
      <c r="F150" s="8">
        <v>2021</v>
      </c>
      <c r="G150" s="4" t="s">
        <v>2127</v>
      </c>
      <c r="H150" s="4" t="s">
        <v>2128</v>
      </c>
      <c r="I150" s="4" t="s">
        <v>2129</v>
      </c>
      <c r="J150" s="3" t="s">
        <v>2710</v>
      </c>
      <c r="K150" s="4" t="s">
        <v>2711</v>
      </c>
      <c r="L150" s="7" t="s">
        <v>2138</v>
      </c>
      <c r="M150" s="3" t="s">
        <v>2712</v>
      </c>
      <c r="N150" s="13" t="s">
        <v>2134</v>
      </c>
      <c r="P150" t="str">
        <f>VLOOKUP(EN!O150,'WBIG Translations'!$A$2:$E$6,4,FALSE)</f>
        <v>Ingreso alto</v>
      </c>
    </row>
    <row r="151" spans="1:16" ht="15">
      <c r="A151" s="2">
        <v>678</v>
      </c>
      <c r="B151" s="3" t="s">
        <v>754</v>
      </c>
      <c r="C151" s="3" t="str">
        <f>EN!C151</f>
        <v xml:space="preserve">  230 871</v>
      </c>
      <c r="D151" s="3">
        <v>2022</v>
      </c>
      <c r="E151" s="12" t="s">
        <v>2713</v>
      </c>
      <c r="F151" s="8">
        <v>2021</v>
      </c>
      <c r="G151" s="4" t="s">
        <v>2127</v>
      </c>
      <c r="H151" s="4" t="s">
        <v>2128</v>
      </c>
      <c r="I151" s="4" t="s">
        <v>2129</v>
      </c>
      <c r="J151" s="3" t="s">
        <v>2714</v>
      </c>
      <c r="K151" s="4" t="s">
        <v>2715</v>
      </c>
      <c r="L151" s="5" t="s">
        <v>2143</v>
      </c>
      <c r="M151" s="3" t="s">
        <v>2716</v>
      </c>
      <c r="N151" s="13" t="s">
        <v>2134</v>
      </c>
      <c r="P151" t="str">
        <f>VLOOKUP(EN!O151,'WBIG Translations'!$A$2:$E$6,4,FALSE)</f>
        <v>Ingreso medio bajo</v>
      </c>
    </row>
    <row r="152" spans="1:16" ht="15">
      <c r="A152" s="2">
        <v>682</v>
      </c>
      <c r="B152" s="3" t="s">
        <v>759</v>
      </c>
      <c r="C152" s="3" t="str">
        <f>EN!C152</f>
        <v xml:space="preserve"> 33 264 292</v>
      </c>
      <c r="D152" s="3">
        <v>2022</v>
      </c>
      <c r="E152" s="12" t="s">
        <v>2717</v>
      </c>
      <c r="F152" s="8">
        <v>2021</v>
      </c>
      <c r="G152" s="4" t="s">
        <v>2127</v>
      </c>
      <c r="H152" s="4" t="s">
        <v>2128</v>
      </c>
      <c r="I152" s="4" t="s">
        <v>2129</v>
      </c>
      <c r="J152" s="3" t="s">
        <v>2718</v>
      </c>
      <c r="K152" s="4" t="s">
        <v>2719</v>
      </c>
      <c r="L152" s="5" t="s">
        <v>2132</v>
      </c>
      <c r="M152" s="3" t="s">
        <v>2720</v>
      </c>
      <c r="N152" s="13" t="s">
        <v>2134</v>
      </c>
      <c r="P152" t="str">
        <f>VLOOKUP(EN!O152,'WBIG Translations'!$A$2:$E$6,4,FALSE)</f>
        <v>Ingreso alto</v>
      </c>
    </row>
    <row r="153" spans="1:16" ht="15">
      <c r="A153" s="2">
        <v>686</v>
      </c>
      <c r="B153" s="3" t="s">
        <v>764</v>
      </c>
      <c r="C153" s="3" t="str">
        <f>EN!C153</f>
        <v xml:space="preserve"> 18 077 573</v>
      </c>
      <c r="D153" s="3">
        <v>2022</v>
      </c>
      <c r="E153" s="12" t="s">
        <v>2721</v>
      </c>
      <c r="F153" s="8">
        <v>2021</v>
      </c>
      <c r="G153" s="4" t="s">
        <v>2127</v>
      </c>
      <c r="H153" s="4" t="s">
        <v>2128</v>
      </c>
      <c r="I153" s="4" t="s">
        <v>2129</v>
      </c>
      <c r="J153" s="3" t="s">
        <v>2722</v>
      </c>
      <c r="K153" s="4" t="s">
        <v>2723</v>
      </c>
      <c r="L153" s="5" t="s">
        <v>2143</v>
      </c>
      <c r="M153" s="3" t="s">
        <v>2724</v>
      </c>
      <c r="N153" s="13" t="s">
        <v>2134</v>
      </c>
      <c r="P153" t="str">
        <f>VLOOKUP(EN!O153,'WBIG Translations'!$A$2:$E$6,4,FALSE)</f>
        <v>Ingreso medio bajo</v>
      </c>
    </row>
    <row r="154" spans="1:16" ht="15">
      <c r="A154" s="2">
        <v>688</v>
      </c>
      <c r="B154" s="3" t="s">
        <v>769</v>
      </c>
      <c r="C154" s="3" t="str">
        <f>EN!C154</f>
        <v xml:space="preserve"> 6 773 201</v>
      </c>
      <c r="D154" s="3">
        <v>2022</v>
      </c>
      <c r="E154" s="12" t="s">
        <v>2725</v>
      </c>
      <c r="F154" s="8">
        <v>2021</v>
      </c>
      <c r="G154" s="4" t="s">
        <v>2127</v>
      </c>
      <c r="H154" s="4" t="s">
        <v>2128</v>
      </c>
      <c r="I154" s="4" t="s">
        <v>2129</v>
      </c>
      <c r="J154" s="3" t="s">
        <v>2726</v>
      </c>
      <c r="K154" s="4" t="s">
        <v>2727</v>
      </c>
      <c r="L154" s="7" t="s">
        <v>2138</v>
      </c>
      <c r="M154" s="3" t="s">
        <v>2728</v>
      </c>
      <c r="N154" s="13" t="s">
        <v>2134</v>
      </c>
      <c r="P154" t="str">
        <f>VLOOKUP(EN!O154,'WBIG Translations'!$A$2:$E$6,4,FALSE)</f>
        <v>Ingreso medio alto</v>
      </c>
    </row>
    <row r="155" spans="1:16" ht="15">
      <c r="A155" s="2">
        <v>690</v>
      </c>
      <c r="B155" s="3" t="s">
        <v>774</v>
      </c>
      <c r="C155" s="3" t="str">
        <f>EN!C155</f>
        <v xml:space="preserve">  127 951</v>
      </c>
      <c r="D155" s="3">
        <v>2022</v>
      </c>
      <c r="E155" s="12" t="s">
        <v>2729</v>
      </c>
      <c r="F155" s="8">
        <v>2021</v>
      </c>
      <c r="G155" s="4" t="s">
        <v>2127</v>
      </c>
      <c r="H155" s="4" t="s">
        <v>2128</v>
      </c>
      <c r="I155" s="4" t="s">
        <v>2129</v>
      </c>
      <c r="J155" s="3" t="s">
        <v>2730</v>
      </c>
      <c r="K155" s="4" t="s">
        <v>2731</v>
      </c>
      <c r="L155" s="5" t="s">
        <v>2143</v>
      </c>
      <c r="M155" s="3" t="s">
        <v>2732</v>
      </c>
      <c r="N155" s="13" t="s">
        <v>2134</v>
      </c>
      <c r="P155" t="str">
        <f>VLOOKUP(EN!O155,'WBIG Translations'!$A$2:$E$6,4,FALSE)</f>
        <v>Ingreso alto</v>
      </c>
    </row>
    <row r="156" spans="1:16" ht="15">
      <c r="A156" s="2">
        <v>694</v>
      </c>
      <c r="B156" s="3" t="s">
        <v>779</v>
      </c>
      <c r="C156" s="3" t="str">
        <f>EN!C156</f>
        <v xml:space="preserve"> 8 460 512</v>
      </c>
      <c r="D156" s="3">
        <v>2022</v>
      </c>
      <c r="E156" s="12" t="s">
        <v>2733</v>
      </c>
      <c r="F156" s="8">
        <v>2021</v>
      </c>
      <c r="G156" s="4" t="s">
        <v>2127</v>
      </c>
      <c r="H156" s="4" t="s">
        <v>2128</v>
      </c>
      <c r="I156" s="4" t="s">
        <v>2129</v>
      </c>
      <c r="J156" s="3" t="s">
        <v>2734</v>
      </c>
      <c r="K156" s="4" t="s">
        <v>2735</v>
      </c>
      <c r="L156" s="5" t="s">
        <v>2143</v>
      </c>
      <c r="M156" s="3" t="s">
        <v>2736</v>
      </c>
      <c r="N156" s="13" t="s">
        <v>2134</v>
      </c>
      <c r="P156" t="str">
        <f>VLOOKUP(EN!O156,'WBIG Translations'!$A$2:$E$6,4,FALSE)</f>
        <v>Ingreso bajo</v>
      </c>
    </row>
    <row r="157" spans="1:16" ht="15">
      <c r="A157" s="2">
        <v>702</v>
      </c>
      <c r="B157" s="3" t="s">
        <v>784</v>
      </c>
      <c r="C157" s="3" t="str">
        <f>EN!C157</f>
        <v xml:space="preserve"> 5 789 090</v>
      </c>
      <c r="D157" s="3">
        <v>2022</v>
      </c>
      <c r="E157" s="12" t="s">
        <v>2737</v>
      </c>
      <c r="F157" s="8">
        <v>2021</v>
      </c>
      <c r="G157" s="4" t="s">
        <v>2127</v>
      </c>
      <c r="H157" s="4" t="s">
        <v>2128</v>
      </c>
      <c r="I157" s="4" t="s">
        <v>2129</v>
      </c>
      <c r="J157" s="3" t="s">
        <v>2738</v>
      </c>
      <c r="K157" s="4" t="s">
        <v>2739</v>
      </c>
      <c r="L157" s="7" t="s">
        <v>2169</v>
      </c>
      <c r="M157" s="3" t="s">
        <v>2740</v>
      </c>
      <c r="N157" s="13" t="s">
        <v>2134</v>
      </c>
      <c r="P157" t="str">
        <f>VLOOKUP(EN!O157,'WBIG Translations'!$A$2:$E$6,4,FALSE)</f>
        <v>Ingreso alto</v>
      </c>
    </row>
    <row r="158" spans="1:16" ht="15">
      <c r="A158" s="2">
        <v>703</v>
      </c>
      <c r="B158" s="3" t="s">
        <v>789</v>
      </c>
      <c r="C158" s="3" t="str">
        <f>EN!C158</f>
        <v xml:space="preserve"> 5 518 055</v>
      </c>
      <c r="D158" s="3">
        <v>2022</v>
      </c>
      <c r="E158" s="12" t="s">
        <v>2569</v>
      </c>
      <c r="F158" s="8">
        <v>2021</v>
      </c>
      <c r="G158" s="4" t="s">
        <v>2127</v>
      </c>
      <c r="H158" s="4" t="s">
        <v>2128</v>
      </c>
      <c r="I158" s="4" t="s">
        <v>2129</v>
      </c>
      <c r="J158" s="3" t="s">
        <v>2741</v>
      </c>
      <c r="K158" s="4" t="s">
        <v>2742</v>
      </c>
      <c r="L158" s="7" t="s">
        <v>2138</v>
      </c>
      <c r="M158" s="3" t="s">
        <v>2743</v>
      </c>
      <c r="N158" s="13" t="s">
        <v>2134</v>
      </c>
      <c r="P158" t="str">
        <f>VLOOKUP(EN!O158,'WBIG Translations'!$A$2:$E$6,4,FALSE)</f>
        <v>Ingreso alto</v>
      </c>
    </row>
    <row r="159" spans="1:16" ht="15">
      <c r="A159" s="2">
        <v>704</v>
      </c>
      <c r="B159" s="3" t="s">
        <v>794</v>
      </c>
      <c r="C159" s="3" t="str">
        <f>EN!C159</f>
        <v xml:space="preserve"> 100 352 192</v>
      </c>
      <c r="D159" s="3">
        <v>2022</v>
      </c>
      <c r="E159" s="12" t="s">
        <v>2744</v>
      </c>
      <c r="F159" s="8">
        <v>2021</v>
      </c>
      <c r="G159" s="4" t="s">
        <v>2127</v>
      </c>
      <c r="H159" s="4" t="s">
        <v>2128</v>
      </c>
      <c r="I159" s="4" t="s">
        <v>2129</v>
      </c>
      <c r="J159" s="3" t="s">
        <v>2745</v>
      </c>
      <c r="K159" s="4" t="s">
        <v>2746</v>
      </c>
      <c r="L159" s="7" t="s">
        <v>2169</v>
      </c>
      <c r="M159" s="3" t="s">
        <v>2747</v>
      </c>
      <c r="N159" s="13" t="s">
        <v>2134</v>
      </c>
      <c r="P159" t="str">
        <f>VLOOKUP(EN!O159,'WBIG Translations'!$A$2:$E$6,4,FALSE)</f>
        <v>Ingreso medio bajo</v>
      </c>
    </row>
    <row r="160" spans="1:16" ht="15">
      <c r="A160" s="2">
        <v>705</v>
      </c>
      <c r="B160" s="3" t="s">
        <v>799</v>
      </c>
      <c r="C160" s="3" t="str">
        <f>EN!C160</f>
        <v xml:space="preserve"> 2 118 396</v>
      </c>
      <c r="D160" s="3">
        <v>2022</v>
      </c>
      <c r="E160" s="12" t="s">
        <v>2748</v>
      </c>
      <c r="F160" s="8">
        <v>2021</v>
      </c>
      <c r="G160" s="4" t="s">
        <v>2127</v>
      </c>
      <c r="H160" s="4" t="s">
        <v>2128</v>
      </c>
      <c r="I160" s="4" t="s">
        <v>2129</v>
      </c>
      <c r="J160" s="3" t="s">
        <v>2749</v>
      </c>
      <c r="K160" s="4" t="s">
        <v>2750</v>
      </c>
      <c r="L160" s="7" t="s">
        <v>2138</v>
      </c>
      <c r="M160" s="3" t="s">
        <v>2751</v>
      </c>
      <c r="N160" s="13" t="s">
        <v>2134</v>
      </c>
      <c r="P160" t="str">
        <f>VLOOKUP(EN!O160,'WBIG Translations'!$A$2:$E$6,4,FALSE)</f>
        <v>Ingreso alto</v>
      </c>
    </row>
    <row r="161" spans="1:16" ht="15">
      <c r="A161" s="2">
        <v>706</v>
      </c>
      <c r="B161" s="3" t="s">
        <v>804</v>
      </c>
      <c r="C161" s="3" t="str">
        <f>EN!C161</f>
        <v xml:space="preserve"> 18 358 615</v>
      </c>
      <c r="D161" s="3">
        <v>2022</v>
      </c>
      <c r="E161" s="12"/>
      <c r="F161" s="8"/>
      <c r="G161" s="4" t="s">
        <v>2127</v>
      </c>
      <c r="H161" s="4" t="s">
        <v>2128</v>
      </c>
      <c r="I161" s="4" t="s">
        <v>2129</v>
      </c>
      <c r="J161" s="3" t="s">
        <v>2752</v>
      </c>
      <c r="K161" s="4" t="s">
        <v>2753</v>
      </c>
      <c r="L161" s="5" t="s">
        <v>2132</v>
      </c>
      <c r="M161" s="3" t="s">
        <v>2754</v>
      </c>
      <c r="N161" s="13" t="s">
        <v>2134</v>
      </c>
      <c r="P161" t="str">
        <f>VLOOKUP(EN!O161,'WBIG Translations'!$A$2:$E$6,4,FALSE)</f>
        <v>Ingreso bajo</v>
      </c>
    </row>
    <row r="162" spans="1:16" ht="15">
      <c r="A162" s="2">
        <v>710</v>
      </c>
      <c r="B162" s="3" t="s">
        <v>809</v>
      </c>
      <c r="C162" s="3" t="str">
        <f>EN!C162</f>
        <v xml:space="preserve"> 63 212 384</v>
      </c>
      <c r="D162" s="3">
        <v>2022</v>
      </c>
      <c r="E162" s="12" t="s">
        <v>2755</v>
      </c>
      <c r="F162" s="8">
        <v>2021</v>
      </c>
      <c r="G162" s="4" t="s">
        <v>2127</v>
      </c>
      <c r="H162" s="4" t="s">
        <v>2128</v>
      </c>
      <c r="I162" s="4" t="s">
        <v>2129</v>
      </c>
      <c r="J162" s="3" t="s">
        <v>2756</v>
      </c>
      <c r="K162" s="4" t="s">
        <v>2757</v>
      </c>
      <c r="L162" s="5" t="s">
        <v>2143</v>
      </c>
      <c r="M162" s="3" t="s">
        <v>2758</v>
      </c>
      <c r="N162" s="13" t="s">
        <v>2134</v>
      </c>
      <c r="P162" t="str">
        <f>VLOOKUP(EN!O162,'WBIG Translations'!$A$2:$E$6,4,FALSE)</f>
        <v>Ingreso medio alto</v>
      </c>
    </row>
    <row r="163" spans="1:16" ht="15">
      <c r="A163" s="2">
        <v>716</v>
      </c>
      <c r="B163" s="3" t="s">
        <v>814</v>
      </c>
      <c r="C163" s="3" t="str">
        <f>EN!C163</f>
        <v xml:space="preserve"> 16 340 822</v>
      </c>
      <c r="D163" s="3">
        <v>2022</v>
      </c>
      <c r="E163" s="12" t="s">
        <v>2759</v>
      </c>
      <c r="F163" s="8">
        <v>2021</v>
      </c>
      <c r="G163" s="4" t="s">
        <v>2127</v>
      </c>
      <c r="H163" s="4" t="s">
        <v>2128</v>
      </c>
      <c r="I163" s="4" t="s">
        <v>2129</v>
      </c>
      <c r="J163" s="3" t="s">
        <v>2760</v>
      </c>
      <c r="K163" s="4" t="s">
        <v>2761</v>
      </c>
      <c r="L163" s="5" t="s">
        <v>2143</v>
      </c>
      <c r="M163" s="3" t="s">
        <v>2762</v>
      </c>
      <c r="N163" s="13" t="s">
        <v>2134</v>
      </c>
      <c r="P163" t="str">
        <f>VLOOKUP(EN!O163,'WBIG Translations'!$A$2:$E$6,4,FALSE)</f>
        <v>Ingreso medio bajo</v>
      </c>
    </row>
    <row r="164" spans="1:16" ht="15">
      <c r="A164" s="2">
        <v>724</v>
      </c>
      <c r="B164" s="3" t="s">
        <v>819</v>
      </c>
      <c r="C164" s="3" t="str">
        <f>EN!C164</f>
        <v xml:space="preserve"> 47 911 579</v>
      </c>
      <c r="D164" s="3">
        <v>2022</v>
      </c>
      <c r="E164" s="12" t="s">
        <v>2763</v>
      </c>
      <c r="F164" s="8">
        <v>2021</v>
      </c>
      <c r="G164" s="4" t="s">
        <v>2127</v>
      </c>
      <c r="H164" s="4" t="s">
        <v>2128</v>
      </c>
      <c r="I164" s="4" t="s">
        <v>2129</v>
      </c>
      <c r="J164" s="3" t="s">
        <v>2764</v>
      </c>
      <c r="K164" s="4" t="s">
        <v>2765</v>
      </c>
      <c r="L164" s="7" t="s">
        <v>2138</v>
      </c>
      <c r="M164" s="3" t="s">
        <v>2766</v>
      </c>
      <c r="N164" s="13" t="s">
        <v>2134</v>
      </c>
      <c r="P164" t="str">
        <f>VLOOKUP(EN!O164,'WBIG Translations'!$A$2:$E$6,4,FALSE)</f>
        <v>Ingreso alto</v>
      </c>
    </row>
    <row r="165" spans="1:16" ht="15">
      <c r="A165" s="2">
        <v>728</v>
      </c>
      <c r="B165" s="3" t="s">
        <v>824</v>
      </c>
      <c r="C165" s="3" t="str">
        <f>EN!C165</f>
        <v xml:space="preserve"> 11 483 374</v>
      </c>
      <c r="D165" s="3">
        <v>2022</v>
      </c>
      <c r="E165" s="12" t="s">
        <v>2767</v>
      </c>
      <c r="F165" s="8">
        <v>2021</v>
      </c>
      <c r="G165" s="4" t="s">
        <v>2127</v>
      </c>
      <c r="H165" s="4" t="s">
        <v>2128</v>
      </c>
      <c r="I165" s="4" t="s">
        <v>2129</v>
      </c>
      <c r="J165" s="3" t="s">
        <v>2768</v>
      </c>
      <c r="K165" s="4" t="s">
        <v>2769</v>
      </c>
      <c r="L165" s="5" t="s">
        <v>2143</v>
      </c>
      <c r="M165" s="3" t="s">
        <v>2770</v>
      </c>
      <c r="N165" s="13" t="s">
        <v>2134</v>
      </c>
      <c r="P165" t="str">
        <f>VLOOKUP(EN!O165,'WBIG Translations'!$A$2:$E$6,4,FALSE)</f>
        <v>Ingreso bajo</v>
      </c>
    </row>
    <row r="166" spans="1:16" ht="15">
      <c r="A166" s="2">
        <v>729</v>
      </c>
      <c r="B166" s="3" t="s">
        <v>829</v>
      </c>
      <c r="C166" s="3" t="str">
        <f>EN!C166</f>
        <v xml:space="preserve"> 50 042 791</v>
      </c>
      <c r="D166" s="3">
        <v>2022</v>
      </c>
      <c r="E166" s="12" t="s">
        <v>2771</v>
      </c>
      <c r="F166" s="8">
        <v>2021</v>
      </c>
      <c r="G166" s="4" t="s">
        <v>2127</v>
      </c>
      <c r="H166" s="4" t="s">
        <v>2128</v>
      </c>
      <c r="I166" s="4" t="s">
        <v>2129</v>
      </c>
      <c r="K166" s="4" t="s">
        <v>2772</v>
      </c>
      <c r="L166" s="5" t="s">
        <v>2132</v>
      </c>
      <c r="M166" s="3" t="s">
        <v>2773</v>
      </c>
      <c r="N166" s="13" t="s">
        <v>2134</v>
      </c>
      <c r="P166" t="str">
        <f>VLOOKUP(EN!O166,'WBIG Translations'!$A$2:$E$6,4,FALSE)</f>
        <v>Ingreso bajo</v>
      </c>
    </row>
    <row r="167" spans="1:16" ht="15">
      <c r="A167" s="2">
        <v>740</v>
      </c>
      <c r="B167" s="3" t="s">
        <v>834</v>
      </c>
      <c r="C167" s="3" t="str">
        <f>EN!C167</f>
        <v xml:space="preserve">  628 886</v>
      </c>
      <c r="D167" s="3">
        <v>2022</v>
      </c>
      <c r="E167" s="12" t="s">
        <v>2774</v>
      </c>
      <c r="F167" s="8">
        <v>2021</v>
      </c>
      <c r="G167" s="4" t="s">
        <v>2127</v>
      </c>
      <c r="H167" s="4" t="s">
        <v>2128</v>
      </c>
      <c r="I167" s="4" t="s">
        <v>2129</v>
      </c>
      <c r="J167" s="3" t="s">
        <v>2775</v>
      </c>
      <c r="K167" s="4" t="s">
        <v>2776</v>
      </c>
      <c r="L167" s="7" t="s">
        <v>2156</v>
      </c>
      <c r="M167" s="3" t="s">
        <v>2777</v>
      </c>
      <c r="N167" s="13" t="s">
        <v>2134</v>
      </c>
      <c r="P167" t="str">
        <f>VLOOKUP(EN!O167,'WBIG Translations'!$A$2:$E$6,4,FALSE)</f>
        <v>Ingreso medio alto</v>
      </c>
    </row>
    <row r="168" spans="1:16" ht="15">
      <c r="A168" s="2">
        <v>748</v>
      </c>
      <c r="B168" s="3" t="s">
        <v>838</v>
      </c>
      <c r="C168" s="3" t="str">
        <f>EN!C168</f>
        <v xml:space="preserve"> 1 230 506</v>
      </c>
      <c r="D168" s="3">
        <v>2022</v>
      </c>
      <c r="E168" s="12" t="s">
        <v>2778</v>
      </c>
      <c r="F168" s="8">
        <v>2021</v>
      </c>
      <c r="G168" s="4" t="s">
        <v>2127</v>
      </c>
      <c r="H168" s="4" t="s">
        <v>2128</v>
      </c>
      <c r="I168" s="4" t="s">
        <v>2129</v>
      </c>
      <c r="J168" s="3" t="s">
        <v>2779</v>
      </c>
      <c r="K168" s="4" t="s">
        <v>2780</v>
      </c>
      <c r="L168" s="5" t="s">
        <v>2143</v>
      </c>
      <c r="M168" s="3" t="s">
        <v>2781</v>
      </c>
      <c r="N168" s="13" t="s">
        <v>2134</v>
      </c>
      <c r="P168" t="str">
        <f>VLOOKUP(EN!O168,'WBIG Translations'!$A$2:$E$6,4,FALSE)</f>
        <v>Ingreso medio bajo</v>
      </c>
    </row>
    <row r="169" spans="1:16" ht="15">
      <c r="A169" s="2">
        <v>752</v>
      </c>
      <c r="B169" s="3" t="s">
        <v>843</v>
      </c>
      <c r="C169" s="3" t="str">
        <f>EN!C169</f>
        <v xml:space="preserve"> 10 551 494</v>
      </c>
      <c r="D169" s="3">
        <v>2022</v>
      </c>
      <c r="E169" s="12" t="s">
        <v>2782</v>
      </c>
      <c r="F169" s="8">
        <v>2021</v>
      </c>
      <c r="G169" s="4" t="s">
        <v>2127</v>
      </c>
      <c r="H169" s="4" t="s">
        <v>2128</v>
      </c>
      <c r="I169" s="4" t="s">
        <v>2129</v>
      </c>
      <c r="J169" s="3" t="s">
        <v>2783</v>
      </c>
      <c r="K169" s="4" t="s">
        <v>2784</v>
      </c>
      <c r="L169" s="7" t="s">
        <v>2138</v>
      </c>
      <c r="M169" s="3" t="s">
        <v>2785</v>
      </c>
      <c r="N169" s="13" t="s">
        <v>2134</v>
      </c>
      <c r="P169" t="str">
        <f>VLOOKUP(EN!O169,'WBIG Translations'!$A$2:$E$6,4,FALSE)</f>
        <v>Ingreso alto</v>
      </c>
    </row>
    <row r="170" spans="1:16" ht="15">
      <c r="A170" s="2">
        <v>756</v>
      </c>
      <c r="B170" s="3" t="s">
        <v>848</v>
      </c>
      <c r="C170" s="3" t="str">
        <f>EN!C170</f>
        <v xml:space="preserve"> 8 870 561</v>
      </c>
      <c r="D170" s="3">
        <v>2022</v>
      </c>
      <c r="E170" s="12" t="s">
        <v>2786</v>
      </c>
      <c r="F170" s="8">
        <v>2021</v>
      </c>
      <c r="G170" s="4" t="s">
        <v>2127</v>
      </c>
      <c r="H170" s="4" t="s">
        <v>2128</v>
      </c>
      <c r="I170" s="4" t="s">
        <v>2129</v>
      </c>
      <c r="J170" s="3" t="s">
        <v>2787</v>
      </c>
      <c r="K170" s="4" t="s">
        <v>2788</v>
      </c>
      <c r="L170" s="7" t="s">
        <v>2138</v>
      </c>
      <c r="M170" s="3" t="s">
        <v>2789</v>
      </c>
      <c r="N170" s="13" t="s">
        <v>2134</v>
      </c>
      <c r="P170" t="str">
        <f>VLOOKUP(EN!O170,'WBIG Translations'!$A$2:$E$6,4,FALSE)</f>
        <v>Ingreso alto</v>
      </c>
    </row>
    <row r="171" spans="1:16" ht="15">
      <c r="A171" s="2">
        <v>760</v>
      </c>
      <c r="B171" s="3" t="s">
        <v>853</v>
      </c>
      <c r="C171" s="3" t="str">
        <f>EN!C171</f>
        <v xml:space="preserve"> 23 594 623</v>
      </c>
      <c r="D171" s="3">
        <v>2022</v>
      </c>
      <c r="E171" s="12" t="s">
        <v>2790</v>
      </c>
      <c r="F171" s="8">
        <v>2012</v>
      </c>
      <c r="G171" s="4" t="s">
        <v>2127</v>
      </c>
      <c r="H171" s="4" t="s">
        <v>2128</v>
      </c>
      <c r="I171" s="4" t="s">
        <v>2129</v>
      </c>
      <c r="K171" s="4" t="s">
        <v>2791</v>
      </c>
      <c r="L171" s="5" t="s">
        <v>2132</v>
      </c>
      <c r="M171" s="3" t="s">
        <v>2792</v>
      </c>
      <c r="N171" s="13" t="s">
        <v>2134</v>
      </c>
      <c r="P171" t="str">
        <f>VLOOKUP(EN!O171,'WBIG Translations'!$A$2:$E$6,4,FALSE)</f>
        <v>Ingreso bajo</v>
      </c>
    </row>
    <row r="172" spans="1:16" ht="15">
      <c r="A172" s="2">
        <v>762</v>
      </c>
      <c r="B172" s="3" t="s">
        <v>857</v>
      </c>
      <c r="C172" s="3" t="str">
        <f>EN!C172</f>
        <v xml:space="preserve"> 10 389 799</v>
      </c>
      <c r="D172" s="3">
        <v>2022</v>
      </c>
      <c r="E172" s="12" t="s">
        <v>2793</v>
      </c>
      <c r="F172" s="8">
        <v>2021</v>
      </c>
      <c r="G172" s="4" t="s">
        <v>2127</v>
      </c>
      <c r="H172" s="4" t="s">
        <v>2128</v>
      </c>
      <c r="I172" s="4" t="s">
        <v>2129</v>
      </c>
      <c r="J172" s="3" t="s">
        <v>2794</v>
      </c>
      <c r="K172" s="4" t="s">
        <v>2795</v>
      </c>
      <c r="L172" s="7" t="s">
        <v>2138</v>
      </c>
      <c r="M172" s="3" t="s">
        <v>2796</v>
      </c>
      <c r="N172" s="13" t="s">
        <v>2134</v>
      </c>
      <c r="P172" t="str">
        <f>VLOOKUP(EN!O172,'WBIG Translations'!$A$2:$E$6,4,FALSE)</f>
        <v>Ingreso medio bajo</v>
      </c>
    </row>
    <row r="173" spans="1:16" ht="15">
      <c r="A173" s="2">
        <v>764</v>
      </c>
      <c r="B173" s="3" t="s">
        <v>862</v>
      </c>
      <c r="C173" s="3" t="str">
        <f>EN!C173</f>
        <v xml:space="preserve"> 71 702 435</v>
      </c>
      <c r="D173" s="3">
        <v>2022</v>
      </c>
      <c r="E173" s="12" t="s">
        <v>2797</v>
      </c>
      <c r="F173" s="8">
        <v>2021</v>
      </c>
      <c r="G173" s="4" t="s">
        <v>2127</v>
      </c>
      <c r="H173" s="4" t="s">
        <v>2128</v>
      </c>
      <c r="I173" s="4" t="s">
        <v>2129</v>
      </c>
      <c r="J173" s="3" t="s">
        <v>2798</v>
      </c>
      <c r="K173" s="4" t="s">
        <v>2799</v>
      </c>
      <c r="L173" s="7" t="s">
        <v>2186</v>
      </c>
      <c r="M173" s="3" t="s">
        <v>2800</v>
      </c>
      <c r="N173" s="13" t="s">
        <v>2134</v>
      </c>
      <c r="P173" t="str">
        <f>VLOOKUP(EN!O173,'WBIG Translations'!$A$2:$E$6,4,FALSE)</f>
        <v>Ingreso medio alto</v>
      </c>
    </row>
    <row r="174" spans="1:16" ht="15">
      <c r="A174" s="2">
        <v>768</v>
      </c>
      <c r="B174" s="3" t="s">
        <v>867</v>
      </c>
      <c r="C174" s="3" t="str">
        <f>EN!C174</f>
        <v xml:space="preserve"> 9 304 337</v>
      </c>
      <c r="D174" s="3">
        <v>2022</v>
      </c>
      <c r="E174" s="12" t="s">
        <v>2801</v>
      </c>
      <c r="F174" s="8">
        <v>2021</v>
      </c>
      <c r="G174" s="4" t="s">
        <v>2127</v>
      </c>
      <c r="H174" s="4" t="s">
        <v>2128</v>
      </c>
      <c r="I174" s="4" t="s">
        <v>2129</v>
      </c>
      <c r="J174" s="3" t="s">
        <v>2802</v>
      </c>
      <c r="K174" s="4" t="s">
        <v>2803</v>
      </c>
      <c r="L174" s="5" t="s">
        <v>2143</v>
      </c>
      <c r="M174" s="3" t="s">
        <v>2804</v>
      </c>
      <c r="N174" s="13" t="s">
        <v>2134</v>
      </c>
      <c r="P174" t="str">
        <f>VLOOKUP(EN!O174,'WBIG Translations'!$A$2:$E$6,4,FALSE)</f>
        <v>Ingreso bajo</v>
      </c>
    </row>
    <row r="175" spans="1:16" ht="15">
      <c r="A175" s="2">
        <v>776</v>
      </c>
      <c r="B175" s="3" t="s">
        <v>872</v>
      </c>
      <c r="C175" s="3" t="str">
        <f>EN!C175</f>
        <v xml:space="preserve">  104 597</v>
      </c>
      <c r="D175" s="3">
        <v>2022</v>
      </c>
      <c r="E175" s="12" t="s">
        <v>2805</v>
      </c>
      <c r="F175" s="8">
        <v>2021</v>
      </c>
      <c r="G175" s="4" t="s">
        <v>2127</v>
      </c>
      <c r="H175" s="4" t="s">
        <v>2128</v>
      </c>
      <c r="I175" s="4" t="s">
        <v>2129</v>
      </c>
      <c r="J175" s="3" t="s">
        <v>2806</v>
      </c>
      <c r="K175" s="4" t="s">
        <v>2807</v>
      </c>
      <c r="L175" s="7" t="s">
        <v>2169</v>
      </c>
      <c r="M175" s="3" t="s">
        <v>2808</v>
      </c>
      <c r="N175" s="13" t="s">
        <v>2134</v>
      </c>
      <c r="P175" t="str">
        <f>VLOOKUP(EN!O175,'WBIG Translations'!$A$2:$E$6,4,FALSE)</f>
        <v>Ingreso medio alto</v>
      </c>
    </row>
    <row r="176" spans="1:16" ht="15">
      <c r="A176" s="2">
        <v>780</v>
      </c>
      <c r="B176" s="3" t="s">
        <v>877</v>
      </c>
      <c r="C176" s="3" t="str">
        <f>EN!C176</f>
        <v xml:space="preserve"> 1 502 932</v>
      </c>
      <c r="D176" s="3">
        <v>2022</v>
      </c>
      <c r="E176" s="12" t="s">
        <v>2809</v>
      </c>
      <c r="F176" s="8">
        <v>2021</v>
      </c>
      <c r="G176" s="4" t="s">
        <v>2127</v>
      </c>
      <c r="H176" s="4" t="s">
        <v>2128</v>
      </c>
      <c r="I176" s="4" t="s">
        <v>2129</v>
      </c>
      <c r="J176" s="3" t="s">
        <v>2810</v>
      </c>
      <c r="K176" s="4" t="s">
        <v>2811</v>
      </c>
      <c r="L176" s="7" t="s">
        <v>2156</v>
      </c>
      <c r="M176" s="3" t="s">
        <v>2812</v>
      </c>
      <c r="N176" s="13" t="s">
        <v>2134</v>
      </c>
      <c r="P176" t="str">
        <f>VLOOKUP(EN!O176,'WBIG Translations'!$A$2:$E$6,4,FALSE)</f>
        <v>Ingreso alto</v>
      </c>
    </row>
    <row r="177" spans="1:16" ht="15">
      <c r="A177" s="2">
        <v>784</v>
      </c>
      <c r="B177" s="3" t="s">
        <v>882</v>
      </c>
      <c r="C177" s="3" t="str">
        <f>EN!C177</f>
        <v xml:space="preserve"> 10 642 081</v>
      </c>
      <c r="D177" s="3">
        <v>2022</v>
      </c>
      <c r="E177" s="12" t="s">
        <v>2813</v>
      </c>
      <c r="F177" s="8">
        <v>2021</v>
      </c>
      <c r="G177" s="4" t="s">
        <v>2127</v>
      </c>
      <c r="H177" s="4" t="s">
        <v>2128</v>
      </c>
      <c r="I177" s="4" t="s">
        <v>2129</v>
      </c>
      <c r="J177" s="3" t="s">
        <v>2814</v>
      </c>
      <c r="K177" s="4" t="s">
        <v>2815</v>
      </c>
      <c r="L177" s="5" t="s">
        <v>2132</v>
      </c>
      <c r="M177" s="3" t="s">
        <v>2816</v>
      </c>
      <c r="N177" s="13" t="s">
        <v>2134</v>
      </c>
      <c r="P177" t="str">
        <f>VLOOKUP(EN!O177,'WBIG Translations'!$A$2:$E$6,4,FALSE)</f>
        <v>Ingreso alto</v>
      </c>
    </row>
    <row r="178" spans="1:16" ht="15">
      <c r="A178" s="2">
        <v>788</v>
      </c>
      <c r="B178" s="3" t="s">
        <v>887</v>
      </c>
      <c r="C178" s="3" t="str">
        <f>EN!C178</f>
        <v xml:space="preserve"> 12 200 431</v>
      </c>
      <c r="D178" s="3">
        <v>2022</v>
      </c>
      <c r="E178" s="12" t="s">
        <v>2817</v>
      </c>
      <c r="F178" s="8">
        <v>2021</v>
      </c>
      <c r="G178" s="4" t="s">
        <v>2127</v>
      </c>
      <c r="H178" s="4" t="s">
        <v>2128</v>
      </c>
      <c r="I178" s="4" t="s">
        <v>2129</v>
      </c>
      <c r="J178" s="3" t="s">
        <v>2818</v>
      </c>
      <c r="K178" s="4" t="s">
        <v>2819</v>
      </c>
      <c r="L178" s="5" t="s">
        <v>2132</v>
      </c>
      <c r="M178" s="3" t="s">
        <v>2820</v>
      </c>
      <c r="N178" s="13" t="s">
        <v>2134</v>
      </c>
      <c r="P178" t="str">
        <f>VLOOKUP(EN!O178,'WBIG Translations'!$A$2:$E$6,4,FALSE)</f>
        <v>Ingreso medio bajo</v>
      </c>
    </row>
    <row r="179" spans="1:16" ht="15">
      <c r="A179" s="2">
        <v>792</v>
      </c>
      <c r="B179" s="3" t="s">
        <v>892</v>
      </c>
      <c r="C179" s="3" t="str">
        <f>EN!C179</f>
        <v xml:space="preserve"> 87 270 501</v>
      </c>
      <c r="D179" s="3">
        <v>2022</v>
      </c>
      <c r="E179" s="12" t="s">
        <v>2821</v>
      </c>
      <c r="F179" s="8">
        <v>2021</v>
      </c>
      <c r="G179" s="4" t="s">
        <v>2127</v>
      </c>
      <c r="H179" s="4" t="s">
        <v>2128</v>
      </c>
      <c r="I179" s="4" t="s">
        <v>2129</v>
      </c>
      <c r="J179" s="3" t="s">
        <v>2822</v>
      </c>
      <c r="K179" s="4" t="s">
        <v>2823</v>
      </c>
      <c r="L179" s="7" t="s">
        <v>2138</v>
      </c>
      <c r="M179" s="3" t="s">
        <v>2824</v>
      </c>
      <c r="N179" s="13" t="s">
        <v>2134</v>
      </c>
      <c r="P179" t="str">
        <f>VLOOKUP(EN!O179,'WBIG Translations'!$A$2:$E$6,4,FALSE)</f>
        <v>Ingreso medio alto</v>
      </c>
    </row>
    <row r="180" spans="1:16" ht="15">
      <c r="A180" s="2">
        <v>795</v>
      </c>
      <c r="B180" s="3" t="s">
        <v>897</v>
      </c>
      <c r="C180" s="3" t="str">
        <f>EN!C180</f>
        <v xml:space="preserve"> 7 364 438</v>
      </c>
      <c r="D180" s="3">
        <v>2022</v>
      </c>
      <c r="E180" s="12" t="s">
        <v>2737</v>
      </c>
      <c r="F180" s="8">
        <v>2021</v>
      </c>
      <c r="G180" s="4" t="s">
        <v>2127</v>
      </c>
      <c r="H180" s="4" t="s">
        <v>2128</v>
      </c>
      <c r="I180" s="4" t="s">
        <v>2129</v>
      </c>
      <c r="J180" s="3" t="s">
        <v>2825</v>
      </c>
      <c r="K180" s="4" t="s">
        <v>2826</v>
      </c>
      <c r="L180" s="7" t="s">
        <v>2138</v>
      </c>
      <c r="M180" s="3" t="s">
        <v>2827</v>
      </c>
      <c r="N180" s="13" t="s">
        <v>2134</v>
      </c>
      <c r="P180" t="str">
        <f>VLOOKUP(EN!O180,'WBIG Translations'!$A$2:$E$6,4,FALSE)</f>
        <v>Ingreso medio alto</v>
      </c>
    </row>
    <row r="181" spans="1:16" ht="15">
      <c r="A181" s="2">
        <v>798</v>
      </c>
      <c r="B181" s="3" t="s">
        <v>902</v>
      </c>
      <c r="C181" s="3" t="str">
        <f>EN!C181</f>
        <v xml:space="preserve">  9 816</v>
      </c>
      <c r="D181" s="3">
        <v>2022</v>
      </c>
      <c r="E181" s="12" t="s">
        <v>2828</v>
      </c>
      <c r="F181" s="8">
        <v>2021</v>
      </c>
      <c r="G181" s="4" t="s">
        <v>2127</v>
      </c>
      <c r="H181" s="4" t="s">
        <v>2128</v>
      </c>
      <c r="I181" s="4" t="s">
        <v>2129</v>
      </c>
      <c r="J181" s="3" t="s">
        <v>2829</v>
      </c>
      <c r="K181" s="4" t="s">
        <v>2830</v>
      </c>
      <c r="L181" s="7" t="s">
        <v>2169</v>
      </c>
      <c r="M181" s="3" t="s">
        <v>2831</v>
      </c>
      <c r="N181" s="13" t="s">
        <v>2134</v>
      </c>
      <c r="P181" t="str">
        <f>VLOOKUP(EN!O181,'WBIG Translations'!$A$2:$E$6,4,FALSE)</f>
        <v>Ingreso medio alto</v>
      </c>
    </row>
    <row r="182" spans="1:16" ht="15">
      <c r="A182" s="2">
        <v>800</v>
      </c>
      <c r="B182" s="3" t="s">
        <v>907</v>
      </c>
      <c r="C182" s="3" t="str">
        <f>EN!C182</f>
        <v xml:space="preserve"> 48 656 601</v>
      </c>
      <c r="D182" s="3">
        <v>2022</v>
      </c>
      <c r="E182" s="12" t="s">
        <v>2832</v>
      </c>
      <c r="F182" s="8">
        <v>2021</v>
      </c>
      <c r="G182" s="4" t="s">
        <v>2127</v>
      </c>
      <c r="H182" s="4" t="s">
        <v>2128</v>
      </c>
      <c r="I182" s="4" t="s">
        <v>2129</v>
      </c>
      <c r="J182" s="3" t="s">
        <v>2833</v>
      </c>
      <c r="K182" s="4" t="s">
        <v>2834</v>
      </c>
      <c r="L182" s="5" t="s">
        <v>2143</v>
      </c>
      <c r="M182" s="3" t="s">
        <v>2835</v>
      </c>
      <c r="N182" s="13" t="s">
        <v>2134</v>
      </c>
      <c r="P182" t="str">
        <f>VLOOKUP(EN!O182,'WBIG Translations'!$A$2:$E$6,4,FALSE)</f>
        <v>Ingreso bajo</v>
      </c>
    </row>
    <row r="183" spans="1:16" ht="15">
      <c r="A183" s="2">
        <v>804</v>
      </c>
      <c r="B183" s="3" t="s">
        <v>912</v>
      </c>
      <c r="C183" s="3" t="str">
        <f>EN!C183</f>
        <v xml:space="preserve"> 37 732 836</v>
      </c>
      <c r="D183" s="3">
        <v>2022</v>
      </c>
      <c r="E183" s="12" t="s">
        <v>2793</v>
      </c>
      <c r="F183" s="8">
        <v>2021</v>
      </c>
      <c r="G183" s="4" t="s">
        <v>2127</v>
      </c>
      <c r="H183" s="4" t="s">
        <v>2128</v>
      </c>
      <c r="I183" s="4" t="s">
        <v>2129</v>
      </c>
      <c r="J183" s="3" t="s">
        <v>2836</v>
      </c>
      <c r="K183" s="4" t="s">
        <v>2837</v>
      </c>
      <c r="L183" s="7" t="s">
        <v>2138</v>
      </c>
      <c r="M183" s="3" t="s">
        <v>2838</v>
      </c>
      <c r="N183" s="13" t="s">
        <v>2134</v>
      </c>
      <c r="P183" t="str">
        <f>VLOOKUP(EN!O183,'WBIG Translations'!$A$2:$E$6,4,FALSE)</f>
        <v>Ingreso medio alto</v>
      </c>
    </row>
    <row r="184" spans="1:16" ht="15">
      <c r="A184" s="2">
        <v>807</v>
      </c>
      <c r="B184" s="3" t="s">
        <v>917</v>
      </c>
      <c r="C184" s="3" t="str">
        <f>EN!C184</f>
        <v xml:space="preserve"> 1 831 802</v>
      </c>
      <c r="D184" s="3">
        <v>2022</v>
      </c>
      <c r="E184" s="12" t="s">
        <v>2839</v>
      </c>
      <c r="F184" s="8">
        <v>2021</v>
      </c>
      <c r="G184" s="4" t="s">
        <v>2127</v>
      </c>
      <c r="H184" s="4" t="s">
        <v>2128</v>
      </c>
      <c r="I184" s="4" t="s">
        <v>2129</v>
      </c>
      <c r="J184" s="3" t="s">
        <v>2840</v>
      </c>
      <c r="K184" s="4" t="s">
        <v>2841</v>
      </c>
      <c r="L184" s="7" t="s">
        <v>2138</v>
      </c>
      <c r="M184" s="3" t="s">
        <v>2842</v>
      </c>
      <c r="N184" s="13" t="s">
        <v>2134</v>
      </c>
      <c r="P184" t="str">
        <f>VLOOKUP(EN!O184,'WBIG Translations'!$A$2:$E$6,4,FALSE)</f>
        <v>Ingreso medio alto</v>
      </c>
    </row>
    <row r="185" spans="1:16" ht="15">
      <c r="A185" s="2">
        <v>818</v>
      </c>
      <c r="B185" s="3" t="s">
        <v>922</v>
      </c>
      <c r="C185" s="3" t="str">
        <f>EN!C185</f>
        <v xml:space="preserve"> 114 535 772</v>
      </c>
      <c r="D185" s="3">
        <v>2022</v>
      </c>
      <c r="E185" s="12" t="s">
        <v>2843</v>
      </c>
      <c r="F185" s="8">
        <v>2021</v>
      </c>
      <c r="G185" s="4" t="s">
        <v>2127</v>
      </c>
      <c r="H185" s="4" t="s">
        <v>2128</v>
      </c>
      <c r="I185" s="4" t="s">
        <v>2129</v>
      </c>
      <c r="J185" s="3" t="s">
        <v>2844</v>
      </c>
      <c r="K185" s="4" t="s">
        <v>2845</v>
      </c>
      <c r="L185" s="5" t="s">
        <v>2132</v>
      </c>
      <c r="M185" s="3" t="s">
        <v>2846</v>
      </c>
      <c r="N185" s="13" t="s">
        <v>2134</v>
      </c>
      <c r="P185" t="str">
        <f>VLOOKUP(EN!O185,'WBIG Translations'!$A$2:$E$6,4,FALSE)</f>
        <v>Ingreso medio bajo</v>
      </c>
    </row>
    <row r="186" spans="1:16" ht="15">
      <c r="A186" s="2">
        <v>826</v>
      </c>
      <c r="B186" s="3" t="s">
        <v>927</v>
      </c>
      <c r="C186" s="3" t="str">
        <f>EN!C186</f>
        <v xml:space="preserve"> 68 682 962</v>
      </c>
      <c r="D186" s="3">
        <v>2022</v>
      </c>
      <c r="E186" s="12" t="s">
        <v>2847</v>
      </c>
      <c r="F186" s="8">
        <v>2021</v>
      </c>
      <c r="G186" s="4" t="s">
        <v>2127</v>
      </c>
      <c r="H186" s="4" t="s">
        <v>2128</v>
      </c>
      <c r="I186" s="4" t="s">
        <v>2129</v>
      </c>
      <c r="J186" s="3" t="s">
        <v>2848</v>
      </c>
      <c r="K186" s="4" t="s">
        <v>2849</v>
      </c>
      <c r="L186" s="7" t="s">
        <v>2138</v>
      </c>
      <c r="M186" s="3" t="s">
        <v>2850</v>
      </c>
      <c r="N186" s="13" t="s">
        <v>2134</v>
      </c>
      <c r="P186" t="str">
        <f>VLOOKUP(EN!O186,'WBIG Translations'!$A$2:$E$6,4,FALSE)</f>
        <v>Ingreso alto</v>
      </c>
    </row>
    <row r="187" spans="1:16" ht="15">
      <c r="A187" s="2">
        <v>834</v>
      </c>
      <c r="B187" s="3" t="s">
        <v>931</v>
      </c>
      <c r="C187" s="3" t="str">
        <f>EN!C187</f>
        <v xml:space="preserve"> 66 617 606</v>
      </c>
      <c r="D187" s="3">
        <v>2022</v>
      </c>
      <c r="E187" s="12" t="s">
        <v>2851</v>
      </c>
      <c r="F187" s="8">
        <v>2021</v>
      </c>
      <c r="G187" s="4" t="s">
        <v>2127</v>
      </c>
      <c r="H187" s="4" t="s">
        <v>2128</v>
      </c>
      <c r="I187" s="4" t="s">
        <v>2129</v>
      </c>
      <c r="J187" s="3" t="s">
        <v>2852</v>
      </c>
      <c r="K187" s="4" t="s">
        <v>2853</v>
      </c>
      <c r="L187" s="5" t="s">
        <v>2143</v>
      </c>
      <c r="M187" s="3" t="s">
        <v>2854</v>
      </c>
      <c r="N187" s="13" t="s">
        <v>2134</v>
      </c>
      <c r="P187" t="str">
        <f>VLOOKUP(EN!O187,'WBIG Translations'!$A$2:$E$6,4,FALSE)</f>
        <v>Ingreso medio bajo</v>
      </c>
    </row>
    <row r="188" spans="1:16" ht="15">
      <c r="A188" s="2">
        <v>840</v>
      </c>
      <c r="B188" s="3" t="s">
        <v>936</v>
      </c>
      <c r="C188" s="3" t="str">
        <f>EN!C188</f>
        <v xml:space="preserve"> 343 477 335</v>
      </c>
      <c r="D188" s="3">
        <v>2022</v>
      </c>
      <c r="E188" s="12" t="s">
        <v>2855</v>
      </c>
      <c r="F188" s="8">
        <v>2021</v>
      </c>
      <c r="G188" s="4" t="s">
        <v>2127</v>
      </c>
      <c r="H188" s="4" t="s">
        <v>2128</v>
      </c>
      <c r="I188" s="4" t="s">
        <v>2129</v>
      </c>
      <c r="J188" s="3" t="s">
        <v>2856</v>
      </c>
      <c r="K188" s="4" t="s">
        <v>2857</v>
      </c>
      <c r="L188" s="7" t="s">
        <v>2156</v>
      </c>
      <c r="M188" s="3" t="s">
        <v>2858</v>
      </c>
      <c r="N188" s="13" t="s">
        <v>2134</v>
      </c>
      <c r="P188" t="str">
        <f>VLOOKUP(EN!O188,'WBIG Translations'!$A$2:$E$6,4,FALSE)</f>
        <v>Ingreso alto</v>
      </c>
    </row>
    <row r="189" spans="1:16" ht="15">
      <c r="A189" s="2">
        <v>854</v>
      </c>
      <c r="B189" s="3" t="s">
        <v>941</v>
      </c>
      <c r="C189" s="3" t="str">
        <f>EN!C189</f>
        <v xml:space="preserve"> 23 025 776</v>
      </c>
      <c r="D189" s="3">
        <v>2022</v>
      </c>
      <c r="E189" s="12" t="s">
        <v>2859</v>
      </c>
      <c r="F189" s="8">
        <v>2021</v>
      </c>
      <c r="G189" s="4" t="s">
        <v>2127</v>
      </c>
      <c r="H189" s="4" t="s">
        <v>2128</v>
      </c>
      <c r="I189" s="4" t="s">
        <v>2129</v>
      </c>
      <c r="J189" s="3" t="s">
        <v>2860</v>
      </c>
      <c r="K189" s="4" t="s">
        <v>2861</v>
      </c>
      <c r="L189" s="5" t="s">
        <v>2143</v>
      </c>
      <c r="M189" s="3" t="s">
        <v>2862</v>
      </c>
      <c r="N189" s="13" t="s">
        <v>2134</v>
      </c>
      <c r="P189" t="str">
        <f>VLOOKUP(EN!O189,'WBIG Translations'!$A$2:$E$6,4,FALSE)</f>
        <v>Ingreso bajo</v>
      </c>
    </row>
    <row r="190" spans="1:16" ht="15">
      <c r="A190" s="2">
        <v>858</v>
      </c>
      <c r="B190" s="3" t="s">
        <v>946</v>
      </c>
      <c r="C190" s="3" t="str">
        <f>EN!C190</f>
        <v xml:space="preserve"> 3 388 081</v>
      </c>
      <c r="D190" s="3">
        <v>2022</v>
      </c>
      <c r="E190" s="12" t="s">
        <v>2863</v>
      </c>
      <c r="F190" s="8">
        <v>2021</v>
      </c>
      <c r="G190" s="4" t="s">
        <v>2127</v>
      </c>
      <c r="H190" s="4" t="s">
        <v>2128</v>
      </c>
      <c r="I190" s="4" t="s">
        <v>2129</v>
      </c>
      <c r="J190" s="3" t="s">
        <v>2864</v>
      </c>
      <c r="K190" s="4" t="s">
        <v>2865</v>
      </c>
      <c r="L190" s="7" t="s">
        <v>2156</v>
      </c>
      <c r="M190" s="3" t="s">
        <v>2866</v>
      </c>
      <c r="N190" s="13" t="s">
        <v>2134</v>
      </c>
      <c r="P190" t="str">
        <f>VLOOKUP(EN!O190,'WBIG Translations'!$A$2:$E$6,4,FALSE)</f>
        <v>Ingreso alto</v>
      </c>
    </row>
    <row r="191" spans="1:16" ht="15">
      <c r="A191" s="2">
        <v>860</v>
      </c>
      <c r="B191" s="3" t="s">
        <v>951</v>
      </c>
      <c r="C191" s="3" t="str">
        <f>EN!C191</f>
        <v xml:space="preserve"> 35 652 307</v>
      </c>
      <c r="D191" s="3">
        <v>2022</v>
      </c>
      <c r="E191" s="12" t="s">
        <v>2867</v>
      </c>
      <c r="F191" s="8">
        <v>2021</v>
      </c>
      <c r="G191" s="4" t="s">
        <v>2127</v>
      </c>
      <c r="H191" s="4" t="s">
        <v>2128</v>
      </c>
      <c r="I191" s="4" t="s">
        <v>2129</v>
      </c>
      <c r="J191" s="3" t="s">
        <v>2868</v>
      </c>
      <c r="K191" s="4" t="s">
        <v>2869</v>
      </c>
      <c r="L191" s="7" t="s">
        <v>2138</v>
      </c>
      <c r="M191" s="3" t="s">
        <v>2870</v>
      </c>
      <c r="N191" s="13" t="s">
        <v>2134</v>
      </c>
      <c r="P191" t="str">
        <f>VLOOKUP(EN!O191,'WBIG Translations'!$A$2:$E$6,4,FALSE)</f>
        <v>Ingreso medio bajo</v>
      </c>
    </row>
    <row r="192" spans="1:16" ht="15">
      <c r="A192" s="2">
        <v>862</v>
      </c>
      <c r="B192" s="3" t="s">
        <v>955</v>
      </c>
      <c r="C192" s="3" t="str">
        <f>EN!C192</f>
        <v xml:space="preserve"> 28 300 854</v>
      </c>
      <c r="D192" s="3">
        <v>2022</v>
      </c>
      <c r="E192" s="12" t="s">
        <v>2871</v>
      </c>
      <c r="F192" s="8">
        <v>2021</v>
      </c>
      <c r="G192" s="4" t="s">
        <v>2127</v>
      </c>
      <c r="H192" s="4" t="s">
        <v>2128</v>
      </c>
      <c r="I192" s="4" t="s">
        <v>2129</v>
      </c>
      <c r="K192" s="4" t="s">
        <v>2872</v>
      </c>
      <c r="L192" s="7" t="s">
        <v>2156</v>
      </c>
      <c r="M192" s="3" t="s">
        <v>2873</v>
      </c>
      <c r="N192" s="13" t="s">
        <v>2134</v>
      </c>
      <c r="P192" t="e">
        <f>VLOOKUP(EN!O192,'WBIG Translations'!$A$2:$E$6,4,FALSE)</f>
        <v>#N/A</v>
      </c>
    </row>
    <row r="193" spans="1:16" ht="15">
      <c r="A193" s="2">
        <v>882</v>
      </c>
      <c r="B193" s="3" t="s">
        <v>960</v>
      </c>
      <c r="C193" s="3" t="str">
        <f>EN!C193</f>
        <v xml:space="preserve">  216 663</v>
      </c>
      <c r="D193" s="3">
        <v>2022</v>
      </c>
      <c r="E193" s="12" t="s">
        <v>2874</v>
      </c>
      <c r="F193" s="8">
        <v>2021</v>
      </c>
      <c r="G193" s="4" t="s">
        <v>2127</v>
      </c>
      <c r="H193" s="4" t="s">
        <v>2128</v>
      </c>
      <c r="I193" s="4" t="s">
        <v>2129</v>
      </c>
      <c r="J193" s="3" t="s">
        <v>2875</v>
      </c>
      <c r="K193" s="4" t="s">
        <v>2876</v>
      </c>
      <c r="L193" s="7" t="s">
        <v>2169</v>
      </c>
      <c r="M193" s="3" t="s">
        <v>2877</v>
      </c>
      <c r="N193" s="13" t="s">
        <v>2134</v>
      </c>
      <c r="P193" t="str">
        <f>VLOOKUP(EN!O193,'WBIG Translations'!$A$2:$E$6,4,FALSE)</f>
        <v>Ingreso medio bajo</v>
      </c>
    </row>
    <row r="194" spans="1:16" ht="15">
      <c r="A194" s="2">
        <v>887</v>
      </c>
      <c r="B194" s="3" t="s">
        <v>964</v>
      </c>
      <c r="C194" s="3" t="str">
        <f>EN!C194</f>
        <v xml:space="preserve"> 39 390 799</v>
      </c>
      <c r="D194" s="3">
        <v>2022</v>
      </c>
      <c r="E194" s="12" t="s">
        <v>2878</v>
      </c>
      <c r="F194" s="8">
        <v>2015</v>
      </c>
      <c r="G194" s="4" t="s">
        <v>2127</v>
      </c>
      <c r="H194" s="4" t="s">
        <v>2128</v>
      </c>
      <c r="I194" s="4" t="s">
        <v>2129</v>
      </c>
      <c r="K194" s="4" t="s">
        <v>2879</v>
      </c>
      <c r="L194" s="5" t="s">
        <v>2132</v>
      </c>
      <c r="M194" s="3" t="s">
        <v>2880</v>
      </c>
      <c r="N194" s="13" t="s">
        <v>2134</v>
      </c>
      <c r="P194" t="str">
        <f>VLOOKUP(EN!O194,'WBIG Translations'!$A$2:$E$6,4,FALSE)</f>
        <v>Ingreso bajo</v>
      </c>
    </row>
    <row r="195" spans="1:16" ht="15">
      <c r="A195" s="2">
        <v>894</v>
      </c>
      <c r="B195" s="3" t="s">
        <v>969</v>
      </c>
      <c r="C195" s="3" t="str">
        <f>EN!C195</f>
        <v xml:space="preserve"> 20 723 965</v>
      </c>
      <c r="D195" s="3">
        <v>2022</v>
      </c>
      <c r="E195" s="12" t="s">
        <v>2881</v>
      </c>
      <c r="F195" s="8">
        <v>2021</v>
      </c>
      <c r="G195" s="4" t="s">
        <v>2127</v>
      </c>
      <c r="H195" s="4" t="s">
        <v>2128</v>
      </c>
      <c r="I195" s="4" t="s">
        <v>2129</v>
      </c>
      <c r="J195" s="3" t="s">
        <v>2882</v>
      </c>
      <c r="K195" s="4" t="s">
        <v>2883</v>
      </c>
      <c r="L195" s="5" t="s">
        <v>2143</v>
      </c>
      <c r="M195" s="3" t="s">
        <v>2884</v>
      </c>
      <c r="N195" s="13" t="s">
        <v>2134</v>
      </c>
      <c r="P195" t="str">
        <f>VLOOKUP(EN!O195,'WBIG Translations'!$A$2:$E$6,4,FALSE)</f>
        <v>Ingreso medio bajo</v>
      </c>
    </row>
  </sheetData>
  <sortState xmlns:xlrd2="http://schemas.microsoft.com/office/spreadsheetml/2017/richdata2" ref="A2:N195">
    <sortCondition ref="A2:A195"/>
  </sortState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0DFA9-7D37-4419-B884-A6C009948C98}">
  <sheetPr codeName="Sheet4"/>
  <dimension ref="A1:P195"/>
  <sheetViews>
    <sheetView topLeftCell="A141" workbookViewId="0">
      <selection activeCell="P141" sqref="P1:P1048576"/>
    </sheetView>
  </sheetViews>
  <sheetFormatPr baseColWidth="10" defaultColWidth="11.5" defaultRowHeight="13"/>
  <cols>
    <col min="1" max="1" width="9.5" customWidth="1"/>
    <col min="2" max="2" width="23.1640625" customWidth="1"/>
    <col min="3" max="6" width="10.6640625" customWidth="1"/>
    <col min="7" max="7" width="14.6640625" customWidth="1"/>
    <col min="8" max="8" width="14.33203125" customWidth="1"/>
    <col min="9" max="9" width="14.6640625" customWidth="1"/>
    <col min="10" max="14" width="12.6640625"/>
  </cols>
  <sheetData>
    <row r="1" spans="1:16" ht="15">
      <c r="A1" s="1" t="s">
        <v>0</v>
      </c>
      <c r="B1" s="1" t="s">
        <v>1</v>
      </c>
      <c r="C1" s="9" t="s">
        <v>2</v>
      </c>
      <c r="D1" s="9" t="s">
        <v>3</v>
      </c>
      <c r="E1" s="9" t="s">
        <v>4</v>
      </c>
      <c r="F1" s="10" t="s">
        <v>5</v>
      </c>
      <c r="G1" s="11" t="s">
        <v>6</v>
      </c>
      <c r="H1" s="11" t="s">
        <v>6</v>
      </c>
      <c r="I1" s="11" t="s">
        <v>6</v>
      </c>
      <c r="J1" s="1" t="s">
        <v>7</v>
      </c>
      <c r="K1" s="1" t="s">
        <v>7</v>
      </c>
      <c r="L1" s="1" t="s">
        <v>7</v>
      </c>
      <c r="M1" s="1" t="s">
        <v>7</v>
      </c>
      <c r="N1" s="1" t="s">
        <v>7</v>
      </c>
      <c r="P1" s="1" t="s">
        <v>5583</v>
      </c>
    </row>
    <row r="2" spans="1:16" ht="15">
      <c r="A2" s="2">
        <v>4</v>
      </c>
      <c r="B2" s="3" t="s">
        <v>8</v>
      </c>
      <c r="C2" s="3" t="str">
        <f>EN!C2</f>
        <v xml:space="preserve"> 41 454 761</v>
      </c>
      <c r="D2" s="3">
        <v>2022</v>
      </c>
      <c r="E2" s="12" t="s">
        <v>2126</v>
      </c>
      <c r="F2" s="8">
        <v>2021</v>
      </c>
      <c r="G2" s="4" t="s">
        <v>2885</v>
      </c>
      <c r="H2" s="4" t="s">
        <v>2886</v>
      </c>
      <c r="I2" s="4" t="s">
        <v>2887</v>
      </c>
      <c r="J2" s="3" t="s">
        <v>2888</v>
      </c>
      <c r="K2" s="4" t="s">
        <v>2889</v>
      </c>
      <c r="L2" s="5" t="s">
        <v>2890</v>
      </c>
      <c r="M2" s="3" t="s">
        <v>2891</v>
      </c>
      <c r="N2" s="13" t="s">
        <v>2892</v>
      </c>
      <c r="P2" t="str">
        <f>VLOOKUP(EN!O2,'WBIG Translations'!$A$2:$H$6,6,FALSE)</f>
        <v>Низкий доход</v>
      </c>
    </row>
    <row r="3" spans="1:16" ht="15">
      <c r="A3" s="2">
        <v>8</v>
      </c>
      <c r="B3" s="3" t="s">
        <v>18</v>
      </c>
      <c r="C3" s="3" t="str">
        <f>EN!C3</f>
        <v xml:space="preserve"> 2 811 655</v>
      </c>
      <c r="D3" s="3">
        <v>2022</v>
      </c>
      <c r="E3" s="12" t="s">
        <v>2135</v>
      </c>
      <c r="F3" s="8">
        <v>2021</v>
      </c>
      <c r="G3" s="4" t="s">
        <v>2885</v>
      </c>
      <c r="H3" s="4" t="s">
        <v>2886</v>
      </c>
      <c r="I3" s="4" t="s">
        <v>2887</v>
      </c>
      <c r="J3" s="3" t="s">
        <v>2893</v>
      </c>
      <c r="K3" s="4" t="s">
        <v>2894</v>
      </c>
      <c r="L3" s="7" t="s">
        <v>2895</v>
      </c>
      <c r="M3" s="3" t="s">
        <v>2896</v>
      </c>
      <c r="N3" s="13" t="s">
        <v>2892</v>
      </c>
      <c r="P3" t="str">
        <f>VLOOKUP(EN!O3,'WBIG Translations'!$A$2:$H$6,6,FALSE)</f>
        <v>Средний-высокий доход</v>
      </c>
    </row>
    <row r="4" spans="1:16" ht="15">
      <c r="A4" s="2">
        <v>12</v>
      </c>
      <c r="B4" s="3" t="s">
        <v>24</v>
      </c>
      <c r="C4" s="3" t="str">
        <f>EN!C4</f>
        <v xml:space="preserve"> 46 164 219</v>
      </c>
      <c r="D4" s="3">
        <v>2022</v>
      </c>
      <c r="E4" s="12" t="s">
        <v>2140</v>
      </c>
      <c r="F4" s="8">
        <v>2021</v>
      </c>
      <c r="G4" s="4" t="s">
        <v>2885</v>
      </c>
      <c r="H4" s="4" t="s">
        <v>2886</v>
      </c>
      <c r="I4" s="4" t="s">
        <v>2887</v>
      </c>
      <c r="J4" s="3" t="s">
        <v>2897</v>
      </c>
      <c r="K4" s="4" t="s">
        <v>2898</v>
      </c>
      <c r="L4" s="5" t="s">
        <v>2899</v>
      </c>
      <c r="M4" s="3" t="s">
        <v>2900</v>
      </c>
      <c r="N4" s="13" t="s">
        <v>2892</v>
      </c>
      <c r="P4" t="str">
        <f>VLOOKUP(EN!O4,'WBIG Translations'!$A$2:$H$6,6,FALSE)</f>
        <v>Средний-высокий доход</v>
      </c>
    </row>
    <row r="5" spans="1:16" ht="15">
      <c r="A5" s="2">
        <v>20</v>
      </c>
      <c r="B5" s="3" t="s">
        <v>30</v>
      </c>
      <c r="C5" s="3" t="str">
        <f>EN!C5</f>
        <v xml:space="preserve">  80 856</v>
      </c>
      <c r="D5" s="3">
        <v>2022</v>
      </c>
      <c r="E5" s="12" t="s">
        <v>2145</v>
      </c>
      <c r="F5" s="8">
        <v>2021</v>
      </c>
      <c r="G5" s="4" t="s">
        <v>2885</v>
      </c>
      <c r="H5" s="4" t="s">
        <v>2886</v>
      </c>
      <c r="I5" s="4" t="s">
        <v>2887</v>
      </c>
      <c r="J5" s="3" t="s">
        <v>2901</v>
      </c>
      <c r="K5" s="4" t="s">
        <v>2902</v>
      </c>
      <c r="L5" s="7" t="s">
        <v>2895</v>
      </c>
      <c r="M5" s="3" t="s">
        <v>2903</v>
      </c>
      <c r="N5" s="13" t="s">
        <v>2892</v>
      </c>
      <c r="P5" t="str">
        <f>VLOOKUP(EN!O5,'WBIG Translations'!$A$2:$H$6,6,FALSE)</f>
        <v>Высокий доход</v>
      </c>
    </row>
    <row r="6" spans="1:16" ht="15">
      <c r="A6" s="2">
        <v>24</v>
      </c>
      <c r="B6" s="3" t="s">
        <v>35</v>
      </c>
      <c r="C6" s="3" t="str">
        <f>EN!C6</f>
        <v xml:space="preserve"> 36 749 906</v>
      </c>
      <c r="D6" s="3">
        <v>2022</v>
      </c>
      <c r="E6" s="12" t="s">
        <v>2149</v>
      </c>
      <c r="F6" s="8">
        <v>2021</v>
      </c>
      <c r="G6" s="4" t="s">
        <v>2885</v>
      </c>
      <c r="H6" s="4" t="s">
        <v>2886</v>
      </c>
      <c r="I6" s="4" t="s">
        <v>2887</v>
      </c>
      <c r="J6" s="3" t="s">
        <v>2904</v>
      </c>
      <c r="K6" s="4" t="s">
        <v>2905</v>
      </c>
      <c r="L6" s="5" t="s">
        <v>2899</v>
      </c>
      <c r="M6" s="3" t="s">
        <v>2906</v>
      </c>
      <c r="N6" s="13" t="s">
        <v>2892</v>
      </c>
      <c r="P6" t="str">
        <f>VLOOKUP(EN!O6,'WBIG Translations'!$A$2:$H$6,6,FALSE)</f>
        <v>Средний-низкий доход</v>
      </c>
    </row>
    <row r="7" spans="1:16" ht="15">
      <c r="A7" s="2">
        <v>28</v>
      </c>
      <c r="B7" s="3" t="s">
        <v>40</v>
      </c>
      <c r="C7" s="3" t="str">
        <f>EN!C7</f>
        <v xml:space="preserve">  93 316</v>
      </c>
      <c r="D7" s="3">
        <v>2022</v>
      </c>
      <c r="E7" s="12" t="s">
        <v>2153</v>
      </c>
      <c r="F7" s="8">
        <v>2021</v>
      </c>
      <c r="G7" s="4" t="s">
        <v>2885</v>
      </c>
      <c r="H7" s="4" t="s">
        <v>2886</v>
      </c>
      <c r="I7" s="4" t="s">
        <v>2887</v>
      </c>
      <c r="J7" s="3" t="s">
        <v>2907</v>
      </c>
      <c r="K7" s="4" t="s">
        <v>2908</v>
      </c>
      <c r="L7" s="7" t="s">
        <v>2909</v>
      </c>
      <c r="M7" s="3" t="s">
        <v>2910</v>
      </c>
      <c r="N7" s="13" t="s">
        <v>2892</v>
      </c>
      <c r="P7" t="str">
        <f>VLOOKUP(EN!O7,'WBIG Translations'!$A$2:$H$6,6,FALSE)</f>
        <v>Высокий доход</v>
      </c>
    </row>
    <row r="8" spans="1:16" ht="15">
      <c r="A8" s="2">
        <v>31</v>
      </c>
      <c r="B8" s="3" t="s">
        <v>46</v>
      </c>
      <c r="C8" s="3" t="str">
        <f>EN!C8</f>
        <v xml:space="preserve"> 10 318 207</v>
      </c>
      <c r="D8" s="3">
        <v>2022</v>
      </c>
      <c r="E8" s="12" t="s">
        <v>2158</v>
      </c>
      <c r="F8" s="8">
        <v>2021</v>
      </c>
      <c r="G8" s="4" t="s">
        <v>2885</v>
      </c>
      <c r="H8" s="4" t="s">
        <v>2886</v>
      </c>
      <c r="I8" s="4" t="s">
        <v>2887</v>
      </c>
      <c r="J8" s="3" t="s">
        <v>2911</v>
      </c>
      <c r="K8" s="4" t="s">
        <v>2912</v>
      </c>
      <c r="L8" s="7" t="s">
        <v>2895</v>
      </c>
      <c r="M8" s="3" t="s">
        <v>2913</v>
      </c>
      <c r="N8" s="13" t="s">
        <v>2892</v>
      </c>
      <c r="P8" t="str">
        <f>VLOOKUP(EN!O8,'WBIG Translations'!$A$2:$H$6,6,FALSE)</f>
        <v>Средний-высокий доход</v>
      </c>
    </row>
    <row r="9" spans="1:16" ht="15">
      <c r="A9" s="2">
        <v>32</v>
      </c>
      <c r="B9" s="3" t="s">
        <v>51</v>
      </c>
      <c r="C9" s="3" t="str">
        <f>EN!C9</f>
        <v xml:space="preserve"> 45 538 401</v>
      </c>
      <c r="D9" s="3">
        <v>2022</v>
      </c>
      <c r="E9" s="12" t="s">
        <v>2162</v>
      </c>
      <c r="F9" s="8">
        <v>2021</v>
      </c>
      <c r="G9" s="4" t="s">
        <v>2885</v>
      </c>
      <c r="H9" s="4" t="s">
        <v>2886</v>
      </c>
      <c r="I9" s="4" t="s">
        <v>2887</v>
      </c>
      <c r="J9" s="3" t="s">
        <v>2914</v>
      </c>
      <c r="K9" s="4" t="s">
        <v>2915</v>
      </c>
      <c r="L9" s="7" t="s">
        <v>2909</v>
      </c>
      <c r="M9" s="3" t="s">
        <v>2916</v>
      </c>
      <c r="N9" s="13" t="s">
        <v>2892</v>
      </c>
      <c r="P9" t="str">
        <f>VLOOKUP(EN!O9,'WBIG Translations'!$A$2:$H$6,6,FALSE)</f>
        <v>Средний-высокий доход</v>
      </c>
    </row>
    <row r="10" spans="1:16" ht="15">
      <c r="A10" s="2">
        <v>36</v>
      </c>
      <c r="B10" s="3" t="s">
        <v>56</v>
      </c>
      <c r="C10" s="3" t="str">
        <f>EN!C10</f>
        <v xml:space="preserve"> 26 451 124</v>
      </c>
      <c r="D10" s="3">
        <v>2022</v>
      </c>
      <c r="E10" s="12" t="s">
        <v>2166</v>
      </c>
      <c r="F10" s="8">
        <v>2021</v>
      </c>
      <c r="G10" s="4" t="s">
        <v>2885</v>
      </c>
      <c r="H10" s="4" t="s">
        <v>2886</v>
      </c>
      <c r="I10" s="4" t="s">
        <v>2887</v>
      </c>
      <c r="J10" s="3" t="s">
        <v>2917</v>
      </c>
      <c r="K10" s="4" t="s">
        <v>2918</v>
      </c>
      <c r="L10" s="7" t="s">
        <v>2919</v>
      </c>
      <c r="M10" s="3" t="s">
        <v>2920</v>
      </c>
      <c r="N10" s="13" t="s">
        <v>2892</v>
      </c>
      <c r="P10" t="str">
        <f>VLOOKUP(EN!O10,'WBIG Translations'!$A$2:$H$6,6,FALSE)</f>
        <v>Высокий доход</v>
      </c>
    </row>
    <row r="11" spans="1:16" ht="15">
      <c r="A11" s="2">
        <v>40</v>
      </c>
      <c r="B11" s="3" t="s">
        <v>62</v>
      </c>
      <c r="C11" s="3" t="str">
        <f>EN!C11</f>
        <v xml:space="preserve"> 9 130 429</v>
      </c>
      <c r="D11" s="3">
        <v>2022</v>
      </c>
      <c r="E11" s="12" t="s">
        <v>2171</v>
      </c>
      <c r="F11" s="8">
        <v>2021</v>
      </c>
      <c r="G11" s="4" t="s">
        <v>2885</v>
      </c>
      <c r="H11" s="4" t="s">
        <v>2886</v>
      </c>
      <c r="I11" s="4" t="s">
        <v>2887</v>
      </c>
      <c r="J11" s="3" t="s">
        <v>2921</v>
      </c>
      <c r="K11" s="4" t="s">
        <v>2922</v>
      </c>
      <c r="L11" s="7" t="s">
        <v>2895</v>
      </c>
      <c r="M11" s="3" t="s">
        <v>2923</v>
      </c>
      <c r="N11" s="13" t="s">
        <v>2892</v>
      </c>
      <c r="P11" t="str">
        <f>VLOOKUP(EN!O11,'WBIG Translations'!$A$2:$H$6,6,FALSE)</f>
        <v>Высокий доход</v>
      </c>
    </row>
    <row r="12" spans="1:16" ht="15">
      <c r="A12" s="2">
        <v>44</v>
      </c>
      <c r="B12" s="3" t="s">
        <v>67</v>
      </c>
      <c r="C12" s="3" t="str">
        <f>EN!C12</f>
        <v xml:space="preserve">  399 440</v>
      </c>
      <c r="D12" s="3">
        <v>2022</v>
      </c>
      <c r="E12" s="12" t="s">
        <v>2175</v>
      </c>
      <c r="F12" s="8">
        <v>2021</v>
      </c>
      <c r="G12" s="4" t="s">
        <v>2885</v>
      </c>
      <c r="H12" s="4" t="s">
        <v>2886</v>
      </c>
      <c r="I12" s="4" t="s">
        <v>2887</v>
      </c>
      <c r="J12" s="3" t="s">
        <v>2924</v>
      </c>
      <c r="K12" s="4" t="s">
        <v>2925</v>
      </c>
      <c r="L12" s="7" t="s">
        <v>2909</v>
      </c>
      <c r="M12" s="3" t="s">
        <v>2926</v>
      </c>
      <c r="N12" s="13" t="s">
        <v>2892</v>
      </c>
      <c r="P12" t="str">
        <f>VLOOKUP(EN!O12,'WBIG Translations'!$A$2:$H$6,6,FALSE)</f>
        <v>Высокий доход</v>
      </c>
    </row>
    <row r="13" spans="1:16" ht="15">
      <c r="A13" s="2">
        <v>48</v>
      </c>
      <c r="B13" s="3" t="s">
        <v>72</v>
      </c>
      <c r="C13" s="3" t="str">
        <f>EN!C13</f>
        <v xml:space="preserve"> 1 569 666</v>
      </c>
      <c r="D13" s="3">
        <v>2022</v>
      </c>
      <c r="E13" s="12" t="s">
        <v>2179</v>
      </c>
      <c r="F13" s="8">
        <v>2021</v>
      </c>
      <c r="G13" s="4" t="s">
        <v>2885</v>
      </c>
      <c r="H13" s="4" t="s">
        <v>2886</v>
      </c>
      <c r="I13" s="4" t="s">
        <v>2887</v>
      </c>
      <c r="J13" s="3" t="s">
        <v>2927</v>
      </c>
      <c r="K13" s="4" t="s">
        <v>2928</v>
      </c>
      <c r="L13" s="5" t="s">
        <v>2890</v>
      </c>
      <c r="M13" s="3" t="s">
        <v>2929</v>
      </c>
      <c r="N13" s="13" t="s">
        <v>2892</v>
      </c>
      <c r="P13" t="str">
        <f>VLOOKUP(EN!O13,'WBIG Translations'!$A$2:$H$6,6,FALSE)</f>
        <v>Высокий доход</v>
      </c>
    </row>
    <row r="14" spans="1:16" ht="15">
      <c r="A14" s="2">
        <v>50</v>
      </c>
      <c r="B14" s="3" t="s">
        <v>77</v>
      </c>
      <c r="C14" s="3" t="str">
        <f>EN!C14</f>
        <v xml:space="preserve"> 171 466 990</v>
      </c>
      <c r="D14" s="3">
        <v>2022</v>
      </c>
      <c r="E14" s="12" t="s">
        <v>2183</v>
      </c>
      <c r="F14" s="8">
        <v>2021</v>
      </c>
      <c r="G14" s="4" t="s">
        <v>2885</v>
      </c>
      <c r="H14" s="4" t="s">
        <v>2886</v>
      </c>
      <c r="I14" s="4" t="s">
        <v>2887</v>
      </c>
      <c r="J14" s="3" t="s">
        <v>2930</v>
      </c>
      <c r="K14" s="4" t="s">
        <v>2931</v>
      </c>
      <c r="L14" s="7" t="s">
        <v>2932</v>
      </c>
      <c r="M14" s="3" t="s">
        <v>2933</v>
      </c>
      <c r="N14" s="13" t="s">
        <v>2892</v>
      </c>
      <c r="P14" t="str">
        <f>VLOOKUP(EN!O14,'WBIG Translations'!$A$2:$H$6,6,FALSE)</f>
        <v>Средний-низкий доход</v>
      </c>
    </row>
    <row r="15" spans="1:16" ht="15">
      <c r="A15" s="2">
        <v>51</v>
      </c>
      <c r="B15" s="3" t="s">
        <v>82</v>
      </c>
      <c r="C15" s="3" t="str">
        <f>EN!C15</f>
        <v xml:space="preserve"> 2 943 393</v>
      </c>
      <c r="D15" s="3">
        <v>2022</v>
      </c>
      <c r="E15" s="12" t="s">
        <v>2188</v>
      </c>
      <c r="F15" s="8">
        <v>2021</v>
      </c>
      <c r="G15" s="4" t="s">
        <v>2885</v>
      </c>
      <c r="H15" s="4" t="s">
        <v>2886</v>
      </c>
      <c r="I15" s="4" t="s">
        <v>2887</v>
      </c>
      <c r="J15" s="3" t="s">
        <v>2934</v>
      </c>
      <c r="K15" s="4" t="s">
        <v>2935</v>
      </c>
      <c r="L15" s="7" t="s">
        <v>2895</v>
      </c>
      <c r="M15" s="3" t="s">
        <v>2936</v>
      </c>
      <c r="N15" s="13" t="s">
        <v>2892</v>
      </c>
      <c r="P15" t="str">
        <f>VLOOKUP(EN!O15,'WBIG Translations'!$A$2:$H$6,6,FALSE)</f>
        <v>Средний-высокий доход</v>
      </c>
    </row>
    <row r="16" spans="1:16" ht="15">
      <c r="A16" s="2">
        <v>52</v>
      </c>
      <c r="B16" s="3" t="s">
        <v>88</v>
      </c>
      <c r="C16" s="3" t="str">
        <f>EN!C16</f>
        <v xml:space="preserve">  282 336</v>
      </c>
      <c r="D16" s="3">
        <v>2022</v>
      </c>
      <c r="E16" s="12" t="s">
        <v>2192</v>
      </c>
      <c r="F16" s="8">
        <v>2021</v>
      </c>
      <c r="G16" s="4" t="s">
        <v>2885</v>
      </c>
      <c r="H16" s="4" t="s">
        <v>2886</v>
      </c>
      <c r="I16" s="4" t="s">
        <v>2887</v>
      </c>
      <c r="J16" s="3" t="s">
        <v>2937</v>
      </c>
      <c r="K16" s="4" t="s">
        <v>2938</v>
      </c>
      <c r="L16" s="7" t="s">
        <v>2909</v>
      </c>
      <c r="M16" s="3" t="s">
        <v>2939</v>
      </c>
      <c r="N16" s="13" t="s">
        <v>2892</v>
      </c>
      <c r="P16" t="str">
        <f>VLOOKUP(EN!O16,'WBIG Translations'!$A$2:$H$6,6,FALSE)</f>
        <v>Высокий доход</v>
      </c>
    </row>
    <row r="17" spans="1:16" ht="15">
      <c r="A17" s="2">
        <v>56</v>
      </c>
      <c r="B17" s="3" t="s">
        <v>93</v>
      </c>
      <c r="C17" s="3" t="str">
        <f>EN!C17</f>
        <v xml:space="preserve"> 11 712 893</v>
      </c>
      <c r="D17" s="3">
        <v>2022</v>
      </c>
      <c r="E17" s="12" t="s">
        <v>2196</v>
      </c>
      <c r="F17" s="8">
        <v>2021</v>
      </c>
      <c r="G17" s="4" t="s">
        <v>2885</v>
      </c>
      <c r="H17" s="4" t="s">
        <v>2886</v>
      </c>
      <c r="I17" s="4" t="s">
        <v>2887</v>
      </c>
      <c r="J17" s="3" t="s">
        <v>2940</v>
      </c>
      <c r="K17" s="4" t="s">
        <v>2941</v>
      </c>
      <c r="L17" s="7" t="s">
        <v>2895</v>
      </c>
      <c r="M17" s="3" t="s">
        <v>2942</v>
      </c>
      <c r="N17" s="13" t="s">
        <v>2892</v>
      </c>
      <c r="P17" t="str">
        <f>VLOOKUP(EN!O17,'WBIG Translations'!$A$2:$H$6,6,FALSE)</f>
        <v>Высокий доход</v>
      </c>
    </row>
    <row r="18" spans="1:16" ht="15">
      <c r="A18" s="2">
        <v>64</v>
      </c>
      <c r="B18" s="3" t="s">
        <v>98</v>
      </c>
      <c r="C18" s="3" t="str">
        <f>EN!C18</f>
        <v xml:space="preserve">  786 385</v>
      </c>
      <c r="D18" s="3">
        <v>2022</v>
      </c>
      <c r="E18" s="12" t="s">
        <v>2200</v>
      </c>
      <c r="F18" s="8">
        <v>2021</v>
      </c>
      <c r="G18" s="4" t="s">
        <v>2885</v>
      </c>
      <c r="H18" s="4" t="s">
        <v>2886</v>
      </c>
      <c r="I18" s="4" t="s">
        <v>2887</v>
      </c>
      <c r="J18" s="3" t="s">
        <v>2943</v>
      </c>
      <c r="K18" s="4" t="s">
        <v>2944</v>
      </c>
      <c r="L18" s="7" t="s">
        <v>2932</v>
      </c>
      <c r="M18" s="3" t="s">
        <v>2945</v>
      </c>
      <c r="N18" s="13" t="s">
        <v>2892</v>
      </c>
      <c r="P18" t="str">
        <f>VLOOKUP(EN!O18,'WBIG Translations'!$A$2:$H$6,6,FALSE)</f>
        <v>Средний-низкий доход</v>
      </c>
    </row>
    <row r="19" spans="1:16" ht="15">
      <c r="A19" s="2">
        <v>68</v>
      </c>
      <c r="B19" s="3" t="s">
        <v>103</v>
      </c>
      <c r="C19" s="3" t="str">
        <f>EN!C19</f>
        <v xml:space="preserve"> 12 244 159</v>
      </c>
      <c r="D19" s="3">
        <v>2022</v>
      </c>
      <c r="E19" s="12" t="s">
        <v>2204</v>
      </c>
      <c r="F19" s="8">
        <v>2021</v>
      </c>
      <c r="G19" s="4" t="s">
        <v>2885</v>
      </c>
      <c r="H19" s="4" t="s">
        <v>2886</v>
      </c>
      <c r="I19" s="4" t="s">
        <v>2887</v>
      </c>
      <c r="J19" s="3" t="s">
        <v>2946</v>
      </c>
      <c r="K19" s="4" t="s">
        <v>2947</v>
      </c>
      <c r="L19" s="7" t="s">
        <v>2909</v>
      </c>
      <c r="M19" s="3" t="s">
        <v>2948</v>
      </c>
      <c r="N19" s="13" t="s">
        <v>2892</v>
      </c>
      <c r="P19" t="str">
        <f>VLOOKUP(EN!O19,'WBIG Translations'!$A$2:$H$6,6,FALSE)</f>
        <v>Средний-низкий доход</v>
      </c>
    </row>
    <row r="20" spans="1:16" ht="15">
      <c r="A20" s="2">
        <v>70</v>
      </c>
      <c r="B20" s="3" t="s">
        <v>108</v>
      </c>
      <c r="C20" s="3" t="str">
        <f>EN!C20</f>
        <v xml:space="preserve"> 3 185 073</v>
      </c>
      <c r="D20" s="3">
        <v>2022</v>
      </c>
      <c r="E20" s="12" t="s">
        <v>2208</v>
      </c>
      <c r="F20" s="8">
        <v>2021</v>
      </c>
      <c r="G20" s="4" t="s">
        <v>2885</v>
      </c>
      <c r="H20" s="4" t="s">
        <v>2886</v>
      </c>
      <c r="I20" s="4" t="s">
        <v>2887</v>
      </c>
      <c r="J20" s="3" t="s">
        <v>2949</v>
      </c>
      <c r="K20" s="4" t="s">
        <v>2950</v>
      </c>
      <c r="L20" s="7" t="s">
        <v>2895</v>
      </c>
      <c r="M20" s="3" t="s">
        <v>2951</v>
      </c>
      <c r="N20" s="13" t="s">
        <v>2892</v>
      </c>
      <c r="P20" t="str">
        <f>VLOOKUP(EN!O20,'WBIG Translations'!$A$2:$H$6,6,FALSE)</f>
        <v>Средний-высокий доход</v>
      </c>
    </row>
    <row r="21" spans="1:16" ht="15">
      <c r="A21" s="2">
        <v>72</v>
      </c>
      <c r="B21" s="3" t="s">
        <v>113</v>
      </c>
      <c r="C21" s="3" t="str">
        <f>EN!C21</f>
        <v xml:space="preserve"> 2 480 244</v>
      </c>
      <c r="D21" s="3">
        <v>2022</v>
      </c>
      <c r="E21" s="12" t="s">
        <v>2212</v>
      </c>
      <c r="F21" s="8">
        <v>2021</v>
      </c>
      <c r="G21" s="4" t="s">
        <v>2885</v>
      </c>
      <c r="H21" s="4" t="s">
        <v>2886</v>
      </c>
      <c r="I21" s="4" t="s">
        <v>2887</v>
      </c>
      <c r="J21" s="3" t="s">
        <v>2952</v>
      </c>
      <c r="K21" s="4" t="s">
        <v>2953</v>
      </c>
      <c r="L21" s="5" t="s">
        <v>2899</v>
      </c>
      <c r="M21" s="3" t="s">
        <v>2954</v>
      </c>
      <c r="N21" s="13" t="s">
        <v>2892</v>
      </c>
      <c r="P21" t="str">
        <f>VLOOKUP(EN!O21,'WBIG Translations'!$A$2:$H$6,6,FALSE)</f>
        <v>Средний-высокий доход</v>
      </c>
    </row>
    <row r="22" spans="1:16" ht="15">
      <c r="A22" s="2">
        <v>76</v>
      </c>
      <c r="B22" s="3" t="s">
        <v>118</v>
      </c>
      <c r="C22" s="3" t="str">
        <f>EN!C22</f>
        <v xml:space="preserve"> 211 140 729</v>
      </c>
      <c r="D22" s="3">
        <v>2022</v>
      </c>
      <c r="E22" s="12" t="s">
        <v>2216</v>
      </c>
      <c r="F22" s="8">
        <v>2021</v>
      </c>
      <c r="G22" s="4" t="s">
        <v>2885</v>
      </c>
      <c r="H22" s="4" t="s">
        <v>2886</v>
      </c>
      <c r="I22" s="4" t="s">
        <v>2887</v>
      </c>
      <c r="J22" s="3" t="s">
        <v>2955</v>
      </c>
      <c r="K22" s="4" t="s">
        <v>2956</v>
      </c>
      <c r="L22" s="7" t="s">
        <v>2909</v>
      </c>
      <c r="M22" s="3" t="s">
        <v>2957</v>
      </c>
      <c r="N22" s="13" t="s">
        <v>2892</v>
      </c>
      <c r="P22" t="str">
        <f>VLOOKUP(EN!O22,'WBIG Translations'!$A$2:$H$6,6,FALSE)</f>
        <v>Средний-высокий доход</v>
      </c>
    </row>
    <row r="23" spans="1:16" ht="15">
      <c r="A23" s="2">
        <v>84</v>
      </c>
      <c r="B23" s="3" t="s">
        <v>123</v>
      </c>
      <c r="C23" s="3" t="str">
        <f>EN!C23</f>
        <v xml:space="preserve">  411 106</v>
      </c>
      <c r="D23" s="3">
        <v>2022</v>
      </c>
      <c r="E23" s="12" t="s">
        <v>2220</v>
      </c>
      <c r="F23" s="8">
        <v>2021</v>
      </c>
      <c r="G23" s="4" t="s">
        <v>2885</v>
      </c>
      <c r="H23" s="4" t="s">
        <v>2886</v>
      </c>
      <c r="I23" s="4" t="s">
        <v>2887</v>
      </c>
      <c r="J23" s="3" t="s">
        <v>2958</v>
      </c>
      <c r="K23" s="4" t="s">
        <v>2959</v>
      </c>
      <c r="L23" s="7" t="s">
        <v>2909</v>
      </c>
      <c r="M23" s="3" t="s">
        <v>2960</v>
      </c>
      <c r="N23" s="13" t="s">
        <v>2892</v>
      </c>
      <c r="P23" t="str">
        <f>VLOOKUP(EN!O23,'WBIG Translations'!$A$2:$H$6,6,FALSE)</f>
        <v>Средний-высокий доход</v>
      </c>
    </row>
    <row r="24" spans="1:16" ht="15">
      <c r="A24" s="2">
        <v>90</v>
      </c>
      <c r="B24" s="3" t="s">
        <v>128</v>
      </c>
      <c r="C24" s="3" t="str">
        <f>EN!C24</f>
        <v xml:space="preserve">  800 005</v>
      </c>
      <c r="D24" s="3">
        <v>2022</v>
      </c>
      <c r="E24" s="12" t="s">
        <v>2224</v>
      </c>
      <c r="F24" s="8">
        <v>2021</v>
      </c>
      <c r="G24" s="4" t="s">
        <v>2885</v>
      </c>
      <c r="H24" s="4" t="s">
        <v>2886</v>
      </c>
      <c r="I24" s="4" t="s">
        <v>2887</v>
      </c>
      <c r="J24" s="3" t="s">
        <v>2961</v>
      </c>
      <c r="K24" s="4" t="s">
        <v>2962</v>
      </c>
      <c r="L24" s="7" t="s">
        <v>2919</v>
      </c>
      <c r="M24" s="3" t="s">
        <v>2963</v>
      </c>
      <c r="N24" s="13" t="s">
        <v>2892</v>
      </c>
      <c r="P24" t="str">
        <f>VLOOKUP(EN!O24,'WBIG Translations'!$A$2:$H$6,6,FALSE)</f>
        <v>Средний-низкий доход</v>
      </c>
    </row>
    <row r="25" spans="1:16" ht="15">
      <c r="A25" s="2">
        <v>96</v>
      </c>
      <c r="B25" s="3" t="s">
        <v>133</v>
      </c>
      <c r="C25" s="3" t="str">
        <f>EN!C25</f>
        <v xml:space="preserve">  458 949</v>
      </c>
      <c r="D25" s="3">
        <v>2022</v>
      </c>
      <c r="E25" s="12" t="s">
        <v>2228</v>
      </c>
      <c r="F25" s="8">
        <v>2021</v>
      </c>
      <c r="G25" s="4" t="s">
        <v>2885</v>
      </c>
      <c r="H25" s="4" t="s">
        <v>2886</v>
      </c>
      <c r="I25" s="4" t="s">
        <v>2887</v>
      </c>
      <c r="J25" s="3" t="s">
        <v>2964</v>
      </c>
      <c r="K25" s="4" t="s">
        <v>2965</v>
      </c>
      <c r="L25" s="7" t="s">
        <v>2919</v>
      </c>
      <c r="M25" s="3" t="s">
        <v>2966</v>
      </c>
      <c r="N25" s="13" t="s">
        <v>2892</v>
      </c>
      <c r="P25" t="str">
        <f>VLOOKUP(EN!O25,'WBIG Translations'!$A$2:$H$6,6,FALSE)</f>
        <v>Высокий доход</v>
      </c>
    </row>
    <row r="26" spans="1:16" ht="15">
      <c r="A26" s="2">
        <v>100</v>
      </c>
      <c r="B26" s="3" t="s">
        <v>138</v>
      </c>
      <c r="C26" s="3" t="str">
        <f>EN!C26</f>
        <v xml:space="preserve"> 6 795 803</v>
      </c>
      <c r="D26" s="3">
        <v>2022</v>
      </c>
      <c r="E26" s="12" t="s">
        <v>2232</v>
      </c>
      <c r="F26" s="8">
        <v>2021</v>
      </c>
      <c r="G26" s="4" t="s">
        <v>2885</v>
      </c>
      <c r="H26" s="4" t="s">
        <v>2886</v>
      </c>
      <c r="I26" s="4" t="s">
        <v>2887</v>
      </c>
      <c r="J26" s="3" t="s">
        <v>2967</v>
      </c>
      <c r="K26" s="4" t="s">
        <v>2968</v>
      </c>
      <c r="L26" s="7" t="s">
        <v>2895</v>
      </c>
      <c r="M26" s="3" t="s">
        <v>2969</v>
      </c>
      <c r="N26" s="13" t="s">
        <v>2892</v>
      </c>
      <c r="P26" t="str">
        <f>VLOOKUP(EN!O26,'WBIG Translations'!$A$2:$H$6,6,FALSE)</f>
        <v>Высокий доход</v>
      </c>
    </row>
    <row r="27" spans="1:16" ht="15">
      <c r="A27" s="2">
        <v>104</v>
      </c>
      <c r="B27" s="3" t="s">
        <v>143</v>
      </c>
      <c r="C27" s="3" t="str">
        <f>EN!C27</f>
        <v xml:space="preserve"> 54 133 798</v>
      </c>
      <c r="D27" s="3">
        <v>2022</v>
      </c>
      <c r="E27" s="12" t="s">
        <v>2236</v>
      </c>
      <c r="F27" s="8">
        <v>2021</v>
      </c>
      <c r="G27" s="4" t="s">
        <v>2885</v>
      </c>
      <c r="H27" s="4" t="s">
        <v>2886</v>
      </c>
      <c r="I27" s="4" t="s">
        <v>2887</v>
      </c>
      <c r="J27" s="3" t="s">
        <v>2970</v>
      </c>
      <c r="K27" s="4" t="s">
        <v>2971</v>
      </c>
      <c r="L27" s="7" t="s">
        <v>2932</v>
      </c>
      <c r="M27" s="3" t="s">
        <v>2972</v>
      </c>
      <c r="N27" s="13" t="s">
        <v>2892</v>
      </c>
      <c r="P27" t="str">
        <f>VLOOKUP(EN!O27,'WBIG Translations'!$A$2:$H$6,6,FALSE)</f>
        <v>Средний-низкий доход</v>
      </c>
    </row>
    <row r="28" spans="1:16" ht="15">
      <c r="A28" s="2">
        <v>108</v>
      </c>
      <c r="B28" s="3" t="s">
        <v>148</v>
      </c>
      <c r="C28" s="3" t="str">
        <f>EN!C28</f>
        <v xml:space="preserve"> 13 689 450</v>
      </c>
      <c r="D28" s="3">
        <v>2022</v>
      </c>
      <c r="E28" s="12" t="s">
        <v>2240</v>
      </c>
      <c r="F28" s="8">
        <v>2021</v>
      </c>
      <c r="G28" s="4" t="s">
        <v>2885</v>
      </c>
      <c r="H28" s="4" t="s">
        <v>2886</v>
      </c>
      <c r="I28" s="4" t="s">
        <v>2887</v>
      </c>
      <c r="K28" s="4" t="s">
        <v>2973</v>
      </c>
      <c r="L28" s="5" t="s">
        <v>2899</v>
      </c>
      <c r="M28" s="3" t="s">
        <v>2974</v>
      </c>
      <c r="N28" s="13" t="s">
        <v>2892</v>
      </c>
      <c r="P28" t="str">
        <f>VLOOKUP(EN!O28,'WBIG Translations'!$A$2:$H$6,6,FALSE)</f>
        <v>Низкий доход</v>
      </c>
    </row>
    <row r="29" spans="1:16" ht="15">
      <c r="A29" s="2">
        <v>112</v>
      </c>
      <c r="B29" s="3" t="s">
        <v>153</v>
      </c>
      <c r="C29" s="3" t="str">
        <f>EN!C29</f>
        <v xml:space="preserve"> 9 115 680</v>
      </c>
      <c r="D29" s="3">
        <v>2022</v>
      </c>
      <c r="E29" s="12" t="s">
        <v>2243</v>
      </c>
      <c r="F29" s="8">
        <v>2021</v>
      </c>
      <c r="G29" s="4" t="s">
        <v>2885</v>
      </c>
      <c r="H29" s="4" t="s">
        <v>2886</v>
      </c>
      <c r="I29" s="4" t="s">
        <v>2887</v>
      </c>
      <c r="J29" s="3" t="s">
        <v>2975</v>
      </c>
      <c r="K29" s="4" t="s">
        <v>2976</v>
      </c>
      <c r="L29" s="7" t="s">
        <v>2895</v>
      </c>
      <c r="M29" s="3" t="s">
        <v>2977</v>
      </c>
      <c r="N29" s="13" t="s">
        <v>2892</v>
      </c>
      <c r="P29" t="str">
        <f>VLOOKUP(EN!O29,'WBIG Translations'!$A$2:$H$6,6,FALSE)</f>
        <v>Средний-высокий доход</v>
      </c>
    </row>
    <row r="30" spans="1:16" ht="15">
      <c r="A30" s="2">
        <v>116</v>
      </c>
      <c r="B30" s="3" t="s">
        <v>157</v>
      </c>
      <c r="C30" s="3" t="str">
        <f>EN!C30</f>
        <v xml:space="preserve"> 17 423 880</v>
      </c>
      <c r="D30" s="3">
        <v>2022</v>
      </c>
      <c r="E30" s="12" t="s">
        <v>2247</v>
      </c>
      <c r="F30" s="8">
        <v>2021</v>
      </c>
      <c r="G30" s="4" t="s">
        <v>2885</v>
      </c>
      <c r="H30" s="4" t="s">
        <v>2886</v>
      </c>
      <c r="I30" s="4" t="s">
        <v>2887</v>
      </c>
      <c r="J30" s="3" t="s">
        <v>2978</v>
      </c>
      <c r="K30" s="4" t="s">
        <v>2979</v>
      </c>
      <c r="L30" s="7" t="s">
        <v>2919</v>
      </c>
      <c r="M30" s="3" t="s">
        <v>2980</v>
      </c>
      <c r="N30" s="13" t="s">
        <v>2892</v>
      </c>
      <c r="P30" t="str">
        <f>VLOOKUP(EN!O30,'WBIG Translations'!$A$2:$H$6,6,FALSE)</f>
        <v>Средний-низкий доход</v>
      </c>
    </row>
    <row r="31" spans="1:16" ht="15">
      <c r="A31" s="2">
        <v>120</v>
      </c>
      <c r="B31" s="3" t="s">
        <v>162</v>
      </c>
      <c r="C31" s="3" t="str">
        <f>EN!C31</f>
        <v xml:space="preserve"> 28 372 687</v>
      </c>
      <c r="D31" s="3">
        <v>2022</v>
      </c>
      <c r="E31" s="12" t="s">
        <v>2251</v>
      </c>
      <c r="F31" s="8">
        <v>2021</v>
      </c>
      <c r="G31" s="4" t="s">
        <v>2885</v>
      </c>
      <c r="H31" s="4" t="s">
        <v>2886</v>
      </c>
      <c r="I31" s="4" t="s">
        <v>2887</v>
      </c>
      <c r="J31" s="3" t="s">
        <v>2981</v>
      </c>
      <c r="K31" s="4" t="s">
        <v>2982</v>
      </c>
      <c r="L31" s="5" t="s">
        <v>2899</v>
      </c>
      <c r="M31" s="3" t="s">
        <v>2983</v>
      </c>
      <c r="N31" s="13" t="s">
        <v>2892</v>
      </c>
      <c r="P31" t="str">
        <f>VLOOKUP(EN!O31,'WBIG Translations'!$A$2:$H$6,6,FALSE)</f>
        <v>Средний-низкий доход</v>
      </c>
    </row>
    <row r="32" spans="1:16" ht="15">
      <c r="A32" s="2">
        <v>124</v>
      </c>
      <c r="B32" s="3" t="s">
        <v>167</v>
      </c>
      <c r="C32" s="3" t="str">
        <f>EN!C32</f>
        <v xml:space="preserve"> 39 299 105</v>
      </c>
      <c r="D32" s="3">
        <v>2022</v>
      </c>
      <c r="E32" s="12" t="s">
        <v>2255</v>
      </c>
      <c r="F32" s="8">
        <v>2021</v>
      </c>
      <c r="G32" s="4" t="s">
        <v>2885</v>
      </c>
      <c r="H32" s="4" t="s">
        <v>2886</v>
      </c>
      <c r="I32" s="4" t="s">
        <v>2887</v>
      </c>
      <c r="J32" s="3" t="s">
        <v>2984</v>
      </c>
      <c r="K32" s="4" t="s">
        <v>2985</v>
      </c>
      <c r="L32" s="7" t="s">
        <v>2909</v>
      </c>
      <c r="M32" s="3" t="s">
        <v>2986</v>
      </c>
      <c r="N32" s="13" t="s">
        <v>2892</v>
      </c>
      <c r="P32" t="str">
        <f>VLOOKUP(EN!O32,'WBIG Translations'!$A$2:$H$6,6,FALSE)</f>
        <v>Высокий доход</v>
      </c>
    </row>
    <row r="33" spans="1:16" ht="15">
      <c r="A33" s="2">
        <v>132</v>
      </c>
      <c r="B33" s="3" t="s">
        <v>172</v>
      </c>
      <c r="C33" s="3" t="str">
        <f>EN!C33</f>
        <v xml:space="preserve">  522 331</v>
      </c>
      <c r="D33" s="3">
        <v>2022</v>
      </c>
      <c r="E33" s="12" t="s">
        <v>2259</v>
      </c>
      <c r="F33" s="8">
        <v>2021</v>
      </c>
      <c r="G33" s="4" t="s">
        <v>2885</v>
      </c>
      <c r="H33" s="4" t="s">
        <v>2886</v>
      </c>
      <c r="I33" s="4" t="s">
        <v>2887</v>
      </c>
      <c r="J33" s="3" t="s">
        <v>2987</v>
      </c>
      <c r="K33" s="4" t="s">
        <v>2988</v>
      </c>
      <c r="L33" s="5" t="s">
        <v>2899</v>
      </c>
      <c r="M33" s="3" t="s">
        <v>2989</v>
      </c>
      <c r="N33" s="13" t="s">
        <v>2892</v>
      </c>
      <c r="P33" t="str">
        <f>VLOOKUP(EN!O33,'WBIG Translations'!$A$2:$H$6,6,FALSE)</f>
        <v>Средний-низкий доход</v>
      </c>
    </row>
    <row r="34" spans="1:16" ht="15">
      <c r="A34" s="2">
        <v>140</v>
      </c>
      <c r="B34" s="3" t="s">
        <v>177</v>
      </c>
      <c r="C34" s="3" t="str">
        <f>EN!C34</f>
        <v xml:space="preserve"> 5 152 421</v>
      </c>
      <c r="D34" s="3">
        <v>2022</v>
      </c>
      <c r="E34" s="12" t="s">
        <v>2263</v>
      </c>
      <c r="F34" s="8">
        <v>2021</v>
      </c>
      <c r="G34" s="4" t="s">
        <v>2885</v>
      </c>
      <c r="H34" s="4" t="s">
        <v>2886</v>
      </c>
      <c r="I34" s="4" t="s">
        <v>2887</v>
      </c>
      <c r="J34" s="3" t="s">
        <v>2990</v>
      </c>
      <c r="K34" s="4" t="s">
        <v>2991</v>
      </c>
      <c r="L34" s="5" t="s">
        <v>2899</v>
      </c>
      <c r="M34" s="3" t="s">
        <v>2992</v>
      </c>
      <c r="N34" s="13" t="s">
        <v>2892</v>
      </c>
      <c r="P34" t="str">
        <f>VLOOKUP(EN!O34,'WBIG Translations'!$A$2:$H$6,6,FALSE)</f>
        <v>Низкий доход</v>
      </c>
    </row>
    <row r="35" spans="1:16" ht="15">
      <c r="A35" s="2">
        <v>144</v>
      </c>
      <c r="B35" s="3" t="s">
        <v>182</v>
      </c>
      <c r="C35" s="3" t="str">
        <f>EN!C35</f>
        <v xml:space="preserve"> 22 971 617</v>
      </c>
      <c r="D35" s="3">
        <v>2022</v>
      </c>
      <c r="E35" s="12" t="s">
        <v>2267</v>
      </c>
      <c r="F35" s="8">
        <v>2021</v>
      </c>
      <c r="G35" s="4" t="s">
        <v>2885</v>
      </c>
      <c r="H35" s="4" t="s">
        <v>2886</v>
      </c>
      <c r="I35" s="4" t="s">
        <v>2887</v>
      </c>
      <c r="J35" s="3" t="s">
        <v>2993</v>
      </c>
      <c r="K35" s="4" t="s">
        <v>2994</v>
      </c>
      <c r="L35" s="7" t="s">
        <v>2932</v>
      </c>
      <c r="M35" s="3" t="s">
        <v>2995</v>
      </c>
      <c r="N35" s="13" t="s">
        <v>2892</v>
      </c>
      <c r="P35" t="str">
        <f>VLOOKUP(EN!O35,'WBIG Translations'!$A$2:$H$6,6,FALSE)</f>
        <v>Средний-низкий доход</v>
      </c>
    </row>
    <row r="36" spans="1:16" ht="15">
      <c r="A36" s="2">
        <v>148</v>
      </c>
      <c r="B36" s="3" t="s">
        <v>186</v>
      </c>
      <c r="C36" s="3" t="str">
        <f>EN!C36</f>
        <v xml:space="preserve"> 19 319 064</v>
      </c>
      <c r="D36" s="3">
        <v>2022</v>
      </c>
      <c r="E36" s="12" t="s">
        <v>2271</v>
      </c>
      <c r="F36" s="8">
        <v>2021</v>
      </c>
      <c r="G36" s="4" t="s">
        <v>2885</v>
      </c>
      <c r="H36" s="4" t="s">
        <v>2886</v>
      </c>
      <c r="I36" s="4" t="s">
        <v>2887</v>
      </c>
      <c r="K36" s="4" t="s">
        <v>2996</v>
      </c>
      <c r="L36" s="5" t="s">
        <v>2899</v>
      </c>
      <c r="M36" s="3" t="s">
        <v>2997</v>
      </c>
      <c r="N36" s="13" t="s">
        <v>2892</v>
      </c>
      <c r="P36" t="str">
        <f>VLOOKUP(EN!O36,'WBIG Translations'!$A$2:$H$6,6,FALSE)</f>
        <v>Низкий доход</v>
      </c>
    </row>
    <row r="37" spans="1:16" ht="15">
      <c r="A37" s="2">
        <v>152</v>
      </c>
      <c r="B37" s="3" t="s">
        <v>191</v>
      </c>
      <c r="C37" s="3" t="str">
        <f>EN!C37</f>
        <v xml:space="preserve"> 19 658 835</v>
      </c>
      <c r="D37" s="3">
        <v>2022</v>
      </c>
      <c r="E37" s="12" t="s">
        <v>2274</v>
      </c>
      <c r="F37" s="8">
        <v>2021</v>
      </c>
      <c r="G37" s="4" t="s">
        <v>2885</v>
      </c>
      <c r="H37" s="4" t="s">
        <v>2886</v>
      </c>
      <c r="I37" s="4" t="s">
        <v>2887</v>
      </c>
      <c r="J37" s="3" t="s">
        <v>2998</v>
      </c>
      <c r="K37" s="4" t="s">
        <v>2999</v>
      </c>
      <c r="L37" s="7" t="s">
        <v>2909</v>
      </c>
      <c r="M37" s="3" t="s">
        <v>3000</v>
      </c>
      <c r="N37" s="13" t="s">
        <v>2892</v>
      </c>
      <c r="P37" t="str">
        <f>VLOOKUP(EN!O37,'WBIG Translations'!$A$2:$H$6,6,FALSE)</f>
        <v>Высокий доход</v>
      </c>
    </row>
    <row r="38" spans="1:16" ht="15">
      <c r="A38" s="2">
        <v>156</v>
      </c>
      <c r="B38" s="3" t="s">
        <v>196</v>
      </c>
      <c r="C38" s="3" t="str">
        <f>EN!C38</f>
        <v>1 422 584 933</v>
      </c>
      <c r="D38" s="3">
        <v>2022</v>
      </c>
      <c r="E38" s="12" t="s">
        <v>2278</v>
      </c>
      <c r="F38" s="8">
        <v>2021</v>
      </c>
      <c r="G38" s="4" t="s">
        <v>2885</v>
      </c>
      <c r="H38" s="4" t="s">
        <v>2886</v>
      </c>
      <c r="I38" s="4" t="s">
        <v>2887</v>
      </c>
      <c r="J38" s="3" t="s">
        <v>3001</v>
      </c>
      <c r="K38" s="4" t="s">
        <v>3002</v>
      </c>
      <c r="L38" s="7" t="s">
        <v>2919</v>
      </c>
      <c r="M38" s="3" t="s">
        <v>3003</v>
      </c>
      <c r="N38" s="13" t="s">
        <v>2892</v>
      </c>
      <c r="P38" t="str">
        <f>VLOOKUP(EN!O38,'WBIG Translations'!$A$2:$H$6,6,FALSE)</f>
        <v>Средний-высокий доход</v>
      </c>
    </row>
    <row r="39" spans="1:16" ht="15">
      <c r="A39" s="2">
        <v>170</v>
      </c>
      <c r="B39" s="3" t="s">
        <v>201</v>
      </c>
      <c r="C39" s="3" t="str">
        <f>EN!C39</f>
        <v xml:space="preserve"> 52 321 152</v>
      </c>
      <c r="D39" s="3">
        <v>2022</v>
      </c>
      <c r="E39" s="12" t="s">
        <v>2282</v>
      </c>
      <c r="F39" s="8">
        <v>2021</v>
      </c>
      <c r="G39" s="4" t="s">
        <v>2885</v>
      </c>
      <c r="H39" s="4" t="s">
        <v>2886</v>
      </c>
      <c r="I39" s="4" t="s">
        <v>2887</v>
      </c>
      <c r="J39" s="3" t="s">
        <v>3004</v>
      </c>
      <c r="K39" s="4" t="s">
        <v>3005</v>
      </c>
      <c r="L39" s="7" t="s">
        <v>2909</v>
      </c>
      <c r="M39" s="3" t="s">
        <v>3006</v>
      </c>
      <c r="N39" s="13" t="s">
        <v>2892</v>
      </c>
      <c r="P39" t="str">
        <f>VLOOKUP(EN!O39,'WBIG Translations'!$A$2:$H$6,6,FALSE)</f>
        <v>Средний-высокий доход</v>
      </c>
    </row>
    <row r="40" spans="1:16" ht="15">
      <c r="A40" s="2">
        <v>174</v>
      </c>
      <c r="B40" s="3" t="s">
        <v>206</v>
      </c>
      <c r="C40" s="3" t="str">
        <f>EN!C40</f>
        <v xml:space="preserve">  850 387</v>
      </c>
      <c r="D40" s="3">
        <v>2022</v>
      </c>
      <c r="E40" s="12" t="s">
        <v>2286</v>
      </c>
      <c r="F40" s="8">
        <v>2021</v>
      </c>
      <c r="G40" s="4" t="s">
        <v>2885</v>
      </c>
      <c r="H40" s="4" t="s">
        <v>2886</v>
      </c>
      <c r="I40" s="4" t="s">
        <v>2887</v>
      </c>
      <c r="J40" s="3" t="s">
        <v>3007</v>
      </c>
      <c r="K40" s="4" t="s">
        <v>3008</v>
      </c>
      <c r="L40" s="5" t="s">
        <v>2899</v>
      </c>
      <c r="M40" s="3" t="s">
        <v>3009</v>
      </c>
      <c r="N40" s="13" t="s">
        <v>2892</v>
      </c>
      <c r="P40" t="str">
        <f>VLOOKUP(EN!O40,'WBIG Translations'!$A$2:$H$6,6,FALSE)</f>
        <v>Средний-низкий доход</v>
      </c>
    </row>
    <row r="41" spans="1:16" ht="15">
      <c r="A41" s="2">
        <v>178</v>
      </c>
      <c r="B41" s="3" t="s">
        <v>210</v>
      </c>
      <c r="C41" s="3" t="str">
        <f>EN!C41</f>
        <v xml:space="preserve"> 6 182 885</v>
      </c>
      <c r="D41" s="3">
        <v>2022</v>
      </c>
      <c r="E41" s="12" t="s">
        <v>2290</v>
      </c>
      <c r="F41" s="8">
        <v>2021</v>
      </c>
      <c r="G41" s="4" t="s">
        <v>2885</v>
      </c>
      <c r="H41" s="4" t="s">
        <v>2886</v>
      </c>
      <c r="I41" s="4" t="s">
        <v>2887</v>
      </c>
      <c r="K41" s="4" t="s">
        <v>3010</v>
      </c>
      <c r="L41" s="5" t="s">
        <v>2899</v>
      </c>
      <c r="M41" s="3" t="s">
        <v>3011</v>
      </c>
      <c r="N41" s="13" t="s">
        <v>2892</v>
      </c>
      <c r="P41" t="str">
        <f>VLOOKUP(EN!O41,'WBIG Translations'!$A$2:$H$6,6,FALSE)</f>
        <v>Средний-низкий доход</v>
      </c>
    </row>
    <row r="42" spans="1:16" ht="15">
      <c r="A42" s="2">
        <v>180</v>
      </c>
      <c r="B42" s="3" t="s">
        <v>215</v>
      </c>
      <c r="C42" s="3" t="str">
        <f>EN!C42</f>
        <v xml:space="preserve"> 105 789 731</v>
      </c>
      <c r="D42" s="3">
        <v>2022</v>
      </c>
      <c r="E42" s="12" t="s">
        <v>2293</v>
      </c>
      <c r="F42" s="8">
        <v>2021</v>
      </c>
      <c r="G42" s="4" t="s">
        <v>2885</v>
      </c>
      <c r="H42" s="4" t="s">
        <v>2886</v>
      </c>
      <c r="I42" s="4" t="s">
        <v>2887</v>
      </c>
      <c r="K42" s="4" t="s">
        <v>3012</v>
      </c>
      <c r="L42" s="5" t="s">
        <v>2899</v>
      </c>
      <c r="M42" s="3" t="s">
        <v>3013</v>
      </c>
      <c r="N42" s="13" t="s">
        <v>2892</v>
      </c>
      <c r="P42" t="str">
        <f>VLOOKUP(EN!O42,'WBIG Translations'!$A$2:$H$6,6,FALSE)</f>
        <v>Низкий доход</v>
      </c>
    </row>
    <row r="43" spans="1:16" ht="15">
      <c r="A43" s="2">
        <v>184</v>
      </c>
      <c r="B43" s="3" t="s">
        <v>220</v>
      </c>
      <c r="C43" s="3" t="str">
        <f>EN!C43</f>
        <v xml:space="preserve">  14 222</v>
      </c>
      <c r="D43" s="3">
        <v>2022</v>
      </c>
      <c r="E43" s="12" t="s">
        <v>2251</v>
      </c>
      <c r="F43" s="8">
        <v>2021</v>
      </c>
      <c r="G43" s="4" t="s">
        <v>2885</v>
      </c>
      <c r="H43" s="4" t="s">
        <v>2886</v>
      </c>
      <c r="I43" s="4" t="s">
        <v>2887</v>
      </c>
      <c r="J43" s="3" t="s">
        <v>3014</v>
      </c>
      <c r="K43" s="4" t="s">
        <v>3015</v>
      </c>
      <c r="L43" s="7" t="s">
        <v>2919</v>
      </c>
      <c r="M43" s="3" t="s">
        <v>3016</v>
      </c>
      <c r="N43" s="13" t="s">
        <v>2892</v>
      </c>
      <c r="P43" t="str">
        <f>VLOOKUP(EN!O43,'WBIG Translations'!$A$2:$H$6,6,FALSE)</f>
        <v>Низкий доход</v>
      </c>
    </row>
    <row r="44" spans="1:16" ht="15">
      <c r="A44" s="2">
        <v>188</v>
      </c>
      <c r="B44" s="3" t="s">
        <v>225</v>
      </c>
      <c r="C44" s="3" t="str">
        <f>EN!C44</f>
        <v xml:space="preserve"> 5 105 525</v>
      </c>
      <c r="D44" s="3">
        <v>2022</v>
      </c>
      <c r="E44" s="12" t="s">
        <v>2299</v>
      </c>
      <c r="F44" s="8">
        <v>2021</v>
      </c>
      <c r="G44" s="4" t="s">
        <v>2885</v>
      </c>
      <c r="H44" s="4" t="s">
        <v>2886</v>
      </c>
      <c r="I44" s="4" t="s">
        <v>2887</v>
      </c>
      <c r="J44" s="3" t="s">
        <v>3017</v>
      </c>
      <c r="K44" s="4" t="s">
        <v>3018</v>
      </c>
      <c r="L44" s="7" t="s">
        <v>2909</v>
      </c>
      <c r="M44" s="3" t="s">
        <v>3019</v>
      </c>
      <c r="N44" s="13" t="s">
        <v>2892</v>
      </c>
      <c r="P44" t="str">
        <f>VLOOKUP(EN!O44,'WBIG Translations'!$A$2:$H$6,6,FALSE)</f>
        <v>Средний-высокий доход</v>
      </c>
    </row>
    <row r="45" spans="1:16" ht="15">
      <c r="A45" s="2">
        <v>191</v>
      </c>
      <c r="B45" s="3" t="s">
        <v>230</v>
      </c>
      <c r="C45" s="3" t="str">
        <f>EN!C45</f>
        <v xml:space="preserve"> 3 896 023</v>
      </c>
      <c r="D45" s="3">
        <v>2022</v>
      </c>
      <c r="E45" s="12" t="s">
        <v>2303</v>
      </c>
      <c r="F45" s="8">
        <v>2021</v>
      </c>
      <c r="G45" s="4" t="s">
        <v>2885</v>
      </c>
      <c r="H45" s="4" t="s">
        <v>2886</v>
      </c>
      <c r="I45" s="4" t="s">
        <v>2887</v>
      </c>
      <c r="J45" s="3" t="s">
        <v>3020</v>
      </c>
      <c r="K45" s="4" t="s">
        <v>3021</v>
      </c>
      <c r="L45" s="7" t="s">
        <v>2895</v>
      </c>
      <c r="M45" s="3" t="s">
        <v>3022</v>
      </c>
      <c r="N45" s="13" t="s">
        <v>2892</v>
      </c>
      <c r="P45" t="str">
        <f>VLOOKUP(EN!O45,'WBIG Translations'!$A$2:$H$6,6,FALSE)</f>
        <v>Высокий доход</v>
      </c>
    </row>
    <row r="46" spans="1:16" ht="15">
      <c r="A46" s="2">
        <v>192</v>
      </c>
      <c r="B46" s="3" t="s">
        <v>235</v>
      </c>
      <c r="C46" s="3" t="str">
        <f>EN!C46</f>
        <v xml:space="preserve"> 11 019 931</v>
      </c>
      <c r="D46" s="3">
        <v>2022</v>
      </c>
      <c r="E46" s="12" t="s">
        <v>2307</v>
      </c>
      <c r="F46" s="8">
        <v>2021</v>
      </c>
      <c r="G46" s="4" t="s">
        <v>2885</v>
      </c>
      <c r="H46" s="4" t="s">
        <v>2886</v>
      </c>
      <c r="I46" s="4" t="s">
        <v>2887</v>
      </c>
      <c r="J46" s="3" t="s">
        <v>3023</v>
      </c>
      <c r="K46" s="4" t="s">
        <v>3024</v>
      </c>
      <c r="L46" s="7" t="s">
        <v>2909</v>
      </c>
      <c r="M46" s="3" t="s">
        <v>3025</v>
      </c>
      <c r="N46" s="13" t="s">
        <v>2892</v>
      </c>
      <c r="P46" t="str">
        <f>VLOOKUP(EN!O46,'WBIG Translations'!$A$2:$H$6,6,FALSE)</f>
        <v>Средний-высокий доход</v>
      </c>
    </row>
    <row r="47" spans="1:16" ht="15">
      <c r="A47" s="2">
        <v>196</v>
      </c>
      <c r="B47" s="3" t="s">
        <v>240</v>
      </c>
      <c r="C47" s="3" t="str">
        <f>EN!C47</f>
        <v xml:space="preserve"> 1 344 976</v>
      </c>
      <c r="D47" s="3">
        <v>2022</v>
      </c>
      <c r="E47" s="12" t="s">
        <v>2311</v>
      </c>
      <c r="F47" s="8">
        <v>2021</v>
      </c>
      <c r="G47" s="4" t="s">
        <v>2885</v>
      </c>
      <c r="H47" s="4" t="s">
        <v>2886</v>
      </c>
      <c r="I47" s="4" t="s">
        <v>2887</v>
      </c>
      <c r="J47" s="3" t="s">
        <v>3026</v>
      </c>
      <c r="K47" s="4" t="s">
        <v>3027</v>
      </c>
      <c r="L47" s="7" t="s">
        <v>2895</v>
      </c>
      <c r="M47" s="3" t="s">
        <v>3028</v>
      </c>
      <c r="N47" s="13" t="s">
        <v>2892</v>
      </c>
      <c r="P47" t="str">
        <f>VLOOKUP(EN!O47,'WBIG Translations'!$A$2:$H$6,6,FALSE)</f>
        <v>Высокий доход</v>
      </c>
    </row>
    <row r="48" spans="1:16" ht="15">
      <c r="A48" s="2">
        <v>203</v>
      </c>
      <c r="B48" s="3" t="s">
        <v>245</v>
      </c>
      <c r="C48" s="3" t="str">
        <f>EN!C48</f>
        <v xml:space="preserve"> 10 809 716</v>
      </c>
      <c r="D48" s="3">
        <v>2022</v>
      </c>
      <c r="E48" s="12" t="s">
        <v>2315</v>
      </c>
      <c r="F48" s="8">
        <v>2021</v>
      </c>
      <c r="G48" s="4" t="s">
        <v>2885</v>
      </c>
      <c r="H48" s="4" t="s">
        <v>2886</v>
      </c>
      <c r="I48" s="4" t="s">
        <v>2887</v>
      </c>
      <c r="J48" s="3" t="s">
        <v>3029</v>
      </c>
      <c r="K48" s="4" t="s">
        <v>3030</v>
      </c>
      <c r="L48" s="7" t="s">
        <v>2895</v>
      </c>
      <c r="M48" s="3" t="s">
        <v>3031</v>
      </c>
      <c r="N48" s="13" t="s">
        <v>2892</v>
      </c>
      <c r="P48" t="str">
        <f>VLOOKUP(EN!O48,'WBIG Translations'!$A$2:$H$6,6,FALSE)</f>
        <v>Высокий доход</v>
      </c>
    </row>
    <row r="49" spans="1:16" ht="15">
      <c r="A49" s="2">
        <v>204</v>
      </c>
      <c r="B49" s="3" t="s">
        <v>249</v>
      </c>
      <c r="C49" s="3" t="str">
        <f>EN!C49</f>
        <v xml:space="preserve"> 14 111 034</v>
      </c>
      <c r="D49" s="3">
        <v>2022</v>
      </c>
      <c r="E49" s="12" t="s">
        <v>2319</v>
      </c>
      <c r="F49" s="8">
        <v>2021</v>
      </c>
      <c r="G49" s="4" t="s">
        <v>2885</v>
      </c>
      <c r="H49" s="4" t="s">
        <v>2886</v>
      </c>
      <c r="I49" s="4" t="s">
        <v>2887</v>
      </c>
      <c r="J49" s="3" t="s">
        <v>3032</v>
      </c>
      <c r="K49" s="4" t="s">
        <v>3033</v>
      </c>
      <c r="L49" s="5" t="s">
        <v>2899</v>
      </c>
      <c r="M49" s="3" t="s">
        <v>3034</v>
      </c>
      <c r="N49" s="13" t="s">
        <v>2892</v>
      </c>
      <c r="P49" t="str">
        <f>VLOOKUP(EN!O49,'WBIG Translations'!$A$2:$H$6,6,FALSE)</f>
        <v>Средний-низкий доход</v>
      </c>
    </row>
    <row r="50" spans="1:16" ht="15">
      <c r="A50" s="2">
        <v>208</v>
      </c>
      <c r="B50" s="3" t="s">
        <v>253</v>
      </c>
      <c r="C50" s="3" t="str">
        <f>EN!C50</f>
        <v xml:space="preserve"> 5 948 136</v>
      </c>
      <c r="D50" s="3">
        <v>2022</v>
      </c>
      <c r="E50" s="12" t="s">
        <v>2323</v>
      </c>
      <c r="F50" s="8">
        <v>2021</v>
      </c>
      <c r="G50" s="4" t="s">
        <v>2885</v>
      </c>
      <c r="H50" s="4" t="s">
        <v>2886</v>
      </c>
      <c r="I50" s="4" t="s">
        <v>2887</v>
      </c>
      <c r="J50" s="3" t="s">
        <v>3035</v>
      </c>
      <c r="K50" s="4" t="s">
        <v>3036</v>
      </c>
      <c r="L50" s="7" t="s">
        <v>2895</v>
      </c>
      <c r="M50" s="3" t="s">
        <v>3037</v>
      </c>
      <c r="N50" s="13" t="s">
        <v>2892</v>
      </c>
      <c r="P50" t="str">
        <f>VLOOKUP(EN!O50,'WBIG Translations'!$A$2:$H$6,6,FALSE)</f>
        <v>Высокий доход</v>
      </c>
    </row>
    <row r="51" spans="1:16" ht="15">
      <c r="A51" s="2">
        <v>212</v>
      </c>
      <c r="B51" s="3" t="s">
        <v>258</v>
      </c>
      <c r="C51" s="3" t="str">
        <f>EN!C51</f>
        <v xml:space="preserve">  66 510</v>
      </c>
      <c r="D51" s="3">
        <v>2022</v>
      </c>
      <c r="E51" s="12" t="s">
        <v>2327</v>
      </c>
      <c r="F51" s="8">
        <v>2021</v>
      </c>
      <c r="G51" s="4" t="s">
        <v>2885</v>
      </c>
      <c r="H51" s="4" t="s">
        <v>2886</v>
      </c>
      <c r="I51" s="4" t="s">
        <v>2887</v>
      </c>
      <c r="J51" s="3" t="s">
        <v>3038</v>
      </c>
      <c r="K51" s="4" t="s">
        <v>3039</v>
      </c>
      <c r="L51" s="7" t="s">
        <v>2909</v>
      </c>
      <c r="M51" s="3" t="s">
        <v>3040</v>
      </c>
      <c r="N51" s="13" t="s">
        <v>2892</v>
      </c>
      <c r="P51" t="str">
        <f>VLOOKUP(EN!O51,'WBIG Translations'!$A$2:$H$6,6,FALSE)</f>
        <v>Средний-высокий доход</v>
      </c>
    </row>
    <row r="52" spans="1:16" ht="15">
      <c r="A52" s="2">
        <v>214</v>
      </c>
      <c r="B52" s="3" t="s">
        <v>262</v>
      </c>
      <c r="C52" s="3" t="str">
        <f>EN!C52</f>
        <v xml:space="preserve"> 11 331 265</v>
      </c>
      <c r="D52" s="3">
        <v>2022</v>
      </c>
      <c r="E52" s="12" t="s">
        <v>2331</v>
      </c>
      <c r="F52" s="8">
        <v>2021</v>
      </c>
      <c r="G52" s="4" t="s">
        <v>2885</v>
      </c>
      <c r="H52" s="4" t="s">
        <v>2886</v>
      </c>
      <c r="I52" s="4" t="s">
        <v>2887</v>
      </c>
      <c r="J52" s="3" t="s">
        <v>3041</v>
      </c>
      <c r="K52" s="4" t="s">
        <v>3042</v>
      </c>
      <c r="L52" s="7" t="s">
        <v>2909</v>
      </c>
      <c r="M52" s="3" t="s">
        <v>3043</v>
      </c>
      <c r="N52" s="13" t="s">
        <v>2892</v>
      </c>
      <c r="P52" t="str">
        <f>VLOOKUP(EN!O52,'WBIG Translations'!$A$2:$H$6,6,FALSE)</f>
        <v>Средний-высокий доход</v>
      </c>
    </row>
    <row r="53" spans="1:16" ht="15">
      <c r="A53" s="2">
        <v>218</v>
      </c>
      <c r="B53" s="3" t="s">
        <v>267</v>
      </c>
      <c r="C53" s="3" t="str">
        <f>EN!C53</f>
        <v xml:space="preserve"> 17 980 083</v>
      </c>
      <c r="D53" s="3">
        <v>2022</v>
      </c>
      <c r="E53" s="12" t="s">
        <v>2335</v>
      </c>
      <c r="F53" s="8">
        <v>2021</v>
      </c>
      <c r="G53" s="4" t="s">
        <v>2885</v>
      </c>
      <c r="H53" s="4" t="s">
        <v>2886</v>
      </c>
      <c r="I53" s="4" t="s">
        <v>2887</v>
      </c>
      <c r="J53" s="3" t="s">
        <v>3044</v>
      </c>
      <c r="K53" s="4" t="s">
        <v>3045</v>
      </c>
      <c r="L53" s="7" t="s">
        <v>2909</v>
      </c>
      <c r="M53" s="3" t="s">
        <v>3046</v>
      </c>
      <c r="N53" s="13" t="s">
        <v>2892</v>
      </c>
      <c r="P53" t="str">
        <f>VLOOKUP(EN!O53,'WBIG Translations'!$A$2:$H$6,6,FALSE)</f>
        <v>Средний-высокий доход</v>
      </c>
    </row>
    <row r="54" spans="1:16" ht="15">
      <c r="A54" s="2">
        <v>222</v>
      </c>
      <c r="B54" s="3" t="s">
        <v>272</v>
      </c>
      <c r="C54" s="3" t="str">
        <f>EN!C54</f>
        <v xml:space="preserve"> 6 309 624</v>
      </c>
      <c r="D54" s="3">
        <v>2022</v>
      </c>
      <c r="E54" s="12" t="s">
        <v>2339</v>
      </c>
      <c r="F54" s="8">
        <v>2021</v>
      </c>
      <c r="G54" s="4" t="s">
        <v>2885</v>
      </c>
      <c r="H54" s="4" t="s">
        <v>2886</v>
      </c>
      <c r="I54" s="4" t="s">
        <v>2887</v>
      </c>
      <c r="K54" s="4" t="s">
        <v>3047</v>
      </c>
      <c r="L54" s="7" t="s">
        <v>2909</v>
      </c>
      <c r="M54" s="3" t="s">
        <v>3048</v>
      </c>
      <c r="N54" s="13" t="s">
        <v>2892</v>
      </c>
      <c r="P54" t="str">
        <f>VLOOKUP(EN!O54,'WBIG Translations'!$A$2:$H$6,6,FALSE)</f>
        <v>Средний-высокий доход</v>
      </c>
    </row>
    <row r="55" spans="1:16" ht="15">
      <c r="A55" s="2">
        <v>226</v>
      </c>
      <c r="B55" s="3" t="s">
        <v>277</v>
      </c>
      <c r="C55" s="3" t="str">
        <f>EN!C55</f>
        <v xml:space="preserve"> 1 847 549</v>
      </c>
      <c r="D55" s="3">
        <v>2022</v>
      </c>
      <c r="E55" s="12" t="s">
        <v>2342</v>
      </c>
      <c r="F55" s="8">
        <v>2021</v>
      </c>
      <c r="G55" s="4" t="s">
        <v>2885</v>
      </c>
      <c r="H55" s="4" t="s">
        <v>2886</v>
      </c>
      <c r="I55" s="4" t="s">
        <v>2887</v>
      </c>
      <c r="K55" s="4" t="s">
        <v>3049</v>
      </c>
      <c r="L55" s="5" t="s">
        <v>2899</v>
      </c>
      <c r="M55" s="3" t="s">
        <v>3050</v>
      </c>
      <c r="N55" s="13" t="s">
        <v>2892</v>
      </c>
      <c r="P55" t="str">
        <f>VLOOKUP(EN!O55,'WBIG Translations'!$A$2:$H$6,6,FALSE)</f>
        <v>Средний-высокий доход</v>
      </c>
    </row>
    <row r="56" spans="1:16" ht="15">
      <c r="A56" s="2">
        <v>231</v>
      </c>
      <c r="B56" s="3" t="s">
        <v>282</v>
      </c>
      <c r="C56" s="3" t="str">
        <f>EN!C56</f>
        <v xml:space="preserve"> 128 691 692</v>
      </c>
      <c r="D56" s="3">
        <v>2022</v>
      </c>
      <c r="E56" s="12" t="s">
        <v>2345</v>
      </c>
      <c r="F56" s="8">
        <v>2021</v>
      </c>
      <c r="G56" s="4" t="s">
        <v>2885</v>
      </c>
      <c r="H56" s="4" t="s">
        <v>2886</v>
      </c>
      <c r="I56" s="4" t="s">
        <v>2887</v>
      </c>
      <c r="J56" s="3" t="s">
        <v>3051</v>
      </c>
      <c r="K56" s="4" t="s">
        <v>3052</v>
      </c>
      <c r="L56" s="5" t="s">
        <v>2899</v>
      </c>
      <c r="M56" s="3" t="s">
        <v>3053</v>
      </c>
      <c r="N56" s="13" t="s">
        <v>2892</v>
      </c>
      <c r="P56" t="str">
        <f>VLOOKUP(EN!O56,'WBIG Translations'!$A$2:$H$6,6,FALSE)</f>
        <v>Низкий доход</v>
      </c>
    </row>
    <row r="57" spans="1:16" ht="15">
      <c r="A57" s="2">
        <v>232</v>
      </c>
      <c r="B57" s="3" t="s">
        <v>286</v>
      </c>
      <c r="C57" s="3" t="str">
        <f>EN!C57</f>
        <v xml:space="preserve"> 3 470 390</v>
      </c>
      <c r="D57" s="3">
        <v>2022</v>
      </c>
      <c r="E57" s="12" t="s">
        <v>2349</v>
      </c>
      <c r="F57" s="8">
        <v>2021</v>
      </c>
      <c r="G57" s="4" t="s">
        <v>2885</v>
      </c>
      <c r="H57" s="4" t="s">
        <v>2886</v>
      </c>
      <c r="I57" s="4" t="s">
        <v>2887</v>
      </c>
      <c r="K57" s="4" t="s">
        <v>3054</v>
      </c>
      <c r="L57" s="5" t="s">
        <v>2899</v>
      </c>
      <c r="M57" s="3" t="s">
        <v>3055</v>
      </c>
      <c r="N57" s="13" t="s">
        <v>2892</v>
      </c>
      <c r="P57" t="str">
        <f>VLOOKUP(EN!O57,'WBIG Translations'!$A$2:$H$6,6,FALSE)</f>
        <v>Низкий доход</v>
      </c>
    </row>
    <row r="58" spans="1:16" ht="15">
      <c r="A58" s="2">
        <v>233</v>
      </c>
      <c r="B58" s="3" t="s">
        <v>290</v>
      </c>
      <c r="C58" s="3" t="str">
        <f>EN!C58</f>
        <v xml:space="preserve"> 1 367 196</v>
      </c>
      <c r="D58" s="3">
        <v>2022</v>
      </c>
      <c r="E58" s="12" t="s">
        <v>2352</v>
      </c>
      <c r="F58" s="8">
        <v>2021</v>
      </c>
      <c r="G58" s="4" t="s">
        <v>2885</v>
      </c>
      <c r="H58" s="4" t="s">
        <v>2886</v>
      </c>
      <c r="I58" s="4" t="s">
        <v>2887</v>
      </c>
      <c r="J58" s="3" t="s">
        <v>3056</v>
      </c>
      <c r="K58" s="4" t="s">
        <v>3057</v>
      </c>
      <c r="L58" s="7" t="s">
        <v>2895</v>
      </c>
      <c r="M58" s="3" t="s">
        <v>3058</v>
      </c>
      <c r="N58" s="13" t="s">
        <v>2892</v>
      </c>
      <c r="P58" t="str">
        <f>VLOOKUP(EN!O58,'WBIG Translations'!$A$2:$H$6,6,FALSE)</f>
        <v>Высокий доход</v>
      </c>
    </row>
    <row r="59" spans="1:16" ht="15">
      <c r="A59" s="2">
        <v>242</v>
      </c>
      <c r="B59" s="3" t="s">
        <v>294</v>
      </c>
      <c r="C59" s="3" t="str">
        <f>EN!C59</f>
        <v xml:space="preserve">  924 145</v>
      </c>
      <c r="D59" s="3">
        <v>2022</v>
      </c>
      <c r="E59" s="12" t="s">
        <v>2278</v>
      </c>
      <c r="F59" s="8">
        <v>2021</v>
      </c>
      <c r="G59" s="4" t="s">
        <v>2885</v>
      </c>
      <c r="H59" s="4" t="s">
        <v>2886</v>
      </c>
      <c r="I59" s="4" t="s">
        <v>2887</v>
      </c>
      <c r="J59" s="3" t="s">
        <v>3059</v>
      </c>
      <c r="K59" s="4" t="s">
        <v>3060</v>
      </c>
      <c r="L59" s="7" t="s">
        <v>2919</v>
      </c>
      <c r="M59" s="3" t="s">
        <v>3061</v>
      </c>
      <c r="N59" s="13" t="s">
        <v>2892</v>
      </c>
      <c r="P59" t="str">
        <f>VLOOKUP(EN!O59,'WBIG Translations'!$A$2:$H$6,6,FALSE)</f>
        <v>Средний-высокий доход</v>
      </c>
    </row>
    <row r="60" spans="1:16" ht="15">
      <c r="A60" s="2">
        <v>246</v>
      </c>
      <c r="B60" s="3" t="s">
        <v>299</v>
      </c>
      <c r="C60" s="3" t="str">
        <f>EN!C60</f>
        <v xml:space="preserve"> 5 601 185</v>
      </c>
      <c r="D60" s="3">
        <v>2022</v>
      </c>
      <c r="E60" s="12" t="s">
        <v>2359</v>
      </c>
      <c r="F60" s="8">
        <v>2021</v>
      </c>
      <c r="G60" s="4" t="s">
        <v>2885</v>
      </c>
      <c r="H60" s="4" t="s">
        <v>2886</v>
      </c>
      <c r="I60" s="4" t="s">
        <v>2887</v>
      </c>
      <c r="J60" s="3" t="s">
        <v>3062</v>
      </c>
      <c r="K60" s="4" t="s">
        <v>3063</v>
      </c>
      <c r="L60" s="7" t="s">
        <v>2895</v>
      </c>
      <c r="M60" s="3" t="s">
        <v>3064</v>
      </c>
      <c r="N60" s="13" t="s">
        <v>2892</v>
      </c>
      <c r="P60" t="str">
        <f>VLOOKUP(EN!O60,'WBIG Translations'!$A$2:$H$6,6,FALSE)</f>
        <v>Высокий доход</v>
      </c>
    </row>
    <row r="61" spans="1:16" ht="15">
      <c r="A61" s="2">
        <v>250</v>
      </c>
      <c r="B61" s="3" t="s">
        <v>304</v>
      </c>
      <c r="C61" s="3" t="str">
        <f>EN!C61</f>
        <v xml:space="preserve"> 66 438 822</v>
      </c>
      <c r="D61" s="3">
        <v>2022</v>
      </c>
      <c r="E61" s="12" t="s">
        <v>2363</v>
      </c>
      <c r="F61" s="8">
        <v>2021</v>
      </c>
      <c r="G61" s="4" t="s">
        <v>2885</v>
      </c>
      <c r="H61" s="4" t="s">
        <v>2886</v>
      </c>
      <c r="I61" s="4" t="s">
        <v>2887</v>
      </c>
      <c r="J61" s="3" t="s">
        <v>3065</v>
      </c>
      <c r="K61" s="4" t="s">
        <v>3066</v>
      </c>
      <c r="L61" s="7" t="s">
        <v>2895</v>
      </c>
      <c r="M61" s="3" t="s">
        <v>3067</v>
      </c>
      <c r="N61" s="13" t="s">
        <v>2892</v>
      </c>
      <c r="P61" t="str">
        <f>VLOOKUP(EN!O61,'WBIG Translations'!$A$2:$H$6,6,FALSE)</f>
        <v>Высокий доход</v>
      </c>
    </row>
    <row r="62" spans="1:16" ht="15">
      <c r="A62" s="2">
        <v>262</v>
      </c>
      <c r="B62" s="3" t="s">
        <v>309</v>
      </c>
      <c r="C62" s="3" t="str">
        <f>EN!C62</f>
        <v xml:space="preserve"> 1 152 944</v>
      </c>
      <c r="D62" s="3">
        <v>2022</v>
      </c>
      <c r="E62" s="12" t="s">
        <v>2367</v>
      </c>
      <c r="F62" s="8">
        <v>2021</v>
      </c>
      <c r="G62" s="4" t="s">
        <v>2885</v>
      </c>
      <c r="H62" s="4" t="s">
        <v>2886</v>
      </c>
      <c r="I62" s="4" t="s">
        <v>2887</v>
      </c>
      <c r="K62" s="4" t="s">
        <v>3068</v>
      </c>
      <c r="L62" s="5" t="s">
        <v>2890</v>
      </c>
      <c r="M62" s="3" t="s">
        <v>3069</v>
      </c>
      <c r="N62" s="13" t="s">
        <v>2892</v>
      </c>
      <c r="P62" t="str">
        <f>VLOOKUP(EN!O62,'WBIG Translations'!$A$2:$H$6,6,FALSE)</f>
        <v>Средний-низкий доход</v>
      </c>
    </row>
    <row r="63" spans="1:16" ht="15">
      <c r="A63" s="2">
        <v>266</v>
      </c>
      <c r="B63" s="3" t="s">
        <v>314</v>
      </c>
      <c r="C63" s="3" t="str">
        <f>EN!C63</f>
        <v xml:space="preserve"> 2 484 789</v>
      </c>
      <c r="D63" s="3">
        <v>2022</v>
      </c>
      <c r="E63" s="12" t="s">
        <v>2370</v>
      </c>
      <c r="F63" s="8">
        <v>2021</v>
      </c>
      <c r="G63" s="4" t="s">
        <v>2885</v>
      </c>
      <c r="H63" s="4" t="s">
        <v>2886</v>
      </c>
      <c r="I63" s="4" t="s">
        <v>2887</v>
      </c>
      <c r="J63" s="3" t="s">
        <v>3070</v>
      </c>
      <c r="K63" s="4" t="s">
        <v>3071</v>
      </c>
      <c r="L63" s="5" t="s">
        <v>2899</v>
      </c>
      <c r="M63" s="3" t="s">
        <v>3072</v>
      </c>
      <c r="N63" s="13" t="s">
        <v>2892</v>
      </c>
      <c r="P63" t="str">
        <f>VLOOKUP(EN!O63,'WBIG Translations'!$A$2:$H$6,6,FALSE)</f>
        <v>Средний-высокий доход</v>
      </c>
    </row>
    <row r="64" spans="1:16" ht="15">
      <c r="A64" s="2">
        <v>268</v>
      </c>
      <c r="B64" s="3" t="s">
        <v>319</v>
      </c>
      <c r="C64" s="3" t="str">
        <f>EN!C64</f>
        <v xml:space="preserve"> 3 807 492</v>
      </c>
      <c r="D64" s="3">
        <v>2022</v>
      </c>
      <c r="E64" s="12" t="s">
        <v>2374</v>
      </c>
      <c r="F64" s="8">
        <v>2021</v>
      </c>
      <c r="G64" s="4" t="s">
        <v>2885</v>
      </c>
      <c r="H64" s="4" t="s">
        <v>2886</v>
      </c>
      <c r="I64" s="4" t="s">
        <v>2887</v>
      </c>
      <c r="J64" s="3" t="s">
        <v>3073</v>
      </c>
      <c r="K64" s="4" t="s">
        <v>3074</v>
      </c>
      <c r="L64" s="7" t="s">
        <v>2895</v>
      </c>
      <c r="M64" s="3" t="s">
        <v>3075</v>
      </c>
      <c r="N64" s="13" t="s">
        <v>2892</v>
      </c>
      <c r="P64" t="str">
        <f>VLOOKUP(EN!O64,'WBIG Translations'!$A$2:$H$6,6,FALSE)</f>
        <v>Средний-высокий доход</v>
      </c>
    </row>
    <row r="65" spans="1:16" ht="15">
      <c r="A65" s="2">
        <v>270</v>
      </c>
      <c r="B65" s="3" t="s">
        <v>324</v>
      </c>
      <c r="C65" s="3" t="str">
        <f>EN!C65</f>
        <v xml:space="preserve"> 2 697 845</v>
      </c>
      <c r="D65" s="3">
        <v>2022</v>
      </c>
      <c r="E65" s="12" t="s">
        <v>2378</v>
      </c>
      <c r="F65" s="8">
        <v>2021</v>
      </c>
      <c r="G65" s="4" t="s">
        <v>2885</v>
      </c>
      <c r="H65" s="4" t="s">
        <v>2886</v>
      </c>
      <c r="I65" s="4" t="s">
        <v>2887</v>
      </c>
      <c r="J65" s="3" t="s">
        <v>3076</v>
      </c>
      <c r="K65" s="4" t="s">
        <v>3077</v>
      </c>
      <c r="L65" s="5" t="s">
        <v>2899</v>
      </c>
      <c r="M65" s="3" t="s">
        <v>3078</v>
      </c>
      <c r="N65" s="13" t="s">
        <v>2892</v>
      </c>
      <c r="P65" t="str">
        <f>VLOOKUP(EN!O65,'WBIG Translations'!$A$2:$H$6,6,FALSE)</f>
        <v>Низкий доход</v>
      </c>
    </row>
    <row r="66" spans="1:16" ht="15">
      <c r="A66" s="2">
        <v>276</v>
      </c>
      <c r="B66" s="3" t="s">
        <v>329</v>
      </c>
      <c r="C66" s="3" t="str">
        <f>EN!C66</f>
        <v xml:space="preserve"> 84 548 231</v>
      </c>
      <c r="D66" s="3">
        <v>2022</v>
      </c>
      <c r="E66" s="12" t="s">
        <v>2382</v>
      </c>
      <c r="F66" s="8">
        <v>2021</v>
      </c>
      <c r="G66" s="4" t="s">
        <v>2885</v>
      </c>
      <c r="H66" s="4" t="s">
        <v>2886</v>
      </c>
      <c r="I66" s="4" t="s">
        <v>2887</v>
      </c>
      <c r="J66" s="3" t="s">
        <v>3079</v>
      </c>
      <c r="K66" s="4" t="s">
        <v>3080</v>
      </c>
      <c r="L66" s="7" t="s">
        <v>2895</v>
      </c>
      <c r="M66" s="3" t="s">
        <v>3081</v>
      </c>
      <c r="N66" s="13" t="s">
        <v>2892</v>
      </c>
      <c r="P66" t="str">
        <f>VLOOKUP(EN!O66,'WBIG Translations'!$A$2:$H$6,6,FALSE)</f>
        <v>Высокий доход</v>
      </c>
    </row>
    <row r="67" spans="1:16" ht="15">
      <c r="A67" s="2">
        <v>288</v>
      </c>
      <c r="B67" s="3" t="s">
        <v>334</v>
      </c>
      <c r="C67" s="3" t="str">
        <f>EN!C67</f>
        <v xml:space="preserve"> 33 787 914</v>
      </c>
      <c r="D67" s="3">
        <v>2022</v>
      </c>
      <c r="E67" s="12" t="s">
        <v>2349</v>
      </c>
      <c r="F67" s="8">
        <v>2021</v>
      </c>
      <c r="G67" s="4" t="s">
        <v>2885</v>
      </c>
      <c r="H67" s="4" t="s">
        <v>2886</v>
      </c>
      <c r="I67" s="4" t="s">
        <v>2887</v>
      </c>
      <c r="J67" s="3" t="s">
        <v>3082</v>
      </c>
      <c r="K67" s="4" t="s">
        <v>3083</v>
      </c>
      <c r="L67" s="5" t="s">
        <v>2899</v>
      </c>
      <c r="M67" s="3" t="s">
        <v>3084</v>
      </c>
      <c r="N67" s="13" t="s">
        <v>2892</v>
      </c>
      <c r="P67" t="str">
        <f>VLOOKUP(EN!O67,'WBIG Translations'!$A$2:$H$6,6,FALSE)</f>
        <v>Средний-низкий доход</v>
      </c>
    </row>
    <row r="68" spans="1:16" ht="15">
      <c r="A68" s="2">
        <v>296</v>
      </c>
      <c r="B68" s="3" t="s">
        <v>339</v>
      </c>
      <c r="C68" s="3" t="str">
        <f>EN!C68</f>
        <v xml:space="preserve">  132 530</v>
      </c>
      <c r="D68" s="3">
        <v>2022</v>
      </c>
      <c r="E68" s="12" t="s">
        <v>2389</v>
      </c>
      <c r="F68" s="8">
        <v>2021</v>
      </c>
      <c r="G68" s="4" t="s">
        <v>2885</v>
      </c>
      <c r="H68" s="4" t="s">
        <v>2886</v>
      </c>
      <c r="I68" s="4" t="s">
        <v>2887</v>
      </c>
      <c r="J68" s="3" t="s">
        <v>3085</v>
      </c>
      <c r="K68" s="4" t="s">
        <v>3086</v>
      </c>
      <c r="L68" s="7" t="s">
        <v>2919</v>
      </c>
      <c r="M68" s="3" t="s">
        <v>3087</v>
      </c>
      <c r="N68" s="13" t="s">
        <v>2892</v>
      </c>
      <c r="P68" t="str">
        <f>VLOOKUP(EN!O68,'WBIG Translations'!$A$2:$H$6,6,FALSE)</f>
        <v>Средний-низкий доход</v>
      </c>
    </row>
    <row r="69" spans="1:16" ht="15">
      <c r="A69" s="2">
        <v>300</v>
      </c>
      <c r="B69" s="3" t="s">
        <v>345</v>
      </c>
      <c r="C69" s="3" t="str">
        <f>EN!C69</f>
        <v xml:space="preserve"> 10 242 908</v>
      </c>
      <c r="D69" s="3">
        <v>2022</v>
      </c>
      <c r="E69" s="12" t="s">
        <v>2393</v>
      </c>
      <c r="F69" s="8">
        <v>2021</v>
      </c>
      <c r="G69" s="4" t="s">
        <v>2885</v>
      </c>
      <c r="H69" s="4" t="s">
        <v>2886</v>
      </c>
      <c r="I69" s="4" t="s">
        <v>2887</v>
      </c>
      <c r="J69" s="3" t="s">
        <v>3088</v>
      </c>
      <c r="K69" s="4" t="s">
        <v>3089</v>
      </c>
      <c r="L69" s="7" t="s">
        <v>2895</v>
      </c>
      <c r="M69" s="3" t="s">
        <v>3090</v>
      </c>
      <c r="N69" s="13" t="s">
        <v>2892</v>
      </c>
      <c r="P69" t="str">
        <f>VLOOKUP(EN!O69,'WBIG Translations'!$A$2:$H$6,6,FALSE)</f>
        <v>Высокий доход</v>
      </c>
    </row>
    <row r="70" spans="1:16" ht="15">
      <c r="A70" s="2">
        <v>308</v>
      </c>
      <c r="B70" s="3" t="s">
        <v>350</v>
      </c>
      <c r="C70" s="3" t="str">
        <f>EN!C70</f>
        <v xml:space="preserve">  117 081</v>
      </c>
      <c r="D70" s="3">
        <v>2022</v>
      </c>
      <c r="E70" s="12" t="s">
        <v>2397</v>
      </c>
      <c r="F70" s="8">
        <v>2021</v>
      </c>
      <c r="G70" s="4" t="s">
        <v>2885</v>
      </c>
      <c r="H70" s="4" t="s">
        <v>2886</v>
      </c>
      <c r="I70" s="4" t="s">
        <v>2887</v>
      </c>
      <c r="J70" s="3" t="s">
        <v>3091</v>
      </c>
      <c r="K70" s="4" t="s">
        <v>3092</v>
      </c>
      <c r="L70" s="7" t="s">
        <v>2909</v>
      </c>
      <c r="M70" s="3" t="s">
        <v>3093</v>
      </c>
      <c r="N70" s="13" t="s">
        <v>2892</v>
      </c>
      <c r="P70" t="str">
        <f>VLOOKUP(EN!O70,'WBIG Translations'!$A$2:$H$6,6,FALSE)</f>
        <v>Средний-высокий доход</v>
      </c>
    </row>
    <row r="71" spans="1:16" ht="15">
      <c r="A71" s="2">
        <v>320</v>
      </c>
      <c r="B71" s="3" t="s">
        <v>355</v>
      </c>
      <c r="C71" s="3" t="str">
        <f>EN!C71</f>
        <v xml:space="preserve"> 18 124 838</v>
      </c>
      <c r="D71" s="3">
        <v>2022</v>
      </c>
      <c r="E71" s="12" t="s">
        <v>2259</v>
      </c>
      <c r="F71" s="8">
        <v>2021</v>
      </c>
      <c r="G71" s="4" t="s">
        <v>2885</v>
      </c>
      <c r="H71" s="4" t="s">
        <v>2886</v>
      </c>
      <c r="I71" s="4" t="s">
        <v>2887</v>
      </c>
      <c r="J71" s="3" t="s">
        <v>3094</v>
      </c>
      <c r="K71" s="4" t="s">
        <v>3095</v>
      </c>
      <c r="L71" s="7" t="s">
        <v>2909</v>
      </c>
      <c r="M71" s="3" t="s">
        <v>3096</v>
      </c>
      <c r="N71" s="13" t="s">
        <v>2892</v>
      </c>
      <c r="P71" t="str">
        <f>VLOOKUP(EN!O71,'WBIG Translations'!$A$2:$H$6,6,FALSE)</f>
        <v>Средний-высокий доход</v>
      </c>
    </row>
    <row r="72" spans="1:16" ht="15">
      <c r="A72" s="2">
        <v>324</v>
      </c>
      <c r="B72" s="3" t="s">
        <v>360</v>
      </c>
      <c r="C72" s="3" t="str">
        <f>EN!C72</f>
        <v xml:space="preserve"> 14 405 468</v>
      </c>
      <c r="D72" s="3">
        <v>2022</v>
      </c>
      <c r="E72" s="12" t="s">
        <v>2404</v>
      </c>
      <c r="F72" s="8">
        <v>2021</v>
      </c>
      <c r="G72" s="4" t="s">
        <v>2885</v>
      </c>
      <c r="H72" s="4" t="s">
        <v>2886</v>
      </c>
      <c r="I72" s="4" t="s">
        <v>2887</v>
      </c>
      <c r="J72" s="3" t="s">
        <v>3097</v>
      </c>
      <c r="K72" s="4" t="s">
        <v>3098</v>
      </c>
      <c r="L72" s="5" t="s">
        <v>2899</v>
      </c>
      <c r="M72" s="3" t="s">
        <v>3099</v>
      </c>
      <c r="N72" s="13" t="s">
        <v>2892</v>
      </c>
      <c r="P72" t="str">
        <f>VLOOKUP(EN!O72,'WBIG Translations'!$A$2:$H$6,6,FALSE)</f>
        <v>Средний-низкий доход</v>
      </c>
    </row>
    <row r="73" spans="1:16" ht="15">
      <c r="A73" s="2">
        <v>328</v>
      </c>
      <c r="B73" s="3" t="s">
        <v>365</v>
      </c>
      <c r="C73" s="3" t="str">
        <f>EN!C73</f>
        <v xml:space="preserve">  826 353</v>
      </c>
      <c r="D73" s="3">
        <v>2022</v>
      </c>
      <c r="E73" s="12" t="s">
        <v>2408</v>
      </c>
      <c r="F73" s="8">
        <v>2021</v>
      </c>
      <c r="G73" s="4" t="s">
        <v>2885</v>
      </c>
      <c r="H73" s="4" t="s">
        <v>2886</v>
      </c>
      <c r="I73" s="4" t="s">
        <v>2887</v>
      </c>
      <c r="J73" s="3" t="s">
        <v>3100</v>
      </c>
      <c r="K73" s="4" t="s">
        <v>3101</v>
      </c>
      <c r="L73" s="7" t="s">
        <v>2909</v>
      </c>
      <c r="M73" s="3" t="s">
        <v>3102</v>
      </c>
      <c r="N73" s="13" t="s">
        <v>2892</v>
      </c>
      <c r="P73" t="str">
        <f>VLOOKUP(EN!O73,'WBIG Translations'!$A$2:$H$6,6,FALSE)</f>
        <v>Высокий доход</v>
      </c>
    </row>
    <row r="74" spans="1:16" ht="15">
      <c r="A74" s="2">
        <v>332</v>
      </c>
      <c r="B74" s="3" t="s">
        <v>370</v>
      </c>
      <c r="C74" s="3" t="str">
        <f>EN!C74</f>
        <v xml:space="preserve"> 11 637 398</v>
      </c>
      <c r="D74" s="3">
        <v>2022</v>
      </c>
      <c r="E74" s="12" t="s">
        <v>2412</v>
      </c>
      <c r="F74" s="8">
        <v>2021</v>
      </c>
      <c r="G74" s="4" t="s">
        <v>2885</v>
      </c>
      <c r="H74" s="4" t="s">
        <v>2886</v>
      </c>
      <c r="I74" s="4" t="s">
        <v>2887</v>
      </c>
      <c r="J74" s="3" t="s">
        <v>3103</v>
      </c>
      <c r="K74" s="4" t="s">
        <v>3104</v>
      </c>
      <c r="L74" s="7" t="s">
        <v>2909</v>
      </c>
      <c r="M74" s="3" t="s">
        <v>3105</v>
      </c>
      <c r="N74" s="13" t="s">
        <v>2892</v>
      </c>
      <c r="P74" t="str">
        <f>VLOOKUP(EN!O74,'WBIG Translations'!$A$2:$H$6,6,FALSE)</f>
        <v>Средний-низкий доход</v>
      </c>
    </row>
    <row r="75" spans="1:16" ht="15">
      <c r="A75" s="2">
        <v>340</v>
      </c>
      <c r="B75" s="3" t="s">
        <v>375</v>
      </c>
      <c r="C75" s="3" t="str">
        <f>EN!C75</f>
        <v xml:space="preserve"> 10 644 851</v>
      </c>
      <c r="D75" s="3">
        <v>2022</v>
      </c>
      <c r="E75" s="12" t="s">
        <v>2416</v>
      </c>
      <c r="F75" s="8">
        <v>2021</v>
      </c>
      <c r="G75" s="4" t="s">
        <v>2885</v>
      </c>
      <c r="H75" s="4" t="s">
        <v>2886</v>
      </c>
      <c r="I75" s="4" t="s">
        <v>2887</v>
      </c>
      <c r="J75" s="3" t="s">
        <v>3106</v>
      </c>
      <c r="K75" s="4" t="s">
        <v>3107</v>
      </c>
      <c r="L75" s="7" t="s">
        <v>2909</v>
      </c>
      <c r="M75" s="3" t="s">
        <v>3108</v>
      </c>
      <c r="N75" s="13" t="s">
        <v>2892</v>
      </c>
      <c r="P75" t="str">
        <f>VLOOKUP(EN!O75,'WBIG Translations'!$A$2:$H$6,6,FALSE)</f>
        <v>Средний-низкий доход</v>
      </c>
    </row>
    <row r="76" spans="1:16" ht="15">
      <c r="A76" s="2">
        <v>348</v>
      </c>
      <c r="B76" s="3" t="s">
        <v>380</v>
      </c>
      <c r="C76" s="3" t="str">
        <f>EN!C76</f>
        <v xml:space="preserve"> 9 686 463</v>
      </c>
      <c r="D76" s="3">
        <v>2022</v>
      </c>
      <c r="E76" s="12" t="s">
        <v>2420</v>
      </c>
      <c r="F76" s="8">
        <v>2021</v>
      </c>
      <c r="G76" s="4" t="s">
        <v>2885</v>
      </c>
      <c r="H76" s="4" t="s">
        <v>2886</v>
      </c>
      <c r="I76" s="4" t="s">
        <v>2887</v>
      </c>
      <c r="J76" s="3" t="s">
        <v>3109</v>
      </c>
      <c r="K76" s="4" t="s">
        <v>3110</v>
      </c>
      <c r="L76" s="7" t="s">
        <v>2895</v>
      </c>
      <c r="M76" s="3" t="s">
        <v>3111</v>
      </c>
      <c r="N76" s="13" t="s">
        <v>2892</v>
      </c>
      <c r="P76" t="str">
        <f>VLOOKUP(EN!O76,'WBIG Translations'!$A$2:$H$6,6,FALSE)</f>
        <v>Высокий доход</v>
      </c>
    </row>
    <row r="77" spans="1:16" ht="15">
      <c r="A77" s="2">
        <v>352</v>
      </c>
      <c r="B77" s="3" t="s">
        <v>385</v>
      </c>
      <c r="C77" s="3" t="str">
        <f>EN!C77</f>
        <v xml:space="preserve">  387 558</v>
      </c>
      <c r="D77" s="3">
        <v>2022</v>
      </c>
      <c r="E77" s="12" t="s">
        <v>2424</v>
      </c>
      <c r="F77" s="8">
        <v>2021</v>
      </c>
      <c r="G77" s="4" t="s">
        <v>2885</v>
      </c>
      <c r="H77" s="4" t="s">
        <v>2886</v>
      </c>
      <c r="I77" s="4" t="s">
        <v>2887</v>
      </c>
      <c r="J77" s="3" t="s">
        <v>3112</v>
      </c>
      <c r="K77" s="4" t="s">
        <v>3113</v>
      </c>
      <c r="L77" s="7" t="s">
        <v>2895</v>
      </c>
      <c r="M77" s="3" t="s">
        <v>3114</v>
      </c>
      <c r="N77" s="13" t="s">
        <v>2892</v>
      </c>
      <c r="P77" t="str">
        <f>VLOOKUP(EN!O77,'WBIG Translations'!$A$2:$H$6,6,FALSE)</f>
        <v>Высокий доход</v>
      </c>
    </row>
    <row r="78" spans="1:16" ht="15">
      <c r="A78" s="2">
        <v>356</v>
      </c>
      <c r="B78" s="3" t="s">
        <v>390</v>
      </c>
      <c r="C78" s="3" t="str">
        <f>EN!C78</f>
        <v>1 438 069 596</v>
      </c>
      <c r="D78" s="3">
        <v>2022</v>
      </c>
      <c r="E78" s="12" t="s">
        <v>2428</v>
      </c>
      <c r="F78" s="8">
        <v>2021</v>
      </c>
      <c r="G78" s="4" t="s">
        <v>2885</v>
      </c>
      <c r="H78" s="4" t="s">
        <v>2886</v>
      </c>
      <c r="I78" s="4" t="s">
        <v>2887</v>
      </c>
      <c r="J78" s="3" t="s">
        <v>3115</v>
      </c>
      <c r="K78" s="4" t="s">
        <v>3116</v>
      </c>
      <c r="L78" s="7" t="s">
        <v>2932</v>
      </c>
      <c r="M78" s="3" t="s">
        <v>3117</v>
      </c>
      <c r="N78" s="13" t="s">
        <v>2892</v>
      </c>
      <c r="P78" t="str">
        <f>VLOOKUP(EN!O78,'WBIG Translations'!$A$2:$H$6,6,FALSE)</f>
        <v>Средний-низкий доход</v>
      </c>
    </row>
    <row r="79" spans="1:16" ht="15">
      <c r="A79" s="2">
        <v>360</v>
      </c>
      <c r="B79" s="3" t="s">
        <v>395</v>
      </c>
      <c r="C79" s="3" t="str">
        <f>EN!C79</f>
        <v xml:space="preserve"> 281 190 067</v>
      </c>
      <c r="D79" s="3">
        <v>2022</v>
      </c>
      <c r="E79" s="12" t="s">
        <v>2432</v>
      </c>
      <c r="F79" s="8">
        <v>2021</v>
      </c>
      <c r="G79" s="4" t="s">
        <v>2885</v>
      </c>
      <c r="H79" s="4" t="s">
        <v>2886</v>
      </c>
      <c r="I79" s="4" t="s">
        <v>2887</v>
      </c>
      <c r="J79" s="3" t="s">
        <v>3118</v>
      </c>
      <c r="K79" s="4" t="s">
        <v>3119</v>
      </c>
      <c r="L79" s="7" t="s">
        <v>2932</v>
      </c>
      <c r="M79" s="3" t="s">
        <v>3120</v>
      </c>
      <c r="N79" s="13" t="s">
        <v>2892</v>
      </c>
      <c r="P79" t="str">
        <f>VLOOKUP(EN!O79,'WBIG Translations'!$A$2:$H$6,6,FALSE)</f>
        <v>Средний-высокий доход</v>
      </c>
    </row>
    <row r="80" spans="1:16" ht="15">
      <c r="A80" s="2">
        <v>364</v>
      </c>
      <c r="B80" s="3" t="s">
        <v>400</v>
      </c>
      <c r="C80" s="3" t="str">
        <f>EN!C80</f>
        <v xml:space="preserve"> 90 608 707</v>
      </c>
      <c r="D80" s="3">
        <v>2022</v>
      </c>
      <c r="E80" s="12" t="s">
        <v>2436</v>
      </c>
      <c r="F80" s="8">
        <v>2021</v>
      </c>
      <c r="G80" s="4" t="s">
        <v>2885</v>
      </c>
      <c r="H80" s="4" t="s">
        <v>2886</v>
      </c>
      <c r="I80" s="4" t="s">
        <v>2887</v>
      </c>
      <c r="J80" s="3" t="s">
        <v>3121</v>
      </c>
      <c r="K80" s="4" t="s">
        <v>3122</v>
      </c>
      <c r="L80" s="5" t="s">
        <v>2890</v>
      </c>
      <c r="M80" s="3" t="s">
        <v>3123</v>
      </c>
      <c r="N80" s="13" t="s">
        <v>2892</v>
      </c>
      <c r="P80" t="str">
        <f>VLOOKUP(EN!O80,'WBIG Translations'!$A$2:$H$6,6,FALSE)</f>
        <v>Средний-высокий доход</v>
      </c>
    </row>
    <row r="81" spans="1:16" ht="15">
      <c r="A81" s="2">
        <v>368</v>
      </c>
      <c r="B81" s="3" t="s">
        <v>405</v>
      </c>
      <c r="C81" s="3" t="str">
        <f>EN!C81</f>
        <v xml:space="preserve"> 45 074 049</v>
      </c>
      <c r="D81" s="3">
        <v>2022</v>
      </c>
      <c r="E81" s="12" t="s">
        <v>2440</v>
      </c>
      <c r="F81" s="8">
        <v>2021</v>
      </c>
      <c r="G81" s="4" t="s">
        <v>2885</v>
      </c>
      <c r="H81" s="4" t="s">
        <v>2886</v>
      </c>
      <c r="I81" s="4" t="s">
        <v>2887</v>
      </c>
      <c r="J81" s="3" t="s">
        <v>3124</v>
      </c>
      <c r="K81" s="4" t="s">
        <v>3125</v>
      </c>
      <c r="L81" s="5" t="s">
        <v>2890</v>
      </c>
      <c r="M81" s="3" t="s">
        <v>3126</v>
      </c>
      <c r="N81" s="13" t="s">
        <v>2892</v>
      </c>
      <c r="P81" t="str">
        <f>VLOOKUP(EN!O81,'WBIG Translations'!$A$2:$H$6,6,FALSE)</f>
        <v>Средний-высокий доход</v>
      </c>
    </row>
    <row r="82" spans="1:16" ht="15">
      <c r="A82" s="2">
        <v>372</v>
      </c>
      <c r="B82" s="3" t="s">
        <v>410</v>
      </c>
      <c r="C82" s="3" t="str">
        <f>EN!C82</f>
        <v xml:space="preserve"> 5 196 630</v>
      </c>
      <c r="D82" s="3">
        <v>2022</v>
      </c>
      <c r="E82" s="12" t="s">
        <v>2444</v>
      </c>
      <c r="F82" s="8">
        <v>2021</v>
      </c>
      <c r="G82" s="4" t="s">
        <v>2885</v>
      </c>
      <c r="H82" s="4" t="s">
        <v>2886</v>
      </c>
      <c r="I82" s="4" t="s">
        <v>2887</v>
      </c>
      <c r="J82" s="3" t="s">
        <v>3127</v>
      </c>
      <c r="K82" s="4" t="s">
        <v>3128</v>
      </c>
      <c r="L82" s="7" t="s">
        <v>2895</v>
      </c>
      <c r="M82" s="3" t="s">
        <v>3129</v>
      </c>
      <c r="N82" s="13" t="s">
        <v>2892</v>
      </c>
      <c r="P82" t="str">
        <f>VLOOKUP(EN!O82,'WBIG Translations'!$A$2:$H$6,6,FALSE)</f>
        <v>Высокий доход</v>
      </c>
    </row>
    <row r="83" spans="1:16" ht="15">
      <c r="A83" s="2">
        <v>376</v>
      </c>
      <c r="B83" s="3" t="s">
        <v>415</v>
      </c>
      <c r="C83" s="3" t="str">
        <f>EN!C83</f>
        <v xml:space="preserve"> 9 256 314</v>
      </c>
      <c r="D83" s="3">
        <v>2022</v>
      </c>
      <c r="E83" s="12" t="s">
        <v>2448</v>
      </c>
      <c r="F83" s="8">
        <v>2021</v>
      </c>
      <c r="G83" s="4" t="s">
        <v>2885</v>
      </c>
      <c r="H83" s="4" t="s">
        <v>2886</v>
      </c>
      <c r="I83" s="4" t="s">
        <v>2887</v>
      </c>
      <c r="J83" s="3" t="s">
        <v>3130</v>
      </c>
      <c r="K83" s="4" t="s">
        <v>3131</v>
      </c>
      <c r="L83" s="7" t="s">
        <v>2895</v>
      </c>
      <c r="M83" s="3" t="s">
        <v>3132</v>
      </c>
      <c r="N83" s="13" t="s">
        <v>2892</v>
      </c>
      <c r="P83" t="str">
        <f>VLOOKUP(EN!O83,'WBIG Translations'!$A$2:$H$6,6,FALSE)</f>
        <v>Высокий доход</v>
      </c>
    </row>
    <row r="84" spans="1:16" ht="15">
      <c r="A84" s="2">
        <v>380</v>
      </c>
      <c r="B84" s="3" t="s">
        <v>420</v>
      </c>
      <c r="C84" s="3" t="str">
        <f>EN!C84</f>
        <v xml:space="preserve"> 59 499 453</v>
      </c>
      <c r="D84" s="3">
        <v>2022</v>
      </c>
      <c r="E84" s="12" t="s">
        <v>2452</v>
      </c>
      <c r="F84" s="8">
        <v>2021</v>
      </c>
      <c r="G84" s="4" t="s">
        <v>2885</v>
      </c>
      <c r="H84" s="4" t="s">
        <v>2886</v>
      </c>
      <c r="I84" s="4" t="s">
        <v>2887</v>
      </c>
      <c r="J84" s="3" t="s">
        <v>3133</v>
      </c>
      <c r="K84" s="4" t="s">
        <v>3134</v>
      </c>
      <c r="L84" s="7" t="s">
        <v>2895</v>
      </c>
      <c r="M84" s="3" t="s">
        <v>3135</v>
      </c>
      <c r="N84" s="13" t="s">
        <v>2892</v>
      </c>
      <c r="P84" t="str">
        <f>VLOOKUP(EN!O84,'WBIG Translations'!$A$2:$H$6,6,FALSE)</f>
        <v>Высокий доход</v>
      </c>
    </row>
    <row r="85" spans="1:16" ht="15">
      <c r="A85" s="2">
        <v>384</v>
      </c>
      <c r="B85" s="3" t="s">
        <v>425</v>
      </c>
      <c r="C85" s="3" t="str">
        <f>EN!C85</f>
        <v xml:space="preserve"> 31 165 654</v>
      </c>
      <c r="D85" s="3">
        <v>2022</v>
      </c>
      <c r="E85" s="12" t="s">
        <v>2456</v>
      </c>
      <c r="F85" s="8">
        <v>2021</v>
      </c>
      <c r="G85" s="4" t="s">
        <v>2885</v>
      </c>
      <c r="H85" s="4" t="s">
        <v>2886</v>
      </c>
      <c r="I85" s="4" t="s">
        <v>2887</v>
      </c>
      <c r="J85" s="3" t="s">
        <v>3136</v>
      </c>
      <c r="K85" s="4" t="s">
        <v>3137</v>
      </c>
      <c r="L85" s="5" t="s">
        <v>2899</v>
      </c>
      <c r="M85" s="3" t="s">
        <v>3138</v>
      </c>
      <c r="N85" s="13" t="s">
        <v>2892</v>
      </c>
      <c r="P85" t="str">
        <f>VLOOKUP(EN!O85,'WBIG Translations'!$A$2:$H$6,6,FALSE)</f>
        <v>Средний-низкий доход</v>
      </c>
    </row>
    <row r="86" spans="1:16" ht="15">
      <c r="A86" s="2">
        <v>388</v>
      </c>
      <c r="B86" s="3" t="s">
        <v>430</v>
      </c>
      <c r="C86" s="3" t="str">
        <f>EN!C86</f>
        <v xml:space="preserve"> 2 839 786</v>
      </c>
      <c r="D86" s="3">
        <v>2022</v>
      </c>
      <c r="E86" s="12" t="s">
        <v>2460</v>
      </c>
      <c r="F86" s="8">
        <v>2021</v>
      </c>
      <c r="G86" s="4" t="s">
        <v>2885</v>
      </c>
      <c r="H86" s="4" t="s">
        <v>2886</v>
      </c>
      <c r="I86" s="4" t="s">
        <v>2887</v>
      </c>
      <c r="J86" s="3" t="s">
        <v>3139</v>
      </c>
      <c r="K86" s="4" t="s">
        <v>3140</v>
      </c>
      <c r="L86" s="7" t="s">
        <v>2909</v>
      </c>
      <c r="M86" s="3" t="s">
        <v>3141</v>
      </c>
      <c r="N86" s="13" t="s">
        <v>2892</v>
      </c>
      <c r="P86" t="str">
        <f>VLOOKUP(EN!O86,'WBIG Translations'!$A$2:$H$6,6,FALSE)</f>
        <v>Средний-высокий доход</v>
      </c>
    </row>
    <row r="87" spans="1:16" ht="15">
      <c r="A87" s="2">
        <v>392</v>
      </c>
      <c r="B87" s="3" t="s">
        <v>435</v>
      </c>
      <c r="C87" s="3" t="str">
        <f>EN!C87</f>
        <v xml:space="preserve"> 124 370 947</v>
      </c>
      <c r="D87" s="3">
        <v>2022</v>
      </c>
      <c r="E87" s="12" t="s">
        <v>2323</v>
      </c>
      <c r="F87" s="8">
        <v>2021</v>
      </c>
      <c r="G87" s="4" t="s">
        <v>2885</v>
      </c>
      <c r="H87" s="4" t="s">
        <v>2886</v>
      </c>
      <c r="I87" s="4" t="s">
        <v>2887</v>
      </c>
      <c r="J87" s="3" t="s">
        <v>3142</v>
      </c>
      <c r="K87" s="4" t="s">
        <v>3143</v>
      </c>
      <c r="L87" s="7" t="s">
        <v>2919</v>
      </c>
      <c r="M87" s="3" t="s">
        <v>3144</v>
      </c>
      <c r="N87" s="13" t="s">
        <v>2892</v>
      </c>
      <c r="P87" t="str">
        <f>VLOOKUP(EN!O87,'WBIG Translations'!$A$2:$H$6,6,FALSE)</f>
        <v>Высокий доход</v>
      </c>
    </row>
    <row r="88" spans="1:16" ht="15">
      <c r="A88" s="2">
        <v>398</v>
      </c>
      <c r="B88" s="3" t="s">
        <v>440</v>
      </c>
      <c r="C88" s="3" t="str">
        <f>EN!C88</f>
        <v xml:space="preserve"> 20 330 104</v>
      </c>
      <c r="D88" s="3">
        <v>2022</v>
      </c>
      <c r="E88" s="12" t="s">
        <v>2467</v>
      </c>
      <c r="F88" s="8">
        <v>2021</v>
      </c>
      <c r="G88" s="4" t="s">
        <v>2885</v>
      </c>
      <c r="H88" s="4" t="s">
        <v>2886</v>
      </c>
      <c r="I88" s="4" t="s">
        <v>2887</v>
      </c>
      <c r="J88" s="3" t="s">
        <v>3145</v>
      </c>
      <c r="K88" s="4" t="s">
        <v>3146</v>
      </c>
      <c r="L88" s="7" t="s">
        <v>2895</v>
      </c>
      <c r="M88" s="3" t="s">
        <v>3147</v>
      </c>
      <c r="N88" s="13" t="s">
        <v>2892</v>
      </c>
      <c r="P88" t="str">
        <f>VLOOKUP(EN!O88,'WBIG Translations'!$A$2:$H$6,6,FALSE)</f>
        <v>Средний-высокий доход</v>
      </c>
    </row>
    <row r="89" spans="1:16" ht="15">
      <c r="A89" s="2">
        <v>400</v>
      </c>
      <c r="B89" s="3" t="s">
        <v>445</v>
      </c>
      <c r="C89" s="3" t="str">
        <f>EN!C89</f>
        <v xml:space="preserve"> 11 439 213</v>
      </c>
      <c r="D89" s="3">
        <v>2022</v>
      </c>
      <c r="E89" s="12" t="s">
        <v>2471</v>
      </c>
      <c r="F89" s="8">
        <v>2021</v>
      </c>
      <c r="G89" s="4" t="s">
        <v>2885</v>
      </c>
      <c r="H89" s="4" t="s">
        <v>2886</v>
      </c>
      <c r="I89" s="4" t="s">
        <v>2887</v>
      </c>
      <c r="J89" s="3" t="s">
        <v>3148</v>
      </c>
      <c r="K89" s="4" t="s">
        <v>3149</v>
      </c>
      <c r="L89" s="5" t="s">
        <v>2890</v>
      </c>
      <c r="M89" s="3" t="s">
        <v>3150</v>
      </c>
      <c r="N89" s="13" t="s">
        <v>2892</v>
      </c>
      <c r="P89" t="str">
        <f>VLOOKUP(EN!O89,'WBIG Translations'!$A$2:$H$6,6,FALSE)</f>
        <v>Средний-низкий доход</v>
      </c>
    </row>
    <row r="90" spans="1:16" ht="15">
      <c r="A90" s="2">
        <v>404</v>
      </c>
      <c r="B90" s="3" t="s">
        <v>450</v>
      </c>
      <c r="C90" s="3" t="str">
        <f>EN!C90</f>
        <v xml:space="preserve"> 55 339 003</v>
      </c>
      <c r="D90" s="3">
        <v>2022</v>
      </c>
      <c r="E90" s="12" t="s">
        <v>2475</v>
      </c>
      <c r="F90" s="8">
        <v>2021</v>
      </c>
      <c r="G90" s="4" t="s">
        <v>2885</v>
      </c>
      <c r="H90" s="4" t="s">
        <v>2886</v>
      </c>
      <c r="I90" s="4" t="s">
        <v>2887</v>
      </c>
      <c r="J90" s="3" t="s">
        <v>3151</v>
      </c>
      <c r="K90" s="4" t="s">
        <v>3152</v>
      </c>
      <c r="L90" s="5" t="s">
        <v>2899</v>
      </c>
      <c r="M90" s="3" t="s">
        <v>3153</v>
      </c>
      <c r="N90" s="13" t="s">
        <v>2892</v>
      </c>
      <c r="P90" t="str">
        <f>VLOOKUP(EN!O90,'WBIG Translations'!$A$2:$H$6,6,FALSE)</f>
        <v>Средний-низкий доход</v>
      </c>
    </row>
    <row r="91" spans="1:16" ht="15">
      <c r="A91" s="2">
        <v>408</v>
      </c>
      <c r="B91" s="3" t="s">
        <v>455</v>
      </c>
      <c r="C91" s="3" t="str">
        <f>EN!C91</f>
        <v xml:space="preserve"> 26 418 204</v>
      </c>
      <c r="D91" s="3">
        <v>2022</v>
      </c>
      <c r="E91" s="12"/>
      <c r="F91" s="8"/>
      <c r="G91" s="4" t="s">
        <v>2885</v>
      </c>
      <c r="H91" s="4" t="s">
        <v>2886</v>
      </c>
      <c r="I91" s="4" t="s">
        <v>2887</v>
      </c>
      <c r="K91" s="4" t="s">
        <v>3154</v>
      </c>
      <c r="L91" s="7" t="s">
        <v>2932</v>
      </c>
      <c r="M91" s="3" t="s">
        <v>3155</v>
      </c>
      <c r="N91" s="13" t="s">
        <v>2892</v>
      </c>
      <c r="P91" t="str">
        <f>VLOOKUP(EN!O91,'WBIG Translations'!$A$2:$H$6,6,FALSE)</f>
        <v>Низкий доход</v>
      </c>
    </row>
    <row r="92" spans="1:16" ht="15">
      <c r="A92" s="2">
        <v>410</v>
      </c>
      <c r="B92" s="3" t="s">
        <v>460</v>
      </c>
      <c r="C92" s="3" t="str">
        <f>EN!C92</f>
        <v xml:space="preserve"> 51 748 739</v>
      </c>
      <c r="D92" s="3">
        <v>2022</v>
      </c>
      <c r="E92" s="12" t="s">
        <v>2481</v>
      </c>
      <c r="F92" s="8">
        <v>2021</v>
      </c>
      <c r="G92" s="4" t="s">
        <v>2885</v>
      </c>
      <c r="H92" s="4" t="s">
        <v>2886</v>
      </c>
      <c r="I92" s="4" t="s">
        <v>2887</v>
      </c>
      <c r="J92" s="3" t="s">
        <v>3156</v>
      </c>
      <c r="K92" s="4" t="s">
        <v>3157</v>
      </c>
      <c r="L92" s="7" t="s">
        <v>2919</v>
      </c>
      <c r="M92" s="3" t="s">
        <v>3158</v>
      </c>
      <c r="N92" s="13" t="s">
        <v>2892</v>
      </c>
      <c r="P92" t="str">
        <f>VLOOKUP(EN!O92,'WBIG Translations'!$A$2:$H$6,6,FALSE)</f>
        <v>Высокий доход</v>
      </c>
    </row>
    <row r="93" spans="1:16" ht="15">
      <c r="A93" s="2">
        <v>414</v>
      </c>
      <c r="B93" s="3" t="s">
        <v>465</v>
      </c>
      <c r="C93" s="3" t="str">
        <f>EN!C93</f>
        <v xml:space="preserve"> 4 838 782</v>
      </c>
      <c r="D93" s="3">
        <v>2022</v>
      </c>
      <c r="E93" s="12" t="s">
        <v>2485</v>
      </c>
      <c r="F93" s="8">
        <v>2021</v>
      </c>
      <c r="G93" s="4" t="s">
        <v>2885</v>
      </c>
      <c r="H93" s="4" t="s">
        <v>2886</v>
      </c>
      <c r="I93" s="4" t="s">
        <v>2887</v>
      </c>
      <c r="J93" s="3" t="s">
        <v>3159</v>
      </c>
      <c r="K93" s="4" t="s">
        <v>3160</v>
      </c>
      <c r="L93" s="5" t="s">
        <v>2890</v>
      </c>
      <c r="M93" s="3" t="s">
        <v>3161</v>
      </c>
      <c r="N93" s="13" t="s">
        <v>2892</v>
      </c>
      <c r="P93" t="str">
        <f>VLOOKUP(EN!O93,'WBIG Translations'!$A$2:$H$6,6,FALSE)</f>
        <v>Высокий доход</v>
      </c>
    </row>
    <row r="94" spans="1:16" ht="15">
      <c r="A94" s="2">
        <v>417</v>
      </c>
      <c r="B94" s="3" t="s">
        <v>470</v>
      </c>
      <c r="C94" s="3" t="str">
        <f>EN!C94</f>
        <v xml:space="preserve"> 7 073 516</v>
      </c>
      <c r="D94" s="3">
        <v>2022</v>
      </c>
      <c r="E94" s="12" t="s">
        <v>2489</v>
      </c>
      <c r="F94" s="8">
        <v>2021</v>
      </c>
      <c r="G94" s="4" t="s">
        <v>2885</v>
      </c>
      <c r="H94" s="4" t="s">
        <v>2886</v>
      </c>
      <c r="I94" s="4" t="s">
        <v>2887</v>
      </c>
      <c r="J94" s="3" t="s">
        <v>3162</v>
      </c>
      <c r="K94" s="4" t="s">
        <v>3163</v>
      </c>
      <c r="L94" s="7" t="s">
        <v>2895</v>
      </c>
      <c r="M94" s="3" t="s">
        <v>3164</v>
      </c>
      <c r="N94" s="13" t="s">
        <v>2892</v>
      </c>
      <c r="P94" t="str">
        <f>VLOOKUP(EN!O94,'WBIG Translations'!$A$2:$H$6,6,FALSE)</f>
        <v>Средний-низкий доход</v>
      </c>
    </row>
    <row r="95" spans="1:16" ht="15">
      <c r="A95" s="2">
        <v>418</v>
      </c>
      <c r="B95" s="3" t="s">
        <v>475</v>
      </c>
      <c r="C95" s="3" t="str">
        <f>EN!C95</f>
        <v xml:space="preserve"> 7 664 993</v>
      </c>
      <c r="D95" s="3">
        <v>2022</v>
      </c>
      <c r="E95" s="12" t="s">
        <v>2493</v>
      </c>
      <c r="F95" s="8">
        <v>2021</v>
      </c>
      <c r="G95" s="4" t="s">
        <v>2885</v>
      </c>
      <c r="H95" s="4" t="s">
        <v>2886</v>
      </c>
      <c r="I95" s="4" t="s">
        <v>2887</v>
      </c>
      <c r="J95" s="3" t="s">
        <v>3165</v>
      </c>
      <c r="K95" s="4" t="s">
        <v>3166</v>
      </c>
      <c r="L95" s="7" t="s">
        <v>2919</v>
      </c>
      <c r="M95" s="3" t="s">
        <v>3167</v>
      </c>
      <c r="N95" s="13" t="s">
        <v>2892</v>
      </c>
      <c r="P95" t="str">
        <f>VLOOKUP(EN!O95,'WBIG Translations'!$A$2:$H$6,6,FALSE)</f>
        <v>Средний-низкий доход</v>
      </c>
    </row>
    <row r="96" spans="1:16" ht="15">
      <c r="A96" s="2">
        <v>422</v>
      </c>
      <c r="B96" s="3" t="s">
        <v>480</v>
      </c>
      <c r="C96" s="3" t="str">
        <f>EN!C96</f>
        <v xml:space="preserve"> 5 773 493</v>
      </c>
      <c r="D96" s="3">
        <v>2022</v>
      </c>
      <c r="E96" s="12" t="s">
        <v>2497</v>
      </c>
      <c r="F96" s="8">
        <v>2021</v>
      </c>
      <c r="G96" s="4" t="s">
        <v>2885</v>
      </c>
      <c r="H96" s="4" t="s">
        <v>2886</v>
      </c>
      <c r="I96" s="4" t="s">
        <v>2887</v>
      </c>
      <c r="J96" s="3" t="s">
        <v>3168</v>
      </c>
      <c r="K96" s="4" t="s">
        <v>3169</v>
      </c>
      <c r="L96" s="5" t="s">
        <v>2890</v>
      </c>
      <c r="M96" s="3" t="s">
        <v>3170</v>
      </c>
      <c r="N96" s="13" t="s">
        <v>2892</v>
      </c>
      <c r="P96" t="str">
        <f>VLOOKUP(EN!O96,'WBIG Translations'!$A$2:$H$6,6,FALSE)</f>
        <v>Средний-низкий доход</v>
      </c>
    </row>
    <row r="97" spans="1:16" ht="15">
      <c r="A97" s="2">
        <v>426</v>
      </c>
      <c r="B97" s="3" t="s">
        <v>485</v>
      </c>
      <c r="C97" s="3" t="str">
        <f>EN!C97</f>
        <v xml:space="preserve"> 2 311 472</v>
      </c>
      <c r="D97" s="3">
        <v>2022</v>
      </c>
      <c r="E97" s="12" t="s">
        <v>2501</v>
      </c>
      <c r="F97" s="8">
        <v>2021</v>
      </c>
      <c r="G97" s="4" t="s">
        <v>2885</v>
      </c>
      <c r="H97" s="4" t="s">
        <v>2886</v>
      </c>
      <c r="I97" s="4" t="s">
        <v>2887</v>
      </c>
      <c r="J97" s="3" t="s">
        <v>3171</v>
      </c>
      <c r="K97" s="4" t="s">
        <v>3172</v>
      </c>
      <c r="L97" s="5" t="s">
        <v>2899</v>
      </c>
      <c r="M97" s="3" t="s">
        <v>3173</v>
      </c>
      <c r="N97" s="13" t="s">
        <v>2892</v>
      </c>
      <c r="P97" t="str">
        <f>VLOOKUP(EN!O97,'WBIG Translations'!$A$2:$H$6,6,FALSE)</f>
        <v>Средний-низкий доход</v>
      </c>
    </row>
    <row r="98" spans="1:16" ht="15">
      <c r="A98" s="2">
        <v>428</v>
      </c>
      <c r="B98" s="3" t="s">
        <v>490</v>
      </c>
      <c r="C98" s="3" t="str">
        <f>EN!C98</f>
        <v xml:space="preserve"> 1 882 396</v>
      </c>
      <c r="D98" s="3">
        <v>2022</v>
      </c>
      <c r="E98" s="12" t="s">
        <v>2505</v>
      </c>
      <c r="F98" s="8">
        <v>2021</v>
      </c>
      <c r="G98" s="4" t="s">
        <v>2885</v>
      </c>
      <c r="H98" s="4" t="s">
        <v>2886</v>
      </c>
      <c r="I98" s="4" t="s">
        <v>2887</v>
      </c>
      <c r="J98" s="3" t="s">
        <v>3174</v>
      </c>
      <c r="K98" s="4" t="s">
        <v>3175</v>
      </c>
      <c r="L98" s="7" t="s">
        <v>2895</v>
      </c>
      <c r="M98" s="3" t="s">
        <v>3176</v>
      </c>
      <c r="N98" s="13" t="s">
        <v>2892</v>
      </c>
      <c r="P98" t="str">
        <f>VLOOKUP(EN!O98,'WBIG Translations'!$A$2:$H$6,6,FALSE)</f>
        <v>Высокий доход</v>
      </c>
    </row>
    <row r="99" spans="1:16" ht="15">
      <c r="A99" s="2">
        <v>430</v>
      </c>
      <c r="B99" s="3" t="s">
        <v>495</v>
      </c>
      <c r="C99" s="3" t="str">
        <f>EN!C99</f>
        <v xml:space="preserve"> 5 493 031</v>
      </c>
      <c r="D99" s="3">
        <v>2022</v>
      </c>
      <c r="E99" s="12" t="s">
        <v>2509</v>
      </c>
      <c r="F99" s="8">
        <v>2021</v>
      </c>
      <c r="G99" s="4" t="s">
        <v>2885</v>
      </c>
      <c r="H99" s="4" t="s">
        <v>2886</v>
      </c>
      <c r="I99" s="4" t="s">
        <v>2887</v>
      </c>
      <c r="J99" s="3" t="s">
        <v>3177</v>
      </c>
      <c r="K99" s="4" t="s">
        <v>3178</v>
      </c>
      <c r="L99" s="5" t="s">
        <v>2899</v>
      </c>
      <c r="M99" s="3" t="s">
        <v>3179</v>
      </c>
      <c r="N99" s="13" t="s">
        <v>2892</v>
      </c>
      <c r="P99" t="str">
        <f>VLOOKUP(EN!O99,'WBIG Translations'!$A$2:$H$6,6,FALSE)</f>
        <v>Низкий доход</v>
      </c>
    </row>
    <row r="100" spans="1:16" ht="15">
      <c r="A100" s="2">
        <v>434</v>
      </c>
      <c r="B100" s="3" t="s">
        <v>500</v>
      </c>
      <c r="C100" s="3" t="str">
        <f>EN!C100</f>
        <v xml:space="preserve"> 7 305 659</v>
      </c>
      <c r="D100" s="3">
        <v>2022</v>
      </c>
      <c r="E100" s="12" t="s">
        <v>2513</v>
      </c>
      <c r="F100" s="8">
        <v>2011</v>
      </c>
      <c r="G100" s="4" t="s">
        <v>2885</v>
      </c>
      <c r="H100" s="4" t="s">
        <v>2886</v>
      </c>
      <c r="I100" s="4" t="s">
        <v>2887</v>
      </c>
      <c r="J100" s="3" t="s">
        <v>3180</v>
      </c>
      <c r="K100" s="4" t="s">
        <v>3181</v>
      </c>
      <c r="L100" s="5" t="s">
        <v>2890</v>
      </c>
      <c r="M100" s="3" t="s">
        <v>3182</v>
      </c>
      <c r="N100" s="13" t="s">
        <v>2892</v>
      </c>
      <c r="P100" t="str">
        <f>VLOOKUP(EN!O100,'WBIG Translations'!$A$2:$H$6,6,FALSE)</f>
        <v>Средний-высокий доход</v>
      </c>
    </row>
    <row r="101" spans="1:16" ht="15">
      <c r="A101" s="2">
        <v>440</v>
      </c>
      <c r="B101" s="3" t="s">
        <v>505</v>
      </c>
      <c r="C101" s="3" t="str">
        <f>EN!C101</f>
        <v xml:space="preserve"> 2 854 099</v>
      </c>
      <c r="D101" s="3">
        <v>2022</v>
      </c>
      <c r="E101" s="12" t="s">
        <v>2517</v>
      </c>
      <c r="F101" s="8">
        <v>2021</v>
      </c>
      <c r="G101" s="4" t="s">
        <v>2885</v>
      </c>
      <c r="H101" s="4" t="s">
        <v>2886</v>
      </c>
      <c r="I101" s="4" t="s">
        <v>2887</v>
      </c>
      <c r="J101" s="3" t="s">
        <v>3183</v>
      </c>
      <c r="K101" s="4" t="s">
        <v>3184</v>
      </c>
      <c r="L101" s="7" t="s">
        <v>2895</v>
      </c>
      <c r="M101" s="3" t="s">
        <v>3185</v>
      </c>
      <c r="N101" s="13" t="s">
        <v>2892</v>
      </c>
      <c r="P101" t="str">
        <f>VLOOKUP(EN!O101,'WBIG Translations'!$A$2:$H$6,6,FALSE)</f>
        <v>Высокий доход</v>
      </c>
    </row>
    <row r="102" spans="1:16" ht="15">
      <c r="A102" s="2">
        <v>442</v>
      </c>
      <c r="B102" s="3" t="s">
        <v>510</v>
      </c>
      <c r="C102" s="3" t="str">
        <f>EN!C102</f>
        <v xml:space="preserve">  665 098</v>
      </c>
      <c r="D102" s="3">
        <v>2022</v>
      </c>
      <c r="E102" s="12" t="s">
        <v>2521</v>
      </c>
      <c r="F102" s="8">
        <v>2021</v>
      </c>
      <c r="G102" s="4" t="s">
        <v>2885</v>
      </c>
      <c r="H102" s="4" t="s">
        <v>2886</v>
      </c>
      <c r="I102" s="4" t="s">
        <v>2887</v>
      </c>
      <c r="J102" s="3" t="s">
        <v>3186</v>
      </c>
      <c r="K102" s="4" t="s">
        <v>3187</v>
      </c>
      <c r="L102" s="7" t="s">
        <v>2895</v>
      </c>
      <c r="M102" s="3" t="s">
        <v>3188</v>
      </c>
      <c r="N102" s="13" t="s">
        <v>2892</v>
      </c>
      <c r="P102" t="str">
        <f>VLOOKUP(EN!O102,'WBIG Translations'!$A$2:$H$6,6,FALSE)</f>
        <v>Высокий доход</v>
      </c>
    </row>
    <row r="103" spans="1:16" ht="15">
      <c r="A103" s="2">
        <v>450</v>
      </c>
      <c r="B103" s="3" t="s">
        <v>515</v>
      </c>
      <c r="C103" s="3" t="str">
        <f>EN!C103</f>
        <v xml:space="preserve"> 31 195 932</v>
      </c>
      <c r="D103" s="3">
        <v>2022</v>
      </c>
      <c r="E103" s="12" t="s">
        <v>2525</v>
      </c>
      <c r="F103" s="8">
        <v>2021</v>
      </c>
      <c r="G103" s="4" t="s">
        <v>2885</v>
      </c>
      <c r="H103" s="4" t="s">
        <v>2886</v>
      </c>
      <c r="I103" s="4" t="s">
        <v>2887</v>
      </c>
      <c r="J103" s="3" t="s">
        <v>3189</v>
      </c>
      <c r="K103" s="4" t="s">
        <v>3190</v>
      </c>
      <c r="L103" s="5" t="s">
        <v>2899</v>
      </c>
      <c r="M103" s="3" t="s">
        <v>3191</v>
      </c>
      <c r="N103" s="13" t="s">
        <v>2892</v>
      </c>
      <c r="P103" t="str">
        <f>VLOOKUP(EN!O103,'WBIG Translations'!$A$2:$H$6,6,FALSE)</f>
        <v>Низкий доход</v>
      </c>
    </row>
    <row r="104" spans="1:16" ht="15">
      <c r="A104" s="2">
        <v>454</v>
      </c>
      <c r="B104" s="3" t="s">
        <v>520</v>
      </c>
      <c r="C104" s="3" t="str">
        <f>EN!C104</f>
        <v xml:space="preserve"> 21 104 482</v>
      </c>
      <c r="D104" s="3">
        <v>2022</v>
      </c>
      <c r="E104" s="12" t="s">
        <v>2529</v>
      </c>
      <c r="F104" s="8">
        <v>2021</v>
      </c>
      <c r="G104" s="4" t="s">
        <v>2885</v>
      </c>
      <c r="H104" s="4" t="s">
        <v>2886</v>
      </c>
      <c r="I104" s="4" t="s">
        <v>2887</v>
      </c>
      <c r="J104" s="3" t="s">
        <v>3192</v>
      </c>
      <c r="K104" s="4" t="s">
        <v>3193</v>
      </c>
      <c r="L104" s="5" t="s">
        <v>2899</v>
      </c>
      <c r="M104" s="3" t="s">
        <v>3194</v>
      </c>
      <c r="N104" s="13" t="s">
        <v>2892</v>
      </c>
      <c r="P104" t="str">
        <f>VLOOKUP(EN!O104,'WBIG Translations'!$A$2:$H$6,6,FALSE)</f>
        <v>Низкий доход</v>
      </c>
    </row>
    <row r="105" spans="1:16" ht="15">
      <c r="A105" s="2">
        <v>458</v>
      </c>
      <c r="B105" s="3" t="s">
        <v>525</v>
      </c>
      <c r="C105" s="3" t="str">
        <f>EN!C105</f>
        <v xml:space="preserve"> 35 126 298</v>
      </c>
      <c r="D105" s="3">
        <v>2022</v>
      </c>
      <c r="E105" s="12" t="s">
        <v>2533</v>
      </c>
      <c r="F105" s="8">
        <v>2021</v>
      </c>
      <c r="G105" s="4" t="s">
        <v>2885</v>
      </c>
      <c r="H105" s="4" t="s">
        <v>2886</v>
      </c>
      <c r="I105" s="4" t="s">
        <v>2887</v>
      </c>
      <c r="J105" s="3" t="s">
        <v>3195</v>
      </c>
      <c r="K105" s="4" t="s">
        <v>3196</v>
      </c>
      <c r="L105" s="7" t="s">
        <v>2919</v>
      </c>
      <c r="M105" s="3" t="s">
        <v>3197</v>
      </c>
      <c r="N105" s="13" t="s">
        <v>2892</v>
      </c>
      <c r="P105" t="str">
        <f>VLOOKUP(EN!O105,'WBIG Translations'!$A$2:$H$6,6,FALSE)</f>
        <v>Средний-высокий доход</v>
      </c>
    </row>
    <row r="106" spans="1:16" ht="15">
      <c r="A106" s="2">
        <v>462</v>
      </c>
      <c r="B106" s="3" t="s">
        <v>530</v>
      </c>
      <c r="C106" s="3" t="str">
        <f>EN!C106</f>
        <v xml:space="preserve">  525 994</v>
      </c>
      <c r="D106" s="3">
        <v>2022</v>
      </c>
      <c r="E106" s="12" t="s">
        <v>2537</v>
      </c>
      <c r="F106" s="8">
        <v>2021</v>
      </c>
      <c r="G106" s="4" t="s">
        <v>2885</v>
      </c>
      <c r="H106" s="4" t="s">
        <v>2886</v>
      </c>
      <c r="I106" s="4" t="s">
        <v>2887</v>
      </c>
      <c r="J106" s="3" t="s">
        <v>3198</v>
      </c>
      <c r="K106" s="4" t="s">
        <v>3199</v>
      </c>
      <c r="L106" s="7" t="s">
        <v>2932</v>
      </c>
      <c r="M106" s="3" t="s">
        <v>3200</v>
      </c>
      <c r="N106" s="13" t="s">
        <v>2892</v>
      </c>
      <c r="P106" t="str">
        <f>VLOOKUP(EN!O106,'WBIG Translations'!$A$2:$H$6,6,FALSE)</f>
        <v>Средний-высокий доход</v>
      </c>
    </row>
    <row r="107" spans="1:16" ht="15">
      <c r="A107" s="2">
        <v>466</v>
      </c>
      <c r="B107" s="3" t="s">
        <v>535</v>
      </c>
      <c r="C107" s="3" t="str">
        <f>EN!C107</f>
        <v xml:space="preserve"> 23 769 127</v>
      </c>
      <c r="D107" s="3">
        <v>2022</v>
      </c>
      <c r="E107" s="12" t="s">
        <v>2541</v>
      </c>
      <c r="F107" s="8">
        <v>2021</v>
      </c>
      <c r="G107" s="4" t="s">
        <v>2885</v>
      </c>
      <c r="H107" s="4" t="s">
        <v>2886</v>
      </c>
      <c r="I107" s="4" t="s">
        <v>2887</v>
      </c>
      <c r="J107" s="3" t="s">
        <v>3201</v>
      </c>
      <c r="K107" s="4" t="s">
        <v>3202</v>
      </c>
      <c r="L107" s="5" t="s">
        <v>2899</v>
      </c>
      <c r="M107" s="3" t="s">
        <v>3203</v>
      </c>
      <c r="N107" s="13" t="s">
        <v>2892</v>
      </c>
      <c r="P107" t="str">
        <f>VLOOKUP(EN!O107,'WBIG Translations'!$A$2:$H$6,6,FALSE)</f>
        <v>Низкий доход</v>
      </c>
    </row>
    <row r="108" spans="1:16" ht="15">
      <c r="A108" s="2">
        <v>470</v>
      </c>
      <c r="B108" s="3" t="s">
        <v>540</v>
      </c>
      <c r="C108" s="3" t="str">
        <f>EN!C108</f>
        <v xml:space="preserve">  532 956</v>
      </c>
      <c r="D108" s="3">
        <v>2022</v>
      </c>
      <c r="E108" s="12" t="s">
        <v>2545</v>
      </c>
      <c r="F108" s="8">
        <v>2021</v>
      </c>
      <c r="G108" s="4" t="s">
        <v>2885</v>
      </c>
      <c r="H108" s="4" t="s">
        <v>2886</v>
      </c>
      <c r="I108" s="4" t="s">
        <v>2887</v>
      </c>
      <c r="J108" s="3" t="s">
        <v>3204</v>
      </c>
      <c r="K108" s="4" t="s">
        <v>3205</v>
      </c>
      <c r="L108" s="7" t="s">
        <v>2895</v>
      </c>
      <c r="M108" s="3" t="s">
        <v>3206</v>
      </c>
      <c r="N108" s="13" t="s">
        <v>2892</v>
      </c>
      <c r="P108" t="str">
        <f>VLOOKUP(EN!O108,'WBIG Translations'!$A$2:$H$6,6,FALSE)</f>
        <v>Высокий доход</v>
      </c>
    </row>
    <row r="109" spans="1:16" ht="15">
      <c r="A109" s="2">
        <v>478</v>
      </c>
      <c r="B109" s="3" t="s">
        <v>545</v>
      </c>
      <c r="C109" s="3" t="str">
        <f>EN!C109</f>
        <v xml:space="preserve"> 5 022 441</v>
      </c>
      <c r="D109" s="3">
        <v>2022</v>
      </c>
      <c r="E109" s="12" t="s">
        <v>2549</v>
      </c>
      <c r="F109" s="8">
        <v>2021</v>
      </c>
      <c r="G109" s="4" t="s">
        <v>2885</v>
      </c>
      <c r="H109" s="4" t="s">
        <v>2886</v>
      </c>
      <c r="I109" s="4" t="s">
        <v>2887</v>
      </c>
      <c r="J109" s="3" t="s">
        <v>3207</v>
      </c>
      <c r="K109" s="4" t="s">
        <v>3208</v>
      </c>
      <c r="L109" s="5" t="s">
        <v>2899</v>
      </c>
      <c r="M109" s="3" t="s">
        <v>3209</v>
      </c>
      <c r="N109" s="13" t="s">
        <v>2892</v>
      </c>
      <c r="P109" t="str">
        <f>VLOOKUP(EN!O109,'WBIG Translations'!$A$2:$H$6,6,FALSE)</f>
        <v>Средний-низкий доход</v>
      </c>
    </row>
    <row r="110" spans="1:16" ht="15">
      <c r="A110" s="2">
        <v>480</v>
      </c>
      <c r="B110" s="3" t="s">
        <v>549</v>
      </c>
      <c r="C110" s="3" t="str">
        <f>EN!C110</f>
        <v xml:space="preserve"> 1 273 588</v>
      </c>
      <c r="D110" s="3">
        <v>2022</v>
      </c>
      <c r="E110" s="12" t="s">
        <v>2553</v>
      </c>
      <c r="F110" s="8">
        <v>2021</v>
      </c>
      <c r="G110" s="4" t="s">
        <v>2885</v>
      </c>
      <c r="H110" s="4" t="s">
        <v>2886</v>
      </c>
      <c r="I110" s="4" t="s">
        <v>2887</v>
      </c>
      <c r="J110" s="3" t="s">
        <v>3210</v>
      </c>
      <c r="K110" s="4" t="s">
        <v>3211</v>
      </c>
      <c r="L110" s="5" t="s">
        <v>2899</v>
      </c>
      <c r="M110" s="3" t="s">
        <v>3212</v>
      </c>
      <c r="N110" s="13" t="s">
        <v>2892</v>
      </c>
      <c r="P110" t="str">
        <f>VLOOKUP(EN!O110,'WBIG Translations'!$A$2:$H$6,6,FALSE)</f>
        <v>Средний-высокий доход</v>
      </c>
    </row>
    <row r="111" spans="1:16" ht="15">
      <c r="A111" s="2">
        <v>484</v>
      </c>
      <c r="B111" s="3" t="s">
        <v>554</v>
      </c>
      <c r="C111" s="3" t="str">
        <f>EN!C111</f>
        <v xml:space="preserve"> 129 739 759</v>
      </c>
      <c r="D111" s="3">
        <v>2022</v>
      </c>
      <c r="E111" s="12" t="s">
        <v>2557</v>
      </c>
      <c r="F111" s="8">
        <v>2021</v>
      </c>
      <c r="G111" s="4" t="s">
        <v>2885</v>
      </c>
      <c r="H111" s="4" t="s">
        <v>2886</v>
      </c>
      <c r="I111" s="4" t="s">
        <v>2887</v>
      </c>
      <c r="J111" s="3" t="s">
        <v>3213</v>
      </c>
      <c r="K111" s="4" t="s">
        <v>3214</v>
      </c>
      <c r="L111" s="7" t="s">
        <v>2909</v>
      </c>
      <c r="M111" s="3" t="s">
        <v>3215</v>
      </c>
      <c r="N111" s="13" t="s">
        <v>2892</v>
      </c>
      <c r="P111" t="str">
        <f>VLOOKUP(EN!O111,'WBIG Translations'!$A$2:$H$6,6,FALSE)</f>
        <v>Средний-высокий доход</v>
      </c>
    </row>
    <row r="112" spans="1:16" ht="15">
      <c r="A112" s="2">
        <v>492</v>
      </c>
      <c r="B112" s="3" t="s">
        <v>559</v>
      </c>
      <c r="C112" s="3" t="str">
        <f>EN!C112</f>
        <v xml:space="preserve">  38 956</v>
      </c>
      <c r="D112" s="3">
        <v>2022</v>
      </c>
      <c r="E112" s="12" t="s">
        <v>2561</v>
      </c>
      <c r="F112" s="8">
        <v>2021</v>
      </c>
      <c r="G112" s="4" t="s">
        <v>2885</v>
      </c>
      <c r="H112" s="4" t="s">
        <v>2886</v>
      </c>
      <c r="I112" s="4" t="s">
        <v>2887</v>
      </c>
      <c r="J112" s="3" t="s">
        <v>3216</v>
      </c>
      <c r="K112" s="4" t="s">
        <v>3217</v>
      </c>
      <c r="L112" s="7" t="s">
        <v>2895</v>
      </c>
      <c r="M112" s="3" t="s">
        <v>3218</v>
      </c>
      <c r="N112" s="13" t="s">
        <v>2892</v>
      </c>
      <c r="P112" t="str">
        <f>VLOOKUP(EN!O112,'WBIG Translations'!$A$2:$H$6,6,FALSE)</f>
        <v>Высокий доход</v>
      </c>
    </row>
    <row r="113" spans="1:16" ht="15">
      <c r="A113" s="2">
        <v>496</v>
      </c>
      <c r="B113" s="3" t="s">
        <v>564</v>
      </c>
      <c r="C113" s="3" t="str">
        <f>EN!C113</f>
        <v xml:space="preserve"> 3 431 932</v>
      </c>
      <c r="D113" s="3">
        <v>2022</v>
      </c>
      <c r="E113" s="12" t="s">
        <v>2565</v>
      </c>
      <c r="F113" s="8">
        <v>2021</v>
      </c>
      <c r="G113" s="4" t="s">
        <v>2885</v>
      </c>
      <c r="H113" s="4" t="s">
        <v>2886</v>
      </c>
      <c r="I113" s="4" t="s">
        <v>2887</v>
      </c>
      <c r="J113" s="3" t="s">
        <v>3219</v>
      </c>
      <c r="K113" s="4" t="s">
        <v>3220</v>
      </c>
      <c r="L113" s="7" t="s">
        <v>2919</v>
      </c>
      <c r="M113" s="3" t="s">
        <v>3221</v>
      </c>
      <c r="N113" s="13" t="s">
        <v>2892</v>
      </c>
      <c r="P113" t="str">
        <f>VLOOKUP(EN!O113,'WBIG Translations'!$A$2:$H$6,6,FALSE)</f>
        <v>Средний-высокий доход</v>
      </c>
    </row>
    <row r="114" spans="1:16" ht="15">
      <c r="A114" s="2">
        <v>498</v>
      </c>
      <c r="B114" s="3" t="s">
        <v>569</v>
      </c>
      <c r="C114" s="3" t="str">
        <f>EN!C114</f>
        <v xml:space="preserve"> 3 067 070</v>
      </c>
      <c r="D114" s="3">
        <v>2022</v>
      </c>
      <c r="E114" s="12" t="s">
        <v>2569</v>
      </c>
      <c r="F114" s="8">
        <v>2021</v>
      </c>
      <c r="G114" s="4" t="s">
        <v>2885</v>
      </c>
      <c r="H114" s="4" t="s">
        <v>2886</v>
      </c>
      <c r="I114" s="4" t="s">
        <v>2887</v>
      </c>
      <c r="J114" s="3" t="s">
        <v>3222</v>
      </c>
      <c r="K114" s="4" t="s">
        <v>3223</v>
      </c>
      <c r="L114" s="7" t="s">
        <v>2895</v>
      </c>
      <c r="M114" s="3" t="s">
        <v>3224</v>
      </c>
      <c r="N114" s="13" t="s">
        <v>2892</v>
      </c>
      <c r="P114" t="str">
        <f>VLOOKUP(EN!O114,'WBIG Translations'!$A$2:$H$6,6,FALSE)</f>
        <v>Средний-высокий доход</v>
      </c>
    </row>
    <row r="115" spans="1:16" ht="15">
      <c r="A115" s="2">
        <v>499</v>
      </c>
      <c r="B115" s="3" t="s">
        <v>574</v>
      </c>
      <c r="C115" s="3" t="str">
        <f>EN!C115</f>
        <v xml:space="preserve">  633 552</v>
      </c>
      <c r="D115" s="3">
        <v>2022</v>
      </c>
      <c r="E115" s="12" t="s">
        <v>2573</v>
      </c>
      <c r="F115" s="8">
        <v>2021</v>
      </c>
      <c r="G115" s="4" t="s">
        <v>2885</v>
      </c>
      <c r="H115" s="4" t="s">
        <v>2886</v>
      </c>
      <c r="I115" s="4" t="s">
        <v>2887</v>
      </c>
      <c r="J115" s="3" t="s">
        <v>3225</v>
      </c>
      <c r="K115" s="4" t="s">
        <v>3226</v>
      </c>
      <c r="L115" s="7" t="s">
        <v>2895</v>
      </c>
      <c r="M115" s="3" t="s">
        <v>3227</v>
      </c>
      <c r="N115" s="13" t="s">
        <v>2892</v>
      </c>
      <c r="P115" t="str">
        <f>VLOOKUP(EN!O115,'WBIG Translations'!$A$2:$H$6,6,FALSE)</f>
        <v>Средний-высокий доход</v>
      </c>
    </row>
    <row r="116" spans="1:16" ht="15">
      <c r="A116" s="2">
        <v>504</v>
      </c>
      <c r="B116" s="3" t="s">
        <v>579</v>
      </c>
      <c r="C116" s="3" t="str">
        <f>EN!C116</f>
        <v xml:space="preserve"> 37 712 505</v>
      </c>
      <c r="D116" s="3">
        <v>2022</v>
      </c>
      <c r="E116" s="12" t="s">
        <v>2577</v>
      </c>
      <c r="F116" s="8">
        <v>2021</v>
      </c>
      <c r="G116" s="4" t="s">
        <v>2885</v>
      </c>
      <c r="H116" s="4" t="s">
        <v>2886</v>
      </c>
      <c r="I116" s="4" t="s">
        <v>2887</v>
      </c>
      <c r="J116" s="3" t="s">
        <v>3228</v>
      </c>
      <c r="K116" s="4" t="s">
        <v>3229</v>
      </c>
      <c r="L116" s="5" t="s">
        <v>2890</v>
      </c>
      <c r="M116" s="3" t="s">
        <v>3230</v>
      </c>
      <c r="N116" s="13" t="s">
        <v>2892</v>
      </c>
      <c r="P116" t="str">
        <f>VLOOKUP(EN!O116,'WBIG Translations'!$A$2:$H$6,6,FALSE)</f>
        <v>Средний-низкий доход</v>
      </c>
    </row>
    <row r="117" spans="1:16" ht="15">
      <c r="A117" s="2">
        <v>508</v>
      </c>
      <c r="B117" s="3" t="s">
        <v>584</v>
      </c>
      <c r="C117" s="3" t="str">
        <f>EN!C117</f>
        <v xml:space="preserve"> 33 635 160</v>
      </c>
      <c r="D117" s="3">
        <v>2022</v>
      </c>
      <c r="E117" s="12" t="s">
        <v>2581</v>
      </c>
      <c r="F117" s="8">
        <v>2021</v>
      </c>
      <c r="G117" s="4" t="s">
        <v>2885</v>
      </c>
      <c r="H117" s="4" t="s">
        <v>2886</v>
      </c>
      <c r="I117" s="4" t="s">
        <v>2887</v>
      </c>
      <c r="J117" s="3" t="s">
        <v>3231</v>
      </c>
      <c r="K117" s="4" t="s">
        <v>3232</v>
      </c>
      <c r="L117" s="5" t="s">
        <v>2899</v>
      </c>
      <c r="M117" s="3" t="s">
        <v>3233</v>
      </c>
      <c r="N117" s="13" t="s">
        <v>2892</v>
      </c>
      <c r="P117" t="str">
        <f>VLOOKUP(EN!O117,'WBIG Translations'!$A$2:$H$6,6,FALSE)</f>
        <v>Низкий доход</v>
      </c>
    </row>
    <row r="118" spans="1:16" ht="15">
      <c r="A118" s="2">
        <v>512</v>
      </c>
      <c r="B118" s="3" t="s">
        <v>589</v>
      </c>
      <c r="C118" s="3" t="str">
        <f>EN!C118</f>
        <v xml:space="preserve"> 5 049 269</v>
      </c>
      <c r="D118" s="3">
        <v>2022</v>
      </c>
      <c r="E118" s="12" t="s">
        <v>2585</v>
      </c>
      <c r="F118" s="8">
        <v>2021</v>
      </c>
      <c r="G118" s="4" t="s">
        <v>2885</v>
      </c>
      <c r="H118" s="4" t="s">
        <v>2886</v>
      </c>
      <c r="I118" s="4" t="s">
        <v>2887</v>
      </c>
      <c r="J118" s="3" t="s">
        <v>3234</v>
      </c>
      <c r="K118" s="4" t="s">
        <v>3235</v>
      </c>
      <c r="L118" s="5" t="s">
        <v>2890</v>
      </c>
      <c r="M118" s="3" t="s">
        <v>3236</v>
      </c>
      <c r="N118" s="13" t="s">
        <v>2892</v>
      </c>
      <c r="P118" t="str">
        <f>VLOOKUP(EN!O118,'WBIG Translations'!$A$2:$H$6,6,FALSE)</f>
        <v>Высокий доход</v>
      </c>
    </row>
    <row r="119" spans="1:16" ht="15">
      <c r="A119" s="2">
        <v>516</v>
      </c>
      <c r="B119" s="3" t="s">
        <v>594</v>
      </c>
      <c r="C119" s="3" t="str">
        <f>EN!C119</f>
        <v xml:space="preserve"> 2 963 095</v>
      </c>
      <c r="D119" s="3">
        <v>2022</v>
      </c>
      <c r="E119" s="12" t="s">
        <v>2452</v>
      </c>
      <c r="F119" s="8">
        <v>2021</v>
      </c>
      <c r="G119" s="4" t="s">
        <v>2885</v>
      </c>
      <c r="H119" s="4" t="s">
        <v>2886</v>
      </c>
      <c r="I119" s="4" t="s">
        <v>2887</v>
      </c>
      <c r="J119" s="3" t="s">
        <v>3237</v>
      </c>
      <c r="K119" s="4" t="s">
        <v>3238</v>
      </c>
      <c r="L119" s="5" t="s">
        <v>2899</v>
      </c>
      <c r="M119" s="3" t="s">
        <v>3239</v>
      </c>
      <c r="N119" s="13" t="s">
        <v>2892</v>
      </c>
      <c r="P119" t="str">
        <f>VLOOKUP(EN!O119,'WBIG Translations'!$A$2:$H$6,6,FALSE)</f>
        <v>Средний-высокий доход</v>
      </c>
    </row>
    <row r="120" spans="1:16" ht="15">
      <c r="A120" s="2">
        <v>520</v>
      </c>
      <c r="B120" s="3" t="s">
        <v>599</v>
      </c>
      <c r="C120" s="3" t="str">
        <f>EN!C120</f>
        <v xml:space="preserve">  11 875</v>
      </c>
      <c r="D120" s="3">
        <v>2022</v>
      </c>
      <c r="E120" s="12" t="s">
        <v>2592</v>
      </c>
      <c r="F120" s="8">
        <v>2021</v>
      </c>
      <c r="G120" s="4" t="s">
        <v>2885</v>
      </c>
      <c r="H120" s="4" t="s">
        <v>2886</v>
      </c>
      <c r="I120" s="4" t="s">
        <v>2887</v>
      </c>
      <c r="J120" s="3" t="s">
        <v>3240</v>
      </c>
      <c r="K120" s="4" t="s">
        <v>3241</v>
      </c>
      <c r="L120" s="7" t="s">
        <v>2919</v>
      </c>
      <c r="M120" s="3" t="s">
        <v>3242</v>
      </c>
      <c r="N120" s="13" t="s">
        <v>2892</v>
      </c>
      <c r="P120" t="str">
        <f>VLOOKUP(EN!O120,'WBIG Translations'!$A$2:$H$6,6,FALSE)</f>
        <v>Высокий доход</v>
      </c>
    </row>
    <row r="121" spans="1:16" ht="15">
      <c r="A121" s="2">
        <v>524</v>
      </c>
      <c r="B121" s="3" t="s">
        <v>604</v>
      </c>
      <c r="C121" s="3" t="str">
        <f>EN!C121</f>
        <v xml:space="preserve"> 29 694 614</v>
      </c>
      <c r="D121" s="3">
        <v>2022</v>
      </c>
      <c r="E121" s="12" t="s">
        <v>2596</v>
      </c>
      <c r="F121" s="8">
        <v>2021</v>
      </c>
      <c r="G121" s="4" t="s">
        <v>2885</v>
      </c>
      <c r="H121" s="4" t="s">
        <v>2886</v>
      </c>
      <c r="I121" s="4" t="s">
        <v>2887</v>
      </c>
      <c r="J121" s="3" t="s">
        <v>3243</v>
      </c>
      <c r="K121" s="4" t="s">
        <v>3244</v>
      </c>
      <c r="L121" s="7" t="s">
        <v>2932</v>
      </c>
      <c r="M121" s="3" t="s">
        <v>3245</v>
      </c>
      <c r="N121" s="13" t="s">
        <v>2892</v>
      </c>
      <c r="P121" t="str">
        <f>VLOOKUP(EN!O121,'WBIG Translations'!$A$2:$H$6,6,FALSE)</f>
        <v>Средний-низкий доход</v>
      </c>
    </row>
    <row r="122" spans="1:16" ht="15">
      <c r="A122" s="2">
        <v>528</v>
      </c>
      <c r="B122" s="3" t="s">
        <v>609</v>
      </c>
      <c r="C122" s="3" t="str">
        <f>EN!C122</f>
        <v xml:space="preserve"> 18 092 524</v>
      </c>
      <c r="D122" s="3">
        <v>2022</v>
      </c>
      <c r="E122" s="12" t="s">
        <v>2600</v>
      </c>
      <c r="F122" s="8">
        <v>2021</v>
      </c>
      <c r="G122" s="4" t="s">
        <v>2885</v>
      </c>
      <c r="H122" s="4" t="s">
        <v>2886</v>
      </c>
      <c r="I122" s="4" t="s">
        <v>2887</v>
      </c>
      <c r="J122" s="3" t="s">
        <v>3246</v>
      </c>
      <c r="K122" s="4" t="s">
        <v>3247</v>
      </c>
      <c r="L122" s="7" t="s">
        <v>2895</v>
      </c>
      <c r="M122" s="3" t="s">
        <v>3248</v>
      </c>
      <c r="N122" s="13" t="s">
        <v>2892</v>
      </c>
      <c r="P122" t="str">
        <f>VLOOKUP(EN!O122,'WBIG Translations'!$A$2:$H$6,6,FALSE)</f>
        <v>Высокий доход</v>
      </c>
    </row>
    <row r="123" spans="1:16" ht="15">
      <c r="A123" s="2">
        <v>548</v>
      </c>
      <c r="B123" s="3" t="s">
        <v>614</v>
      </c>
      <c r="C123" s="3" t="str">
        <f>EN!C123</f>
        <v xml:space="preserve">  320 409</v>
      </c>
      <c r="D123" s="3">
        <v>2022</v>
      </c>
      <c r="E123" s="12" t="s">
        <v>2585</v>
      </c>
      <c r="F123" s="8">
        <v>2021</v>
      </c>
      <c r="G123" s="4" t="s">
        <v>2885</v>
      </c>
      <c r="H123" s="4" t="s">
        <v>2886</v>
      </c>
      <c r="I123" s="4" t="s">
        <v>2887</v>
      </c>
      <c r="J123" s="3" t="s">
        <v>3249</v>
      </c>
      <c r="K123" s="4" t="s">
        <v>3250</v>
      </c>
      <c r="L123" s="7" t="s">
        <v>2919</v>
      </c>
      <c r="M123" s="3" t="s">
        <v>3251</v>
      </c>
      <c r="N123" s="13" t="s">
        <v>2892</v>
      </c>
      <c r="P123" t="str">
        <f>VLOOKUP(EN!O123,'WBIG Translations'!$A$2:$H$6,6,FALSE)</f>
        <v>Средний-низкий доход</v>
      </c>
    </row>
    <row r="124" spans="1:16" ht="15">
      <c r="A124" s="2">
        <v>554</v>
      </c>
      <c r="B124" s="3" t="s">
        <v>619</v>
      </c>
      <c r="C124" s="3" t="str">
        <f>EN!C124</f>
        <v xml:space="preserve"> 5 172 836</v>
      </c>
      <c r="D124" s="3">
        <v>2022</v>
      </c>
      <c r="E124" s="12" t="s">
        <v>2607</v>
      </c>
      <c r="F124" s="8">
        <v>2021</v>
      </c>
      <c r="G124" s="4" t="s">
        <v>2885</v>
      </c>
      <c r="H124" s="4" t="s">
        <v>2886</v>
      </c>
      <c r="I124" s="4" t="s">
        <v>2887</v>
      </c>
      <c r="J124" s="3" t="s">
        <v>3252</v>
      </c>
      <c r="K124" s="4" t="s">
        <v>3253</v>
      </c>
      <c r="L124" s="7" t="s">
        <v>2919</v>
      </c>
      <c r="M124" s="3" t="s">
        <v>3254</v>
      </c>
      <c r="N124" s="13" t="s">
        <v>2892</v>
      </c>
      <c r="P124" t="str">
        <f>VLOOKUP(EN!O124,'WBIG Translations'!$A$2:$H$6,6,FALSE)</f>
        <v>Высокий доход</v>
      </c>
    </row>
    <row r="125" spans="1:16" ht="15">
      <c r="A125" s="2">
        <v>558</v>
      </c>
      <c r="B125" s="3" t="s">
        <v>624</v>
      </c>
      <c r="C125" s="3" t="str">
        <f>EN!C125</f>
        <v xml:space="preserve"> 6 823 613</v>
      </c>
      <c r="D125" s="3">
        <v>2022</v>
      </c>
      <c r="E125" s="12" t="s">
        <v>2611</v>
      </c>
      <c r="F125" s="8">
        <v>2021</v>
      </c>
      <c r="G125" s="4" t="s">
        <v>2885</v>
      </c>
      <c r="H125" s="4" t="s">
        <v>2886</v>
      </c>
      <c r="I125" s="4" t="s">
        <v>2887</v>
      </c>
      <c r="J125" s="3" t="s">
        <v>3255</v>
      </c>
      <c r="K125" s="4" t="s">
        <v>3256</v>
      </c>
      <c r="L125" s="7" t="s">
        <v>2909</v>
      </c>
      <c r="M125" s="3" t="s">
        <v>3257</v>
      </c>
      <c r="N125" s="13" t="s">
        <v>2892</v>
      </c>
      <c r="P125" t="str">
        <f>VLOOKUP(EN!O125,'WBIG Translations'!$A$2:$H$6,6,FALSE)</f>
        <v>Средний-низкий доход</v>
      </c>
    </row>
    <row r="126" spans="1:16" ht="15">
      <c r="A126" s="2">
        <v>562</v>
      </c>
      <c r="B126" s="3" t="s">
        <v>629</v>
      </c>
      <c r="C126" s="3" t="str">
        <f>EN!C126</f>
        <v xml:space="preserve"> 26 159 867</v>
      </c>
      <c r="D126" s="3">
        <v>2022</v>
      </c>
      <c r="E126" s="12" t="s">
        <v>2615</v>
      </c>
      <c r="F126" s="8">
        <v>2021</v>
      </c>
      <c r="G126" s="4" t="s">
        <v>2885</v>
      </c>
      <c r="H126" s="4" t="s">
        <v>2886</v>
      </c>
      <c r="I126" s="4" t="s">
        <v>2887</v>
      </c>
      <c r="J126" s="3" t="s">
        <v>3258</v>
      </c>
      <c r="K126" s="4" t="s">
        <v>3259</v>
      </c>
      <c r="L126" s="5" t="s">
        <v>2899</v>
      </c>
      <c r="M126" s="3" t="s">
        <v>3260</v>
      </c>
      <c r="N126" s="13" t="s">
        <v>2892</v>
      </c>
      <c r="P126" t="str">
        <f>VLOOKUP(EN!O126,'WBIG Translations'!$A$2:$H$6,6,FALSE)</f>
        <v>Низкий доход</v>
      </c>
    </row>
    <row r="127" spans="1:16" ht="15">
      <c r="A127" s="2">
        <v>566</v>
      </c>
      <c r="B127" s="3" t="s">
        <v>634</v>
      </c>
      <c r="C127" s="3" t="str">
        <f>EN!C127</f>
        <v xml:space="preserve"> 227 882 945</v>
      </c>
      <c r="D127" s="3">
        <v>2022</v>
      </c>
      <c r="E127" s="12" t="s">
        <v>2619</v>
      </c>
      <c r="F127" s="8">
        <v>2021</v>
      </c>
      <c r="G127" s="4" t="s">
        <v>2885</v>
      </c>
      <c r="H127" s="4" t="s">
        <v>2886</v>
      </c>
      <c r="I127" s="4" t="s">
        <v>2887</v>
      </c>
      <c r="J127" s="3" t="s">
        <v>3261</v>
      </c>
      <c r="K127" s="4" t="s">
        <v>3262</v>
      </c>
      <c r="L127" s="5" t="s">
        <v>2899</v>
      </c>
      <c r="M127" s="3" t="s">
        <v>3263</v>
      </c>
      <c r="N127" s="13" t="s">
        <v>2892</v>
      </c>
      <c r="P127" t="str">
        <f>VLOOKUP(EN!O127,'WBIG Translations'!$A$2:$H$6,6,FALSE)</f>
        <v>Средний-низкий доход</v>
      </c>
    </row>
    <row r="128" spans="1:16" ht="15">
      <c r="A128" s="2">
        <v>570</v>
      </c>
      <c r="B128" s="3" t="s">
        <v>639</v>
      </c>
      <c r="C128" s="3" t="str">
        <f>EN!C128</f>
        <v xml:space="preserve">  1 817</v>
      </c>
      <c r="D128" s="3">
        <v>2022</v>
      </c>
      <c r="E128" s="12" t="s">
        <v>2623</v>
      </c>
      <c r="F128" s="8">
        <v>2021</v>
      </c>
      <c r="G128" s="4" t="s">
        <v>2885</v>
      </c>
      <c r="H128" s="4" t="s">
        <v>2886</v>
      </c>
      <c r="I128" s="4" t="s">
        <v>2887</v>
      </c>
      <c r="J128" s="3" t="s">
        <v>3264</v>
      </c>
      <c r="K128" s="4" t="s">
        <v>3265</v>
      </c>
      <c r="L128" s="7" t="s">
        <v>2919</v>
      </c>
      <c r="M128" s="3" t="s">
        <v>3266</v>
      </c>
      <c r="N128" s="13" t="s">
        <v>2892</v>
      </c>
      <c r="P128" t="str">
        <f>VLOOKUP(EN!O128,'WBIG Translations'!$A$2:$H$6,6,FALSE)</f>
        <v>Средний-низкий доход</v>
      </c>
    </row>
    <row r="129" spans="1:16" ht="15">
      <c r="A129" s="2">
        <v>578</v>
      </c>
      <c r="B129" s="3" t="s">
        <v>644</v>
      </c>
      <c r="C129" s="3" t="str">
        <f>EN!C129</f>
        <v xml:space="preserve"> 5 519 167</v>
      </c>
      <c r="D129" s="3">
        <v>2022</v>
      </c>
      <c r="E129" s="12" t="s">
        <v>2627</v>
      </c>
      <c r="F129" s="8">
        <v>2021</v>
      </c>
      <c r="G129" s="4" t="s">
        <v>2885</v>
      </c>
      <c r="H129" s="4" t="s">
        <v>2886</v>
      </c>
      <c r="I129" s="4" t="s">
        <v>2887</v>
      </c>
      <c r="J129" s="3" t="s">
        <v>3267</v>
      </c>
      <c r="K129" s="4" t="s">
        <v>3268</v>
      </c>
      <c r="L129" s="7" t="s">
        <v>2895</v>
      </c>
      <c r="M129" s="3" t="s">
        <v>3269</v>
      </c>
      <c r="N129" s="13" t="s">
        <v>2892</v>
      </c>
      <c r="P129" t="str">
        <f>VLOOKUP(EN!O129,'WBIG Translations'!$A$2:$H$6,6,FALSE)</f>
        <v>Высокий доход</v>
      </c>
    </row>
    <row r="130" spans="1:16" ht="15">
      <c r="A130" s="2">
        <v>583</v>
      </c>
      <c r="B130" s="3" t="s">
        <v>649</v>
      </c>
      <c r="C130" s="3" t="str">
        <f>EN!C130</f>
        <v xml:space="preserve">  112 630</v>
      </c>
      <c r="D130" s="3">
        <v>2022</v>
      </c>
      <c r="E130" s="12" t="s">
        <v>2631</v>
      </c>
      <c r="F130" s="8">
        <v>2021</v>
      </c>
      <c r="G130" s="4" t="s">
        <v>2885</v>
      </c>
      <c r="H130" s="4" t="s">
        <v>2886</v>
      </c>
      <c r="I130" s="4" t="s">
        <v>2887</v>
      </c>
      <c r="J130" s="3" t="s">
        <v>3270</v>
      </c>
      <c r="K130" s="4" t="s">
        <v>3271</v>
      </c>
      <c r="L130" s="7" t="s">
        <v>2919</v>
      </c>
      <c r="M130" s="3" t="s">
        <v>3272</v>
      </c>
      <c r="N130" s="13" t="s">
        <v>2892</v>
      </c>
      <c r="P130" t="str">
        <f>VLOOKUP(EN!O130,'WBIG Translations'!$A$2:$H$6,6,FALSE)</f>
        <v>Средний-низкий доход</v>
      </c>
    </row>
    <row r="131" spans="1:16" ht="15">
      <c r="A131" s="2">
        <v>584</v>
      </c>
      <c r="B131" s="3" t="s">
        <v>654</v>
      </c>
      <c r="C131" s="3" t="str">
        <f>EN!C131</f>
        <v xml:space="preserve">  38 827</v>
      </c>
      <c r="D131" s="3">
        <v>2022</v>
      </c>
      <c r="E131" s="12" t="s">
        <v>2635</v>
      </c>
      <c r="F131" s="8">
        <v>2021</v>
      </c>
      <c r="G131" s="4" t="s">
        <v>2885</v>
      </c>
      <c r="H131" s="4" t="s">
        <v>2886</v>
      </c>
      <c r="I131" s="4" t="s">
        <v>2887</v>
      </c>
      <c r="K131" s="4" t="s">
        <v>3273</v>
      </c>
      <c r="L131" s="7" t="s">
        <v>2919</v>
      </c>
      <c r="M131" s="3" t="s">
        <v>3274</v>
      </c>
      <c r="N131" s="13" t="s">
        <v>2892</v>
      </c>
      <c r="P131" t="str">
        <f>VLOOKUP(EN!O131,'WBIG Translations'!$A$2:$H$6,6,FALSE)</f>
        <v>Средний-высокий доход</v>
      </c>
    </row>
    <row r="132" spans="1:16" ht="15">
      <c r="A132" s="2">
        <v>585</v>
      </c>
      <c r="B132" s="3" t="s">
        <v>659</v>
      </c>
      <c r="C132" s="3" t="str">
        <f>EN!C132</f>
        <v xml:space="preserve">  17 727</v>
      </c>
      <c r="D132" s="3">
        <v>2022</v>
      </c>
      <c r="E132" s="12" t="s">
        <v>2638</v>
      </c>
      <c r="F132" s="8">
        <v>2021</v>
      </c>
      <c r="G132" s="4" t="s">
        <v>2885</v>
      </c>
      <c r="H132" s="4" t="s">
        <v>2886</v>
      </c>
      <c r="I132" s="4" t="s">
        <v>2887</v>
      </c>
      <c r="J132" s="3" t="s">
        <v>3275</v>
      </c>
      <c r="K132" s="4" t="s">
        <v>3276</v>
      </c>
      <c r="L132" s="7" t="s">
        <v>2919</v>
      </c>
      <c r="M132" s="3" t="s">
        <v>3277</v>
      </c>
      <c r="N132" s="13" t="s">
        <v>2892</v>
      </c>
      <c r="P132" t="str">
        <f>VLOOKUP(EN!O132,'WBIG Translations'!$A$2:$H$6,6,FALSE)</f>
        <v>Высокий доход</v>
      </c>
    </row>
    <row r="133" spans="1:16" ht="15">
      <c r="A133" s="2">
        <v>586</v>
      </c>
      <c r="B133" s="3" t="s">
        <v>664</v>
      </c>
      <c r="C133" s="3" t="str">
        <f>EN!C133</f>
        <v xml:space="preserve"> 247 504 495</v>
      </c>
      <c r="D133" s="3">
        <v>2022</v>
      </c>
      <c r="E133" s="12" t="s">
        <v>2642</v>
      </c>
      <c r="F133" s="8">
        <v>2021</v>
      </c>
      <c r="G133" s="4" t="s">
        <v>2885</v>
      </c>
      <c r="H133" s="4" t="s">
        <v>2886</v>
      </c>
      <c r="I133" s="4" t="s">
        <v>2887</v>
      </c>
      <c r="J133" s="3" t="s">
        <v>3278</v>
      </c>
      <c r="K133" s="4" t="s">
        <v>3279</v>
      </c>
      <c r="L133" s="5" t="s">
        <v>2890</v>
      </c>
      <c r="M133" s="3" t="s">
        <v>3280</v>
      </c>
      <c r="N133" s="13" t="s">
        <v>2892</v>
      </c>
      <c r="P133" t="str">
        <f>VLOOKUP(EN!O133,'WBIG Translations'!$A$2:$H$6,6,FALSE)</f>
        <v>Средний-низкий доход</v>
      </c>
    </row>
    <row r="134" spans="1:16" ht="15">
      <c r="A134" s="2">
        <v>591</v>
      </c>
      <c r="B134" s="3" t="s">
        <v>669</v>
      </c>
      <c r="C134" s="3" t="str">
        <f>EN!C134</f>
        <v xml:space="preserve"> 4 458 759</v>
      </c>
      <c r="D134" s="3">
        <v>2022</v>
      </c>
      <c r="E134" s="12" t="s">
        <v>2611</v>
      </c>
      <c r="F134" s="8">
        <v>2021</v>
      </c>
      <c r="G134" s="4" t="s">
        <v>2885</v>
      </c>
      <c r="H134" s="4" t="s">
        <v>2886</v>
      </c>
      <c r="I134" s="4" t="s">
        <v>2887</v>
      </c>
      <c r="J134" s="3" t="s">
        <v>3281</v>
      </c>
      <c r="K134" s="4" t="s">
        <v>3282</v>
      </c>
      <c r="L134" s="7" t="s">
        <v>2909</v>
      </c>
      <c r="M134" s="3" t="s">
        <v>3283</v>
      </c>
      <c r="N134" s="13" t="s">
        <v>2892</v>
      </c>
      <c r="P134" t="str">
        <f>VLOOKUP(EN!O134,'WBIG Translations'!$A$2:$H$6,6,FALSE)</f>
        <v>Высокий доход</v>
      </c>
    </row>
    <row r="135" spans="1:16" ht="15">
      <c r="A135" s="2">
        <v>598</v>
      </c>
      <c r="B135" s="3" t="s">
        <v>674</v>
      </c>
      <c r="C135" s="3" t="str">
        <f>EN!C135</f>
        <v xml:space="preserve"> 10 389 635</v>
      </c>
      <c r="D135" s="3">
        <v>2022</v>
      </c>
      <c r="E135" s="12" t="s">
        <v>2649</v>
      </c>
      <c r="F135" s="8">
        <v>2021</v>
      </c>
      <c r="G135" s="4" t="s">
        <v>2885</v>
      </c>
      <c r="H135" s="4" t="s">
        <v>2886</v>
      </c>
      <c r="I135" s="4" t="s">
        <v>2887</v>
      </c>
      <c r="J135" s="3" t="s">
        <v>3284</v>
      </c>
      <c r="K135" s="4" t="s">
        <v>3285</v>
      </c>
      <c r="L135" s="7" t="s">
        <v>2919</v>
      </c>
      <c r="M135" s="3" t="s">
        <v>3286</v>
      </c>
      <c r="N135" s="13" t="s">
        <v>2892</v>
      </c>
      <c r="P135" t="str">
        <f>VLOOKUP(EN!O135,'WBIG Translations'!$A$2:$H$6,6,FALSE)</f>
        <v>Средний-низкий доход</v>
      </c>
    </row>
    <row r="136" spans="1:16" ht="15">
      <c r="A136" s="2">
        <v>600</v>
      </c>
      <c r="B136" s="3" t="s">
        <v>679</v>
      </c>
      <c r="C136" s="3" t="str">
        <f>EN!C136</f>
        <v xml:space="preserve"> 6 844 146</v>
      </c>
      <c r="D136" s="3">
        <v>2022</v>
      </c>
      <c r="E136" s="12" t="s">
        <v>2653</v>
      </c>
      <c r="F136" s="8">
        <v>2021</v>
      </c>
      <c r="G136" s="4" t="s">
        <v>2885</v>
      </c>
      <c r="H136" s="4" t="s">
        <v>2886</v>
      </c>
      <c r="I136" s="4" t="s">
        <v>2887</v>
      </c>
      <c r="J136" s="3" t="s">
        <v>3287</v>
      </c>
      <c r="K136" s="4" t="s">
        <v>3288</v>
      </c>
      <c r="L136" s="7" t="s">
        <v>2909</v>
      </c>
      <c r="M136" s="3" t="s">
        <v>3289</v>
      </c>
      <c r="N136" s="13" t="s">
        <v>2892</v>
      </c>
      <c r="P136" t="str">
        <f>VLOOKUP(EN!O136,'WBIG Translations'!$A$2:$H$6,6,FALSE)</f>
        <v>Средний-высокий доход</v>
      </c>
    </row>
    <row r="137" spans="1:16" ht="15">
      <c r="A137" s="2">
        <v>604</v>
      </c>
      <c r="B137" s="3" t="s">
        <v>684</v>
      </c>
      <c r="C137" s="3" t="str">
        <f>EN!C137</f>
        <v xml:space="preserve"> 33 845 617</v>
      </c>
      <c r="D137" s="3">
        <v>2022</v>
      </c>
      <c r="E137" s="12" t="s">
        <v>2657</v>
      </c>
      <c r="F137" s="8">
        <v>2021</v>
      </c>
      <c r="G137" s="4" t="s">
        <v>2885</v>
      </c>
      <c r="H137" s="4" t="s">
        <v>2886</v>
      </c>
      <c r="I137" s="4" t="s">
        <v>2887</v>
      </c>
      <c r="J137" s="3" t="s">
        <v>3290</v>
      </c>
      <c r="K137" s="4" t="s">
        <v>3291</v>
      </c>
      <c r="L137" s="7" t="s">
        <v>2909</v>
      </c>
      <c r="M137" s="3" t="s">
        <v>3292</v>
      </c>
      <c r="N137" s="13" t="s">
        <v>2892</v>
      </c>
      <c r="P137" t="str">
        <f>VLOOKUP(EN!O137,'WBIG Translations'!$A$2:$H$6,6,FALSE)</f>
        <v>Средний-высокий доход</v>
      </c>
    </row>
    <row r="138" spans="1:16" ht="15">
      <c r="A138" s="2">
        <v>608</v>
      </c>
      <c r="B138" s="3" t="s">
        <v>689</v>
      </c>
      <c r="C138" s="3" t="str">
        <f>EN!C138</f>
        <v xml:space="preserve"> 114 891 199</v>
      </c>
      <c r="D138" s="3">
        <v>2022</v>
      </c>
      <c r="E138" s="12" t="s">
        <v>2661</v>
      </c>
      <c r="F138" s="8">
        <v>2021</v>
      </c>
      <c r="G138" s="4" t="s">
        <v>2885</v>
      </c>
      <c r="H138" s="4" t="s">
        <v>2886</v>
      </c>
      <c r="I138" s="4" t="s">
        <v>2887</v>
      </c>
      <c r="J138" s="3" t="s">
        <v>3293</v>
      </c>
      <c r="K138" s="4" t="s">
        <v>3294</v>
      </c>
      <c r="L138" s="7" t="s">
        <v>2919</v>
      </c>
      <c r="M138" s="3" t="s">
        <v>3295</v>
      </c>
      <c r="N138" s="13" t="s">
        <v>2892</v>
      </c>
      <c r="P138" t="str">
        <f>VLOOKUP(EN!O138,'WBIG Translations'!$A$2:$H$6,6,FALSE)</f>
        <v>Средний-низкий доход</v>
      </c>
    </row>
    <row r="139" spans="1:16" ht="15">
      <c r="A139" s="2">
        <v>616</v>
      </c>
      <c r="B139" s="3" t="s">
        <v>694</v>
      </c>
      <c r="C139" s="3" t="str">
        <f>EN!C139</f>
        <v xml:space="preserve"> 38 762 844</v>
      </c>
      <c r="D139" s="3">
        <v>2022</v>
      </c>
      <c r="E139" s="12" t="s">
        <v>2665</v>
      </c>
      <c r="F139" s="8">
        <v>2021</v>
      </c>
      <c r="G139" s="4" t="s">
        <v>2885</v>
      </c>
      <c r="H139" s="4" t="s">
        <v>2886</v>
      </c>
      <c r="I139" s="4" t="s">
        <v>2887</v>
      </c>
      <c r="J139" s="3" t="s">
        <v>3296</v>
      </c>
      <c r="K139" s="4" t="s">
        <v>3297</v>
      </c>
      <c r="L139" s="7" t="s">
        <v>2895</v>
      </c>
      <c r="M139" s="3" t="s">
        <v>3298</v>
      </c>
      <c r="N139" s="13" t="s">
        <v>2892</v>
      </c>
      <c r="P139" t="str">
        <f>VLOOKUP(EN!O139,'WBIG Translations'!$A$2:$H$6,6,FALSE)</f>
        <v>Высокий доход</v>
      </c>
    </row>
    <row r="140" spans="1:16" ht="15">
      <c r="A140" s="2">
        <v>620</v>
      </c>
      <c r="B140" s="3" t="s">
        <v>699</v>
      </c>
      <c r="C140" s="3" t="str">
        <f>EN!C140</f>
        <v xml:space="preserve"> 10 430 738</v>
      </c>
      <c r="D140" s="3">
        <v>2022</v>
      </c>
      <c r="E140" s="12" t="s">
        <v>2669</v>
      </c>
      <c r="F140" s="8">
        <v>2021</v>
      </c>
      <c r="G140" s="4" t="s">
        <v>2885</v>
      </c>
      <c r="H140" s="4" t="s">
        <v>2886</v>
      </c>
      <c r="I140" s="4" t="s">
        <v>2887</v>
      </c>
      <c r="J140" s="3" t="s">
        <v>3299</v>
      </c>
      <c r="K140" s="4" t="s">
        <v>3300</v>
      </c>
      <c r="L140" s="7" t="s">
        <v>2895</v>
      </c>
      <c r="M140" s="3" t="s">
        <v>3301</v>
      </c>
      <c r="N140" s="13" t="s">
        <v>2892</v>
      </c>
      <c r="P140" t="str">
        <f>VLOOKUP(EN!O140,'WBIG Translations'!$A$2:$H$6,6,FALSE)</f>
        <v>Высокий доход</v>
      </c>
    </row>
    <row r="141" spans="1:16" ht="15">
      <c r="A141" s="2">
        <v>624</v>
      </c>
      <c r="B141" s="3" t="s">
        <v>704</v>
      </c>
      <c r="C141" s="3" t="str">
        <f>EN!C141</f>
        <v xml:space="preserve"> 2 153 339</v>
      </c>
      <c r="D141" s="3">
        <v>2022</v>
      </c>
      <c r="E141" s="12" t="s">
        <v>2673</v>
      </c>
      <c r="F141" s="8">
        <v>2021</v>
      </c>
      <c r="G141" s="4" t="s">
        <v>2885</v>
      </c>
      <c r="H141" s="4" t="s">
        <v>2886</v>
      </c>
      <c r="I141" s="4" t="s">
        <v>2887</v>
      </c>
      <c r="J141" s="3" t="s">
        <v>3302</v>
      </c>
      <c r="K141" s="4" t="s">
        <v>3303</v>
      </c>
      <c r="L141" s="5" t="s">
        <v>2899</v>
      </c>
      <c r="M141" s="3" t="s">
        <v>3304</v>
      </c>
      <c r="N141" s="13" t="s">
        <v>2892</v>
      </c>
      <c r="P141" t="str">
        <f>VLOOKUP(EN!O141,'WBIG Translations'!$A$2:$H$6,6,FALSE)</f>
        <v>Низкий доход</v>
      </c>
    </row>
    <row r="142" spans="1:16" ht="15">
      <c r="A142" s="2">
        <v>626</v>
      </c>
      <c r="B142" s="3" t="s">
        <v>709</v>
      </c>
      <c r="C142" s="3" t="str">
        <f>EN!C142</f>
        <v xml:space="preserve"> 1 384 286</v>
      </c>
      <c r="D142" s="3">
        <v>2022</v>
      </c>
      <c r="E142" s="12" t="s">
        <v>2677</v>
      </c>
      <c r="F142" s="8">
        <v>2021</v>
      </c>
      <c r="G142" s="4" t="s">
        <v>2885</v>
      </c>
      <c r="H142" s="4" t="s">
        <v>2886</v>
      </c>
      <c r="I142" s="4" t="s">
        <v>2887</v>
      </c>
      <c r="J142" s="3" t="s">
        <v>3305</v>
      </c>
      <c r="K142" s="4" t="s">
        <v>3306</v>
      </c>
      <c r="L142" s="7" t="s">
        <v>2932</v>
      </c>
      <c r="M142" s="3" t="s">
        <v>3307</v>
      </c>
      <c r="N142" s="13" t="s">
        <v>2892</v>
      </c>
      <c r="P142" t="str">
        <f>VLOOKUP(EN!O142,'WBIG Translations'!$A$2:$H$6,6,FALSE)</f>
        <v>Средний-низкий доход</v>
      </c>
    </row>
    <row r="143" spans="1:16" ht="15">
      <c r="A143" s="2">
        <v>634</v>
      </c>
      <c r="B143" s="3" t="s">
        <v>714</v>
      </c>
      <c r="C143" s="3" t="str">
        <f>EN!C143</f>
        <v xml:space="preserve"> 2 979 082</v>
      </c>
      <c r="D143" s="3">
        <v>2022</v>
      </c>
      <c r="E143" s="12" t="s">
        <v>2681</v>
      </c>
      <c r="F143" s="8">
        <v>2021</v>
      </c>
      <c r="G143" s="4" t="s">
        <v>2885</v>
      </c>
      <c r="H143" s="4" t="s">
        <v>2886</v>
      </c>
      <c r="I143" s="4" t="s">
        <v>2887</v>
      </c>
      <c r="J143" s="3" t="s">
        <v>3308</v>
      </c>
      <c r="K143" s="4" t="s">
        <v>3309</v>
      </c>
      <c r="L143" s="5" t="s">
        <v>2890</v>
      </c>
      <c r="M143" s="3" t="s">
        <v>3310</v>
      </c>
      <c r="N143" s="13" t="s">
        <v>2892</v>
      </c>
      <c r="P143" t="str">
        <f>VLOOKUP(EN!O143,'WBIG Translations'!$A$2:$H$6,6,FALSE)</f>
        <v>Высокий доход</v>
      </c>
    </row>
    <row r="144" spans="1:16" ht="15">
      <c r="A144" s="2">
        <v>642</v>
      </c>
      <c r="B144" s="3" t="s">
        <v>719</v>
      </c>
      <c r="C144" s="3" t="str">
        <f>EN!C144</f>
        <v xml:space="preserve"> 19 118 479</v>
      </c>
      <c r="D144" s="3">
        <v>2022</v>
      </c>
      <c r="E144" s="12" t="s">
        <v>2685</v>
      </c>
      <c r="F144" s="8">
        <v>2021</v>
      </c>
      <c r="G144" s="4" t="s">
        <v>2885</v>
      </c>
      <c r="H144" s="4" t="s">
        <v>2886</v>
      </c>
      <c r="I144" s="4" t="s">
        <v>2887</v>
      </c>
      <c r="J144" s="3" t="s">
        <v>3311</v>
      </c>
      <c r="K144" s="4" t="s">
        <v>3312</v>
      </c>
      <c r="L144" s="7" t="s">
        <v>2895</v>
      </c>
      <c r="M144" s="3" t="s">
        <v>3313</v>
      </c>
      <c r="N144" s="13" t="s">
        <v>2892</v>
      </c>
      <c r="P144" t="str">
        <f>VLOOKUP(EN!O144,'WBIG Translations'!$A$2:$H$6,6,FALSE)</f>
        <v>Высокий доход</v>
      </c>
    </row>
    <row r="145" spans="1:16" ht="15">
      <c r="A145" s="2">
        <v>643</v>
      </c>
      <c r="B145" s="3" t="s">
        <v>724</v>
      </c>
      <c r="C145" s="3" t="str">
        <f>EN!C145</f>
        <v xml:space="preserve"> 145 440 500</v>
      </c>
      <c r="D145" s="3">
        <v>2022</v>
      </c>
      <c r="E145" s="12" t="s">
        <v>2689</v>
      </c>
      <c r="F145" s="8">
        <v>2021</v>
      </c>
      <c r="G145" s="4" t="s">
        <v>2885</v>
      </c>
      <c r="H145" s="4" t="s">
        <v>2886</v>
      </c>
      <c r="I145" s="4" t="s">
        <v>2887</v>
      </c>
      <c r="J145" s="3" t="s">
        <v>3314</v>
      </c>
      <c r="K145" s="4" t="s">
        <v>3315</v>
      </c>
      <c r="L145" s="7" t="s">
        <v>2895</v>
      </c>
      <c r="M145" s="3" t="s">
        <v>3316</v>
      </c>
      <c r="N145" s="13" t="s">
        <v>2892</v>
      </c>
      <c r="P145" t="str">
        <f>VLOOKUP(EN!O145,'WBIG Translations'!$A$2:$H$6,6,FALSE)</f>
        <v>Высокий доход</v>
      </c>
    </row>
    <row r="146" spans="1:16" ht="15">
      <c r="A146" s="2">
        <v>646</v>
      </c>
      <c r="B146" s="3" t="s">
        <v>729</v>
      </c>
      <c r="C146" s="3" t="str">
        <f>EN!C146</f>
        <v xml:space="preserve"> 13 954 471</v>
      </c>
      <c r="D146" s="3">
        <v>2022</v>
      </c>
      <c r="E146" s="12" t="s">
        <v>2693</v>
      </c>
      <c r="F146" s="8">
        <v>2021</v>
      </c>
      <c r="G146" s="4" t="s">
        <v>2885</v>
      </c>
      <c r="H146" s="4" t="s">
        <v>2886</v>
      </c>
      <c r="I146" s="4" t="s">
        <v>2887</v>
      </c>
      <c r="J146" s="3" t="s">
        <v>3317</v>
      </c>
      <c r="K146" s="4" t="s">
        <v>3318</v>
      </c>
      <c r="L146" s="5" t="s">
        <v>2899</v>
      </c>
      <c r="M146" s="3" t="s">
        <v>3319</v>
      </c>
      <c r="N146" s="13" t="s">
        <v>2892</v>
      </c>
      <c r="P146" t="str">
        <f>VLOOKUP(EN!O146,'WBIG Translations'!$A$2:$H$6,6,FALSE)</f>
        <v>Низкий доход</v>
      </c>
    </row>
    <row r="147" spans="1:16" ht="15">
      <c r="A147" s="2">
        <v>659</v>
      </c>
      <c r="B147" s="3" t="s">
        <v>734</v>
      </c>
      <c r="C147" s="3" t="str">
        <f>EN!C147</f>
        <v xml:space="preserve">  46 758</v>
      </c>
      <c r="D147" s="3">
        <v>2022</v>
      </c>
      <c r="E147" s="12" t="s">
        <v>2697</v>
      </c>
      <c r="F147" s="8">
        <v>2021</v>
      </c>
      <c r="G147" s="4" t="s">
        <v>2885</v>
      </c>
      <c r="H147" s="4" t="s">
        <v>2886</v>
      </c>
      <c r="I147" s="4" t="s">
        <v>2887</v>
      </c>
      <c r="J147" s="3" t="s">
        <v>3320</v>
      </c>
      <c r="K147" s="4" t="s">
        <v>3321</v>
      </c>
      <c r="L147" s="7" t="s">
        <v>2909</v>
      </c>
      <c r="M147" s="3" t="s">
        <v>3322</v>
      </c>
      <c r="N147" s="13" t="s">
        <v>2892</v>
      </c>
      <c r="P147" t="str">
        <f>VLOOKUP(EN!O147,'WBIG Translations'!$A$2:$H$6,6,FALSE)</f>
        <v>Высокий доход</v>
      </c>
    </row>
    <row r="148" spans="1:16" ht="15">
      <c r="A148" s="2">
        <v>662</v>
      </c>
      <c r="B148" s="3" t="s">
        <v>739</v>
      </c>
      <c r="C148" s="3" t="str">
        <f>EN!C148</f>
        <v xml:space="preserve">  179 285</v>
      </c>
      <c r="D148" s="3">
        <v>2022</v>
      </c>
      <c r="E148" s="12" t="s">
        <v>2701</v>
      </c>
      <c r="F148" s="8">
        <v>2021</v>
      </c>
      <c r="G148" s="4" t="s">
        <v>2885</v>
      </c>
      <c r="H148" s="4" t="s">
        <v>2886</v>
      </c>
      <c r="I148" s="4" t="s">
        <v>2887</v>
      </c>
      <c r="J148" s="3" t="s">
        <v>3323</v>
      </c>
      <c r="K148" s="4" t="s">
        <v>3324</v>
      </c>
      <c r="L148" s="7" t="s">
        <v>2909</v>
      </c>
      <c r="M148" s="3" t="s">
        <v>3325</v>
      </c>
      <c r="N148" s="13" t="s">
        <v>2892</v>
      </c>
      <c r="P148" t="str">
        <f>VLOOKUP(EN!O148,'WBIG Translations'!$A$2:$H$6,6,FALSE)</f>
        <v>Средний-высокий доход</v>
      </c>
    </row>
    <row r="149" spans="1:16" ht="15">
      <c r="A149" s="2">
        <v>670</v>
      </c>
      <c r="B149" s="3" t="s">
        <v>744</v>
      </c>
      <c r="C149" s="3" t="str">
        <f>EN!C149</f>
        <v xml:space="preserve">  101 323</v>
      </c>
      <c r="D149" s="3">
        <v>2022</v>
      </c>
      <c r="E149" s="12" t="s">
        <v>2705</v>
      </c>
      <c r="F149" s="8">
        <v>2021</v>
      </c>
      <c r="G149" s="4" t="s">
        <v>2885</v>
      </c>
      <c r="H149" s="4" t="s">
        <v>2886</v>
      </c>
      <c r="I149" s="4" t="s">
        <v>2887</v>
      </c>
      <c r="J149" s="3" t="s">
        <v>3326</v>
      </c>
      <c r="K149" s="4" t="s">
        <v>3327</v>
      </c>
      <c r="L149" s="7" t="s">
        <v>2909</v>
      </c>
      <c r="M149" s="3" t="s">
        <v>3328</v>
      </c>
      <c r="N149" s="13" t="s">
        <v>2892</v>
      </c>
      <c r="P149" t="str">
        <f>VLOOKUP(EN!O149,'WBIG Translations'!$A$2:$H$6,6,FALSE)</f>
        <v>Средний-высокий доход</v>
      </c>
    </row>
    <row r="150" spans="1:16" ht="15">
      <c r="A150" s="2">
        <v>674</v>
      </c>
      <c r="B150" s="3" t="s">
        <v>749</v>
      </c>
      <c r="C150" s="3" t="str">
        <f>EN!C150</f>
        <v xml:space="preserve">  33 733</v>
      </c>
      <c r="D150" s="3">
        <v>2022</v>
      </c>
      <c r="E150" s="12" t="s">
        <v>2709</v>
      </c>
      <c r="F150" s="8">
        <v>2021</v>
      </c>
      <c r="G150" s="4" t="s">
        <v>2885</v>
      </c>
      <c r="H150" s="4" t="s">
        <v>2886</v>
      </c>
      <c r="I150" s="4" t="s">
        <v>2887</v>
      </c>
      <c r="J150" s="3" t="s">
        <v>3329</v>
      </c>
      <c r="K150" s="4" t="s">
        <v>3330</v>
      </c>
      <c r="L150" s="7" t="s">
        <v>2895</v>
      </c>
      <c r="M150" s="3" t="s">
        <v>3331</v>
      </c>
      <c r="N150" s="13" t="s">
        <v>2892</v>
      </c>
      <c r="P150" t="str">
        <f>VLOOKUP(EN!O150,'WBIG Translations'!$A$2:$H$6,6,FALSE)</f>
        <v>Высокий доход</v>
      </c>
    </row>
    <row r="151" spans="1:16" ht="15">
      <c r="A151" s="2">
        <v>678</v>
      </c>
      <c r="B151" s="3" t="s">
        <v>754</v>
      </c>
      <c r="C151" s="3" t="str">
        <f>EN!C151</f>
        <v xml:space="preserve">  230 871</v>
      </c>
      <c r="D151" s="3">
        <v>2022</v>
      </c>
      <c r="E151" s="12" t="s">
        <v>2713</v>
      </c>
      <c r="F151" s="8">
        <v>2021</v>
      </c>
      <c r="G151" s="4" t="s">
        <v>2885</v>
      </c>
      <c r="H151" s="4" t="s">
        <v>2886</v>
      </c>
      <c r="I151" s="4" t="s">
        <v>2887</v>
      </c>
      <c r="J151" s="3" t="s">
        <v>3332</v>
      </c>
      <c r="K151" s="4" t="s">
        <v>3333</v>
      </c>
      <c r="L151" s="5" t="s">
        <v>2899</v>
      </c>
      <c r="M151" s="3" t="s">
        <v>3334</v>
      </c>
      <c r="N151" s="13" t="s">
        <v>2892</v>
      </c>
      <c r="P151" t="str">
        <f>VLOOKUP(EN!O151,'WBIG Translations'!$A$2:$H$6,6,FALSE)</f>
        <v>Средний-низкий доход</v>
      </c>
    </row>
    <row r="152" spans="1:16" ht="15">
      <c r="A152" s="2">
        <v>682</v>
      </c>
      <c r="B152" s="3" t="s">
        <v>759</v>
      </c>
      <c r="C152" s="3" t="str">
        <f>EN!C152</f>
        <v xml:space="preserve"> 33 264 292</v>
      </c>
      <c r="D152" s="3">
        <v>2022</v>
      </c>
      <c r="E152" s="12" t="s">
        <v>2717</v>
      </c>
      <c r="F152" s="8">
        <v>2021</v>
      </c>
      <c r="G152" s="4" t="s">
        <v>2885</v>
      </c>
      <c r="H152" s="4" t="s">
        <v>2886</v>
      </c>
      <c r="I152" s="4" t="s">
        <v>2887</v>
      </c>
      <c r="J152" s="3" t="s">
        <v>3335</v>
      </c>
      <c r="K152" s="4" t="s">
        <v>3336</v>
      </c>
      <c r="L152" s="5" t="s">
        <v>2890</v>
      </c>
      <c r="M152" s="3" t="s">
        <v>3337</v>
      </c>
      <c r="N152" s="13" t="s">
        <v>2892</v>
      </c>
      <c r="P152" t="str">
        <f>VLOOKUP(EN!O152,'WBIG Translations'!$A$2:$H$6,6,FALSE)</f>
        <v>Высокий доход</v>
      </c>
    </row>
    <row r="153" spans="1:16" ht="15">
      <c r="A153" s="2">
        <v>686</v>
      </c>
      <c r="B153" s="3" t="s">
        <v>764</v>
      </c>
      <c r="C153" s="3" t="str">
        <f>EN!C153</f>
        <v xml:space="preserve"> 18 077 573</v>
      </c>
      <c r="D153" s="3">
        <v>2022</v>
      </c>
      <c r="E153" s="12" t="s">
        <v>2721</v>
      </c>
      <c r="F153" s="8">
        <v>2021</v>
      </c>
      <c r="G153" s="4" t="s">
        <v>2885</v>
      </c>
      <c r="H153" s="4" t="s">
        <v>2886</v>
      </c>
      <c r="I153" s="4" t="s">
        <v>2887</v>
      </c>
      <c r="J153" s="3" t="s">
        <v>3338</v>
      </c>
      <c r="K153" s="4" t="s">
        <v>3339</v>
      </c>
      <c r="L153" s="5" t="s">
        <v>2899</v>
      </c>
      <c r="M153" s="3" t="s">
        <v>3340</v>
      </c>
      <c r="N153" s="13" t="s">
        <v>2892</v>
      </c>
      <c r="P153" t="str">
        <f>VLOOKUP(EN!O153,'WBIG Translations'!$A$2:$H$6,6,FALSE)</f>
        <v>Средний-низкий доход</v>
      </c>
    </row>
    <row r="154" spans="1:16" ht="15">
      <c r="A154" s="2">
        <v>688</v>
      </c>
      <c r="B154" s="3" t="s">
        <v>769</v>
      </c>
      <c r="C154" s="3" t="str">
        <f>EN!C154</f>
        <v xml:space="preserve"> 6 773 201</v>
      </c>
      <c r="D154" s="3">
        <v>2022</v>
      </c>
      <c r="E154" s="12" t="s">
        <v>2725</v>
      </c>
      <c r="F154" s="8">
        <v>2021</v>
      </c>
      <c r="G154" s="4" t="s">
        <v>2885</v>
      </c>
      <c r="H154" s="4" t="s">
        <v>2886</v>
      </c>
      <c r="I154" s="4" t="s">
        <v>2887</v>
      </c>
      <c r="J154" s="3" t="s">
        <v>3341</v>
      </c>
      <c r="K154" s="4" t="s">
        <v>3342</v>
      </c>
      <c r="L154" s="7" t="s">
        <v>2895</v>
      </c>
      <c r="M154" s="3" t="s">
        <v>3343</v>
      </c>
      <c r="N154" s="13" t="s">
        <v>2892</v>
      </c>
      <c r="P154" t="str">
        <f>VLOOKUP(EN!O154,'WBIG Translations'!$A$2:$H$6,6,FALSE)</f>
        <v>Средний-высокий доход</v>
      </c>
    </row>
    <row r="155" spans="1:16" ht="15">
      <c r="A155" s="2">
        <v>690</v>
      </c>
      <c r="B155" s="3" t="s">
        <v>774</v>
      </c>
      <c r="C155" s="3" t="str">
        <f>EN!C155</f>
        <v xml:space="preserve">  127 951</v>
      </c>
      <c r="D155" s="3">
        <v>2022</v>
      </c>
      <c r="E155" s="12" t="s">
        <v>2729</v>
      </c>
      <c r="F155" s="8">
        <v>2021</v>
      </c>
      <c r="G155" s="4" t="s">
        <v>2885</v>
      </c>
      <c r="H155" s="4" t="s">
        <v>2886</v>
      </c>
      <c r="I155" s="4" t="s">
        <v>2887</v>
      </c>
      <c r="J155" s="3" t="s">
        <v>3344</v>
      </c>
      <c r="K155" s="4" t="s">
        <v>3345</v>
      </c>
      <c r="L155" s="5" t="s">
        <v>2899</v>
      </c>
      <c r="M155" s="3" t="s">
        <v>3346</v>
      </c>
      <c r="N155" s="13" t="s">
        <v>2892</v>
      </c>
      <c r="P155" t="str">
        <f>VLOOKUP(EN!O155,'WBIG Translations'!$A$2:$H$6,6,FALSE)</f>
        <v>Высокий доход</v>
      </c>
    </row>
    <row r="156" spans="1:16" ht="15">
      <c r="A156" s="2">
        <v>694</v>
      </c>
      <c r="B156" s="3" t="s">
        <v>779</v>
      </c>
      <c r="C156" s="3" t="str">
        <f>EN!C156</f>
        <v xml:space="preserve"> 8 460 512</v>
      </c>
      <c r="D156" s="3">
        <v>2022</v>
      </c>
      <c r="E156" s="12" t="s">
        <v>2733</v>
      </c>
      <c r="F156" s="8">
        <v>2021</v>
      </c>
      <c r="G156" s="4" t="s">
        <v>2885</v>
      </c>
      <c r="H156" s="4" t="s">
        <v>2886</v>
      </c>
      <c r="I156" s="4" t="s">
        <v>2887</v>
      </c>
      <c r="J156" s="3" t="s">
        <v>3347</v>
      </c>
      <c r="K156" s="4" t="s">
        <v>3348</v>
      </c>
      <c r="L156" s="5" t="s">
        <v>2899</v>
      </c>
      <c r="M156" s="3" t="s">
        <v>3349</v>
      </c>
      <c r="N156" s="13" t="s">
        <v>2892</v>
      </c>
      <c r="P156" t="str">
        <f>VLOOKUP(EN!O156,'WBIG Translations'!$A$2:$H$6,6,FALSE)</f>
        <v>Низкий доход</v>
      </c>
    </row>
    <row r="157" spans="1:16" ht="15">
      <c r="A157" s="2">
        <v>702</v>
      </c>
      <c r="B157" s="3" t="s">
        <v>784</v>
      </c>
      <c r="C157" s="3" t="str">
        <f>EN!C157</f>
        <v xml:space="preserve"> 5 789 090</v>
      </c>
      <c r="D157" s="3">
        <v>2022</v>
      </c>
      <c r="E157" s="12" t="s">
        <v>2737</v>
      </c>
      <c r="F157" s="8">
        <v>2021</v>
      </c>
      <c r="G157" s="4" t="s">
        <v>2885</v>
      </c>
      <c r="H157" s="4" t="s">
        <v>2886</v>
      </c>
      <c r="I157" s="4" t="s">
        <v>2887</v>
      </c>
      <c r="J157" s="3" t="s">
        <v>3350</v>
      </c>
      <c r="K157" s="4" t="s">
        <v>3351</v>
      </c>
      <c r="L157" s="7" t="s">
        <v>2919</v>
      </c>
      <c r="M157" s="3" t="s">
        <v>3352</v>
      </c>
      <c r="N157" s="13" t="s">
        <v>2892</v>
      </c>
      <c r="P157" t="str">
        <f>VLOOKUP(EN!O157,'WBIG Translations'!$A$2:$H$6,6,FALSE)</f>
        <v>Высокий доход</v>
      </c>
    </row>
    <row r="158" spans="1:16" ht="15">
      <c r="A158" s="2">
        <v>703</v>
      </c>
      <c r="B158" s="3" t="s">
        <v>789</v>
      </c>
      <c r="C158" s="3" t="str">
        <f>EN!C158</f>
        <v xml:space="preserve"> 5 518 055</v>
      </c>
      <c r="D158" s="3">
        <v>2022</v>
      </c>
      <c r="E158" s="12" t="s">
        <v>2569</v>
      </c>
      <c r="F158" s="8">
        <v>2021</v>
      </c>
      <c r="G158" s="4" t="s">
        <v>2885</v>
      </c>
      <c r="H158" s="4" t="s">
        <v>2886</v>
      </c>
      <c r="I158" s="4" t="s">
        <v>2887</v>
      </c>
      <c r="J158" s="3" t="s">
        <v>3353</v>
      </c>
      <c r="K158" s="4" t="s">
        <v>3354</v>
      </c>
      <c r="L158" s="7" t="s">
        <v>2895</v>
      </c>
      <c r="M158" s="3" t="s">
        <v>3355</v>
      </c>
      <c r="N158" s="13" t="s">
        <v>2892</v>
      </c>
      <c r="P158" t="str">
        <f>VLOOKUP(EN!O158,'WBIG Translations'!$A$2:$H$6,6,FALSE)</f>
        <v>Высокий доход</v>
      </c>
    </row>
    <row r="159" spans="1:16" ht="15">
      <c r="A159" s="2">
        <v>704</v>
      </c>
      <c r="B159" s="3" t="s">
        <v>794</v>
      </c>
      <c r="C159" s="3" t="str">
        <f>EN!C159</f>
        <v xml:space="preserve"> 100 352 192</v>
      </c>
      <c r="D159" s="3">
        <v>2022</v>
      </c>
      <c r="E159" s="12" t="s">
        <v>2744</v>
      </c>
      <c r="F159" s="8">
        <v>2021</v>
      </c>
      <c r="G159" s="4" t="s">
        <v>2885</v>
      </c>
      <c r="H159" s="4" t="s">
        <v>2886</v>
      </c>
      <c r="I159" s="4" t="s">
        <v>2887</v>
      </c>
      <c r="J159" s="3" t="s">
        <v>3356</v>
      </c>
      <c r="K159" s="4" t="s">
        <v>3357</v>
      </c>
      <c r="L159" s="7" t="s">
        <v>2919</v>
      </c>
      <c r="M159" s="3" t="s">
        <v>3358</v>
      </c>
      <c r="N159" s="13" t="s">
        <v>2892</v>
      </c>
      <c r="P159" t="str">
        <f>VLOOKUP(EN!O159,'WBIG Translations'!$A$2:$H$6,6,FALSE)</f>
        <v>Средний-низкий доход</v>
      </c>
    </row>
    <row r="160" spans="1:16" ht="15">
      <c r="A160" s="2">
        <v>705</v>
      </c>
      <c r="B160" s="3" t="s">
        <v>799</v>
      </c>
      <c r="C160" s="3" t="str">
        <f>EN!C160</f>
        <v xml:space="preserve"> 2 118 396</v>
      </c>
      <c r="D160" s="3">
        <v>2022</v>
      </c>
      <c r="E160" s="12" t="s">
        <v>2748</v>
      </c>
      <c r="F160" s="8">
        <v>2021</v>
      </c>
      <c r="G160" s="4" t="s">
        <v>2885</v>
      </c>
      <c r="H160" s="4" t="s">
        <v>2886</v>
      </c>
      <c r="I160" s="4" t="s">
        <v>2887</v>
      </c>
      <c r="J160" s="3" t="s">
        <v>3359</v>
      </c>
      <c r="K160" s="4" t="s">
        <v>3360</v>
      </c>
      <c r="L160" s="7" t="s">
        <v>2895</v>
      </c>
      <c r="M160" s="3" t="s">
        <v>3361</v>
      </c>
      <c r="N160" s="13" t="s">
        <v>2892</v>
      </c>
      <c r="P160" t="str">
        <f>VLOOKUP(EN!O160,'WBIG Translations'!$A$2:$H$6,6,FALSE)</f>
        <v>Высокий доход</v>
      </c>
    </row>
    <row r="161" spans="1:16" ht="15">
      <c r="A161" s="2">
        <v>706</v>
      </c>
      <c r="B161" s="3" t="s">
        <v>804</v>
      </c>
      <c r="C161" s="3" t="str">
        <f>EN!C161</f>
        <v xml:space="preserve"> 18 358 615</v>
      </c>
      <c r="D161" s="3">
        <v>2022</v>
      </c>
      <c r="E161" s="12"/>
      <c r="F161" s="8"/>
      <c r="G161" s="4" t="s">
        <v>2885</v>
      </c>
      <c r="H161" s="4" t="s">
        <v>2886</v>
      </c>
      <c r="I161" s="4" t="s">
        <v>2887</v>
      </c>
      <c r="J161" s="3" t="s">
        <v>3362</v>
      </c>
      <c r="K161" s="4" t="s">
        <v>3363</v>
      </c>
      <c r="L161" s="5" t="s">
        <v>2890</v>
      </c>
      <c r="M161" s="3" t="s">
        <v>3364</v>
      </c>
      <c r="N161" s="13" t="s">
        <v>2892</v>
      </c>
      <c r="P161" t="str">
        <f>VLOOKUP(EN!O161,'WBIG Translations'!$A$2:$H$6,6,FALSE)</f>
        <v>Низкий доход</v>
      </c>
    </row>
    <row r="162" spans="1:16" ht="15">
      <c r="A162" s="2">
        <v>710</v>
      </c>
      <c r="B162" s="3" t="s">
        <v>809</v>
      </c>
      <c r="C162" s="3" t="str">
        <f>EN!C162</f>
        <v xml:space="preserve"> 63 212 384</v>
      </c>
      <c r="D162" s="3">
        <v>2022</v>
      </c>
      <c r="E162" s="12" t="s">
        <v>2755</v>
      </c>
      <c r="F162" s="8">
        <v>2021</v>
      </c>
      <c r="G162" s="4" t="s">
        <v>2885</v>
      </c>
      <c r="H162" s="4" t="s">
        <v>2886</v>
      </c>
      <c r="I162" s="4" t="s">
        <v>2887</v>
      </c>
      <c r="J162" s="3" t="s">
        <v>3365</v>
      </c>
      <c r="K162" s="4" t="s">
        <v>3366</v>
      </c>
      <c r="L162" s="5" t="s">
        <v>2899</v>
      </c>
      <c r="M162" s="3" t="s">
        <v>3367</v>
      </c>
      <c r="N162" s="13" t="s">
        <v>2892</v>
      </c>
      <c r="P162" t="str">
        <f>VLOOKUP(EN!O162,'WBIG Translations'!$A$2:$H$6,6,FALSE)</f>
        <v>Средний-высокий доход</v>
      </c>
    </row>
    <row r="163" spans="1:16" ht="15">
      <c r="A163" s="2">
        <v>716</v>
      </c>
      <c r="B163" s="3" t="s">
        <v>814</v>
      </c>
      <c r="C163" s="3" t="str">
        <f>EN!C163</f>
        <v xml:space="preserve"> 16 340 822</v>
      </c>
      <c r="D163" s="3">
        <v>2022</v>
      </c>
      <c r="E163" s="12" t="s">
        <v>2759</v>
      </c>
      <c r="F163" s="8">
        <v>2021</v>
      </c>
      <c r="G163" s="4" t="s">
        <v>2885</v>
      </c>
      <c r="H163" s="4" t="s">
        <v>2886</v>
      </c>
      <c r="I163" s="4" t="s">
        <v>2887</v>
      </c>
      <c r="J163" s="3" t="s">
        <v>3368</v>
      </c>
      <c r="K163" s="4" t="s">
        <v>3369</v>
      </c>
      <c r="L163" s="5" t="s">
        <v>2899</v>
      </c>
      <c r="M163" s="3" t="s">
        <v>3370</v>
      </c>
      <c r="N163" s="13" t="s">
        <v>2892</v>
      </c>
      <c r="P163" t="str">
        <f>VLOOKUP(EN!O163,'WBIG Translations'!$A$2:$H$6,6,FALSE)</f>
        <v>Средний-низкий доход</v>
      </c>
    </row>
    <row r="164" spans="1:16" ht="15">
      <c r="A164" s="2">
        <v>724</v>
      </c>
      <c r="B164" s="3" t="s">
        <v>819</v>
      </c>
      <c r="C164" s="3" t="str">
        <f>EN!C164</f>
        <v xml:space="preserve"> 47 911 579</v>
      </c>
      <c r="D164" s="3">
        <v>2022</v>
      </c>
      <c r="E164" s="12" t="s">
        <v>2763</v>
      </c>
      <c r="F164" s="8">
        <v>2021</v>
      </c>
      <c r="G164" s="4" t="s">
        <v>2885</v>
      </c>
      <c r="H164" s="4" t="s">
        <v>2886</v>
      </c>
      <c r="I164" s="4" t="s">
        <v>2887</v>
      </c>
      <c r="J164" s="3" t="s">
        <v>3371</v>
      </c>
      <c r="K164" s="4" t="s">
        <v>3372</v>
      </c>
      <c r="L164" s="7" t="s">
        <v>2895</v>
      </c>
      <c r="M164" s="3" t="s">
        <v>3373</v>
      </c>
      <c r="N164" s="13" t="s">
        <v>2892</v>
      </c>
      <c r="P164" t="str">
        <f>VLOOKUP(EN!O164,'WBIG Translations'!$A$2:$H$6,6,FALSE)</f>
        <v>Высокий доход</v>
      </c>
    </row>
    <row r="165" spans="1:16" ht="15">
      <c r="A165" s="2">
        <v>728</v>
      </c>
      <c r="B165" s="3" t="s">
        <v>824</v>
      </c>
      <c r="C165" s="3" t="str">
        <f>EN!C165</f>
        <v xml:space="preserve"> 11 483 374</v>
      </c>
      <c r="D165" s="3">
        <v>2022</v>
      </c>
      <c r="E165" s="12" t="s">
        <v>2767</v>
      </c>
      <c r="F165" s="8">
        <v>2021</v>
      </c>
      <c r="G165" s="4" t="s">
        <v>2885</v>
      </c>
      <c r="H165" s="4" t="s">
        <v>2886</v>
      </c>
      <c r="I165" s="4" t="s">
        <v>2887</v>
      </c>
      <c r="J165" s="3" t="s">
        <v>3374</v>
      </c>
      <c r="K165" s="4" t="s">
        <v>3375</v>
      </c>
      <c r="L165" s="5" t="s">
        <v>2899</v>
      </c>
      <c r="M165" s="3" t="s">
        <v>3376</v>
      </c>
      <c r="N165" s="13" t="s">
        <v>2892</v>
      </c>
      <c r="P165" t="str">
        <f>VLOOKUP(EN!O165,'WBIG Translations'!$A$2:$H$6,6,FALSE)</f>
        <v>Низкий доход</v>
      </c>
    </row>
    <row r="166" spans="1:16" ht="15">
      <c r="A166" s="2">
        <v>729</v>
      </c>
      <c r="B166" s="3" t="s">
        <v>829</v>
      </c>
      <c r="C166" s="3" t="str">
        <f>EN!C166</f>
        <v xml:space="preserve"> 50 042 791</v>
      </c>
      <c r="D166" s="3">
        <v>2022</v>
      </c>
      <c r="E166" s="12" t="s">
        <v>2771</v>
      </c>
      <c r="F166" s="8">
        <v>2021</v>
      </c>
      <c r="G166" s="4" t="s">
        <v>2885</v>
      </c>
      <c r="H166" s="4" t="s">
        <v>2886</v>
      </c>
      <c r="I166" s="4" t="s">
        <v>2887</v>
      </c>
      <c r="K166" s="4" t="s">
        <v>3377</v>
      </c>
      <c r="L166" s="5" t="s">
        <v>2890</v>
      </c>
      <c r="M166" s="3" t="s">
        <v>3378</v>
      </c>
      <c r="N166" s="13" t="s">
        <v>2892</v>
      </c>
      <c r="P166" t="str">
        <f>VLOOKUP(EN!O166,'WBIG Translations'!$A$2:$H$6,6,FALSE)</f>
        <v>Низкий доход</v>
      </c>
    </row>
    <row r="167" spans="1:16" ht="15">
      <c r="A167" s="2">
        <v>740</v>
      </c>
      <c r="B167" s="3" t="s">
        <v>834</v>
      </c>
      <c r="C167" s="3" t="str">
        <f>EN!C167</f>
        <v xml:space="preserve">  628 886</v>
      </c>
      <c r="D167" s="3">
        <v>2022</v>
      </c>
      <c r="E167" s="12" t="s">
        <v>2774</v>
      </c>
      <c r="F167" s="8">
        <v>2021</v>
      </c>
      <c r="G167" s="4" t="s">
        <v>2885</v>
      </c>
      <c r="H167" s="4" t="s">
        <v>2886</v>
      </c>
      <c r="I167" s="4" t="s">
        <v>2887</v>
      </c>
      <c r="J167" s="3" t="s">
        <v>3379</v>
      </c>
      <c r="K167" s="4" t="s">
        <v>3380</v>
      </c>
      <c r="L167" s="7" t="s">
        <v>2909</v>
      </c>
      <c r="M167" s="3" t="s">
        <v>3381</v>
      </c>
      <c r="N167" s="13" t="s">
        <v>2892</v>
      </c>
      <c r="P167" t="str">
        <f>VLOOKUP(EN!O167,'WBIG Translations'!$A$2:$H$6,6,FALSE)</f>
        <v>Средний-высокий доход</v>
      </c>
    </row>
    <row r="168" spans="1:16" ht="15">
      <c r="A168" s="2">
        <v>748</v>
      </c>
      <c r="B168" s="3" t="s">
        <v>838</v>
      </c>
      <c r="C168" s="3" t="str">
        <f>EN!C168</f>
        <v xml:space="preserve"> 1 230 506</v>
      </c>
      <c r="D168" s="3">
        <v>2022</v>
      </c>
      <c r="E168" s="12" t="s">
        <v>2778</v>
      </c>
      <c r="F168" s="8">
        <v>2021</v>
      </c>
      <c r="G168" s="4" t="s">
        <v>2885</v>
      </c>
      <c r="H168" s="4" t="s">
        <v>2886</v>
      </c>
      <c r="I168" s="4" t="s">
        <v>2887</v>
      </c>
      <c r="J168" s="3" t="s">
        <v>3382</v>
      </c>
      <c r="K168" s="4" t="s">
        <v>3383</v>
      </c>
      <c r="L168" s="5" t="s">
        <v>2899</v>
      </c>
      <c r="M168" s="3" t="s">
        <v>3384</v>
      </c>
      <c r="N168" s="13" t="s">
        <v>2892</v>
      </c>
      <c r="P168" t="str">
        <f>VLOOKUP(EN!O168,'WBIG Translations'!$A$2:$H$6,6,FALSE)</f>
        <v>Средний-низкий доход</v>
      </c>
    </row>
    <row r="169" spans="1:16" ht="15">
      <c r="A169" s="2">
        <v>752</v>
      </c>
      <c r="B169" s="3" t="s">
        <v>843</v>
      </c>
      <c r="C169" s="3" t="str">
        <f>EN!C169</f>
        <v xml:space="preserve"> 10 551 494</v>
      </c>
      <c r="D169" s="3">
        <v>2022</v>
      </c>
      <c r="E169" s="12" t="s">
        <v>2782</v>
      </c>
      <c r="F169" s="8">
        <v>2021</v>
      </c>
      <c r="G169" s="4" t="s">
        <v>2885</v>
      </c>
      <c r="H169" s="4" t="s">
        <v>2886</v>
      </c>
      <c r="I169" s="4" t="s">
        <v>2887</v>
      </c>
      <c r="J169" s="3" t="s">
        <v>3385</v>
      </c>
      <c r="K169" s="4" t="s">
        <v>3386</v>
      </c>
      <c r="L169" s="7" t="s">
        <v>2895</v>
      </c>
      <c r="M169" s="3" t="s">
        <v>3387</v>
      </c>
      <c r="N169" s="13" t="s">
        <v>2892</v>
      </c>
      <c r="P169" t="str">
        <f>VLOOKUP(EN!O169,'WBIG Translations'!$A$2:$H$6,6,FALSE)</f>
        <v>Высокий доход</v>
      </c>
    </row>
    <row r="170" spans="1:16" ht="15">
      <c r="A170" s="2">
        <v>756</v>
      </c>
      <c r="B170" s="3" t="s">
        <v>848</v>
      </c>
      <c r="C170" s="3" t="str">
        <f>EN!C170</f>
        <v xml:space="preserve"> 8 870 561</v>
      </c>
      <c r="D170" s="3">
        <v>2022</v>
      </c>
      <c r="E170" s="12" t="s">
        <v>2786</v>
      </c>
      <c r="F170" s="8">
        <v>2021</v>
      </c>
      <c r="G170" s="4" t="s">
        <v>2885</v>
      </c>
      <c r="H170" s="4" t="s">
        <v>2886</v>
      </c>
      <c r="I170" s="4" t="s">
        <v>2887</v>
      </c>
      <c r="J170" s="3" t="s">
        <v>3388</v>
      </c>
      <c r="K170" s="4" t="s">
        <v>3389</v>
      </c>
      <c r="L170" s="7" t="s">
        <v>2895</v>
      </c>
      <c r="M170" s="3" t="s">
        <v>3390</v>
      </c>
      <c r="N170" s="13" t="s">
        <v>2892</v>
      </c>
      <c r="P170" t="str">
        <f>VLOOKUP(EN!O170,'WBIG Translations'!$A$2:$H$6,6,FALSE)</f>
        <v>Высокий доход</v>
      </c>
    </row>
    <row r="171" spans="1:16" ht="15">
      <c r="A171" s="2">
        <v>760</v>
      </c>
      <c r="B171" s="3" t="s">
        <v>853</v>
      </c>
      <c r="C171" s="3" t="str">
        <f>EN!C171</f>
        <v xml:space="preserve"> 23 594 623</v>
      </c>
      <c r="D171" s="3">
        <v>2022</v>
      </c>
      <c r="E171" s="12" t="s">
        <v>2790</v>
      </c>
      <c r="F171" s="8">
        <v>2012</v>
      </c>
      <c r="G171" s="4" t="s">
        <v>2885</v>
      </c>
      <c r="H171" s="4" t="s">
        <v>2886</v>
      </c>
      <c r="I171" s="4" t="s">
        <v>2887</v>
      </c>
      <c r="K171" s="4" t="s">
        <v>3391</v>
      </c>
      <c r="L171" s="5" t="s">
        <v>2890</v>
      </c>
      <c r="M171" s="3" t="s">
        <v>3392</v>
      </c>
      <c r="N171" s="13" t="s">
        <v>2892</v>
      </c>
      <c r="P171" t="str">
        <f>VLOOKUP(EN!O171,'WBIG Translations'!$A$2:$H$6,6,FALSE)</f>
        <v>Низкий доход</v>
      </c>
    </row>
    <row r="172" spans="1:16" ht="15">
      <c r="A172" s="2">
        <v>762</v>
      </c>
      <c r="B172" s="3" t="s">
        <v>857</v>
      </c>
      <c r="C172" s="3" t="str">
        <f>EN!C172</f>
        <v xml:space="preserve"> 10 389 799</v>
      </c>
      <c r="D172" s="3">
        <v>2022</v>
      </c>
      <c r="E172" s="12" t="s">
        <v>2793</v>
      </c>
      <c r="F172" s="8">
        <v>2021</v>
      </c>
      <c r="G172" s="4" t="s">
        <v>2885</v>
      </c>
      <c r="H172" s="4" t="s">
        <v>2886</v>
      </c>
      <c r="I172" s="4" t="s">
        <v>2887</v>
      </c>
      <c r="J172" s="3" t="s">
        <v>3393</v>
      </c>
      <c r="K172" s="4" t="s">
        <v>3394</v>
      </c>
      <c r="L172" s="7" t="s">
        <v>2895</v>
      </c>
      <c r="M172" s="3" t="s">
        <v>3395</v>
      </c>
      <c r="N172" s="13" t="s">
        <v>2892</v>
      </c>
      <c r="P172" t="str">
        <f>VLOOKUP(EN!O172,'WBIG Translations'!$A$2:$H$6,6,FALSE)</f>
        <v>Средний-низкий доход</v>
      </c>
    </row>
    <row r="173" spans="1:16" ht="15">
      <c r="A173" s="2">
        <v>764</v>
      </c>
      <c r="B173" s="3" t="s">
        <v>862</v>
      </c>
      <c r="C173" s="3" t="str">
        <f>EN!C173</f>
        <v xml:space="preserve"> 71 702 435</v>
      </c>
      <c r="D173" s="3">
        <v>2022</v>
      </c>
      <c r="E173" s="12" t="s">
        <v>2797</v>
      </c>
      <c r="F173" s="8">
        <v>2021</v>
      </c>
      <c r="G173" s="4" t="s">
        <v>2885</v>
      </c>
      <c r="H173" s="4" t="s">
        <v>2886</v>
      </c>
      <c r="I173" s="4" t="s">
        <v>2887</v>
      </c>
      <c r="J173" s="3" t="s">
        <v>3396</v>
      </c>
      <c r="K173" s="4" t="s">
        <v>3397</v>
      </c>
      <c r="L173" s="7" t="s">
        <v>2932</v>
      </c>
      <c r="M173" s="3" t="s">
        <v>3398</v>
      </c>
      <c r="N173" s="13" t="s">
        <v>2892</v>
      </c>
      <c r="P173" t="str">
        <f>VLOOKUP(EN!O173,'WBIG Translations'!$A$2:$H$6,6,FALSE)</f>
        <v>Средний-высокий доход</v>
      </c>
    </row>
    <row r="174" spans="1:16" ht="15">
      <c r="A174" s="2">
        <v>768</v>
      </c>
      <c r="B174" s="3" t="s">
        <v>867</v>
      </c>
      <c r="C174" s="3" t="str">
        <f>EN!C174</f>
        <v xml:space="preserve"> 9 304 337</v>
      </c>
      <c r="D174" s="3">
        <v>2022</v>
      </c>
      <c r="E174" s="12" t="s">
        <v>2801</v>
      </c>
      <c r="F174" s="8">
        <v>2021</v>
      </c>
      <c r="G174" s="4" t="s">
        <v>2885</v>
      </c>
      <c r="H174" s="4" t="s">
        <v>2886</v>
      </c>
      <c r="I174" s="4" t="s">
        <v>2887</v>
      </c>
      <c r="J174" s="3" t="s">
        <v>3399</v>
      </c>
      <c r="K174" s="4" t="s">
        <v>3400</v>
      </c>
      <c r="L174" s="5" t="s">
        <v>2899</v>
      </c>
      <c r="M174" s="3" t="s">
        <v>3401</v>
      </c>
      <c r="N174" s="13" t="s">
        <v>2892</v>
      </c>
      <c r="P174" t="str">
        <f>VLOOKUP(EN!O174,'WBIG Translations'!$A$2:$H$6,6,FALSE)</f>
        <v>Низкий доход</v>
      </c>
    </row>
    <row r="175" spans="1:16" ht="15">
      <c r="A175" s="2">
        <v>776</v>
      </c>
      <c r="B175" s="3" t="s">
        <v>872</v>
      </c>
      <c r="C175" s="3" t="str">
        <f>EN!C175</f>
        <v xml:space="preserve">  104 597</v>
      </c>
      <c r="D175" s="3">
        <v>2022</v>
      </c>
      <c r="E175" s="12" t="s">
        <v>2805</v>
      </c>
      <c r="F175" s="8">
        <v>2021</v>
      </c>
      <c r="G175" s="4" t="s">
        <v>2885</v>
      </c>
      <c r="H175" s="4" t="s">
        <v>2886</v>
      </c>
      <c r="I175" s="4" t="s">
        <v>2887</v>
      </c>
      <c r="J175" s="3" t="s">
        <v>3402</v>
      </c>
      <c r="K175" s="4" t="s">
        <v>3403</v>
      </c>
      <c r="L175" s="7" t="s">
        <v>2919</v>
      </c>
      <c r="M175" s="3" t="s">
        <v>3404</v>
      </c>
      <c r="N175" s="13" t="s">
        <v>2892</v>
      </c>
      <c r="P175" t="str">
        <f>VLOOKUP(EN!O175,'WBIG Translations'!$A$2:$H$6,6,FALSE)</f>
        <v>Средний-высокий доход</v>
      </c>
    </row>
    <row r="176" spans="1:16" ht="15">
      <c r="A176" s="2">
        <v>780</v>
      </c>
      <c r="B176" s="3" t="s">
        <v>877</v>
      </c>
      <c r="C176" s="3" t="str">
        <f>EN!C176</f>
        <v xml:space="preserve"> 1 502 932</v>
      </c>
      <c r="D176" s="3">
        <v>2022</v>
      </c>
      <c r="E176" s="12" t="s">
        <v>2809</v>
      </c>
      <c r="F176" s="8">
        <v>2021</v>
      </c>
      <c r="G176" s="4" t="s">
        <v>2885</v>
      </c>
      <c r="H176" s="4" t="s">
        <v>2886</v>
      </c>
      <c r="I176" s="4" t="s">
        <v>2887</v>
      </c>
      <c r="J176" s="3" t="s">
        <v>3405</v>
      </c>
      <c r="K176" s="4" t="s">
        <v>3406</v>
      </c>
      <c r="L176" s="7" t="s">
        <v>2909</v>
      </c>
      <c r="M176" s="3" t="s">
        <v>3407</v>
      </c>
      <c r="N176" s="13" t="s">
        <v>2892</v>
      </c>
      <c r="P176" t="str">
        <f>VLOOKUP(EN!O176,'WBIG Translations'!$A$2:$H$6,6,FALSE)</f>
        <v>Высокий доход</v>
      </c>
    </row>
    <row r="177" spans="1:16" ht="15">
      <c r="A177" s="2">
        <v>784</v>
      </c>
      <c r="B177" s="3" t="s">
        <v>882</v>
      </c>
      <c r="C177" s="3" t="str">
        <f>EN!C177</f>
        <v xml:space="preserve"> 10 642 081</v>
      </c>
      <c r="D177" s="3">
        <v>2022</v>
      </c>
      <c r="E177" s="12" t="s">
        <v>2813</v>
      </c>
      <c r="F177" s="8">
        <v>2021</v>
      </c>
      <c r="G177" s="4" t="s">
        <v>2885</v>
      </c>
      <c r="H177" s="4" t="s">
        <v>2886</v>
      </c>
      <c r="I177" s="4" t="s">
        <v>2887</v>
      </c>
      <c r="J177" s="3" t="s">
        <v>3408</v>
      </c>
      <c r="K177" s="4" t="s">
        <v>3409</v>
      </c>
      <c r="L177" s="5" t="s">
        <v>2890</v>
      </c>
      <c r="M177" s="3" t="s">
        <v>3410</v>
      </c>
      <c r="N177" s="13" t="s">
        <v>2892</v>
      </c>
      <c r="P177" t="str">
        <f>VLOOKUP(EN!O177,'WBIG Translations'!$A$2:$H$6,6,FALSE)</f>
        <v>Высокий доход</v>
      </c>
    </row>
    <row r="178" spans="1:16" ht="15">
      <c r="A178" s="2">
        <v>788</v>
      </c>
      <c r="B178" s="3" t="s">
        <v>887</v>
      </c>
      <c r="C178" s="3" t="str">
        <f>EN!C178</f>
        <v xml:space="preserve"> 12 200 431</v>
      </c>
      <c r="D178" s="3">
        <v>2022</v>
      </c>
      <c r="E178" s="12" t="s">
        <v>2817</v>
      </c>
      <c r="F178" s="8">
        <v>2021</v>
      </c>
      <c r="G178" s="4" t="s">
        <v>2885</v>
      </c>
      <c r="H178" s="4" t="s">
        <v>2886</v>
      </c>
      <c r="I178" s="4" t="s">
        <v>2887</v>
      </c>
      <c r="J178" s="3" t="s">
        <v>3411</v>
      </c>
      <c r="K178" s="4" t="s">
        <v>3412</v>
      </c>
      <c r="L178" s="5" t="s">
        <v>2890</v>
      </c>
      <c r="M178" s="3" t="s">
        <v>3413</v>
      </c>
      <c r="N178" s="13" t="s">
        <v>2892</v>
      </c>
      <c r="P178" t="str">
        <f>VLOOKUP(EN!O178,'WBIG Translations'!$A$2:$H$6,6,FALSE)</f>
        <v>Средний-низкий доход</v>
      </c>
    </row>
    <row r="179" spans="1:16" ht="15">
      <c r="A179" s="2">
        <v>792</v>
      </c>
      <c r="B179" s="3" t="s">
        <v>892</v>
      </c>
      <c r="C179" s="3" t="str">
        <f>EN!C179</f>
        <v xml:space="preserve"> 87 270 501</v>
      </c>
      <c r="D179" s="3">
        <v>2022</v>
      </c>
      <c r="E179" s="12" t="s">
        <v>2821</v>
      </c>
      <c r="F179" s="8">
        <v>2021</v>
      </c>
      <c r="G179" s="4" t="s">
        <v>2885</v>
      </c>
      <c r="H179" s="4" t="s">
        <v>2886</v>
      </c>
      <c r="I179" s="4" t="s">
        <v>2887</v>
      </c>
      <c r="J179" s="3" t="s">
        <v>3414</v>
      </c>
      <c r="K179" s="4" t="s">
        <v>3415</v>
      </c>
      <c r="L179" s="7" t="s">
        <v>2895</v>
      </c>
      <c r="M179" s="3" t="s">
        <v>3416</v>
      </c>
      <c r="N179" s="13" t="s">
        <v>2892</v>
      </c>
      <c r="P179" t="str">
        <f>VLOOKUP(EN!O179,'WBIG Translations'!$A$2:$H$6,6,FALSE)</f>
        <v>Средний-высокий доход</v>
      </c>
    </row>
    <row r="180" spans="1:16" ht="15">
      <c r="A180" s="2">
        <v>795</v>
      </c>
      <c r="B180" s="3" t="s">
        <v>897</v>
      </c>
      <c r="C180" s="3" t="str">
        <f>EN!C180</f>
        <v xml:space="preserve"> 7 364 438</v>
      </c>
      <c r="D180" s="3">
        <v>2022</v>
      </c>
      <c r="E180" s="12" t="s">
        <v>2737</v>
      </c>
      <c r="F180" s="8">
        <v>2021</v>
      </c>
      <c r="G180" s="4" t="s">
        <v>2885</v>
      </c>
      <c r="H180" s="4" t="s">
        <v>2886</v>
      </c>
      <c r="I180" s="4" t="s">
        <v>2887</v>
      </c>
      <c r="J180" s="3" t="s">
        <v>3417</v>
      </c>
      <c r="K180" s="4" t="s">
        <v>3418</v>
      </c>
      <c r="L180" s="7" t="s">
        <v>2895</v>
      </c>
      <c r="M180" s="3" t="s">
        <v>3419</v>
      </c>
      <c r="N180" s="13" t="s">
        <v>2892</v>
      </c>
      <c r="P180" t="str">
        <f>VLOOKUP(EN!O180,'WBIG Translations'!$A$2:$H$6,6,FALSE)</f>
        <v>Средний-высокий доход</v>
      </c>
    </row>
    <row r="181" spans="1:16" ht="15">
      <c r="A181" s="2">
        <v>798</v>
      </c>
      <c r="B181" s="3" t="s">
        <v>902</v>
      </c>
      <c r="C181" s="3" t="str">
        <f>EN!C181</f>
        <v xml:space="preserve">  9 816</v>
      </c>
      <c r="D181" s="3">
        <v>2022</v>
      </c>
      <c r="E181" s="12" t="s">
        <v>2828</v>
      </c>
      <c r="F181" s="8">
        <v>2021</v>
      </c>
      <c r="G181" s="4" t="s">
        <v>2885</v>
      </c>
      <c r="H181" s="4" t="s">
        <v>2886</v>
      </c>
      <c r="I181" s="4" t="s">
        <v>2887</v>
      </c>
      <c r="J181" s="3" t="s">
        <v>3420</v>
      </c>
      <c r="K181" s="4" t="s">
        <v>3421</v>
      </c>
      <c r="L181" s="7" t="s">
        <v>2919</v>
      </c>
      <c r="M181" s="3" t="s">
        <v>3422</v>
      </c>
      <c r="N181" s="13" t="s">
        <v>2892</v>
      </c>
      <c r="P181" t="str">
        <f>VLOOKUP(EN!O181,'WBIG Translations'!$A$2:$H$6,6,FALSE)</f>
        <v>Средний-высокий доход</v>
      </c>
    </row>
    <row r="182" spans="1:16" ht="15">
      <c r="A182" s="2">
        <v>800</v>
      </c>
      <c r="B182" s="3" t="s">
        <v>907</v>
      </c>
      <c r="C182" s="3" t="str">
        <f>EN!C182</f>
        <v xml:space="preserve"> 48 656 601</v>
      </c>
      <c r="D182" s="3">
        <v>2022</v>
      </c>
      <c r="E182" s="12" t="s">
        <v>2832</v>
      </c>
      <c r="F182" s="8">
        <v>2021</v>
      </c>
      <c r="G182" s="4" t="s">
        <v>2885</v>
      </c>
      <c r="H182" s="4" t="s">
        <v>2886</v>
      </c>
      <c r="I182" s="4" t="s">
        <v>2887</v>
      </c>
      <c r="J182" s="3" t="s">
        <v>3423</v>
      </c>
      <c r="K182" s="4" t="s">
        <v>3424</v>
      </c>
      <c r="L182" s="5" t="s">
        <v>2899</v>
      </c>
      <c r="M182" s="3" t="s">
        <v>3425</v>
      </c>
      <c r="N182" s="13" t="s">
        <v>2892</v>
      </c>
      <c r="P182" t="str">
        <f>VLOOKUP(EN!O182,'WBIG Translations'!$A$2:$H$6,6,FALSE)</f>
        <v>Низкий доход</v>
      </c>
    </row>
    <row r="183" spans="1:16" ht="15">
      <c r="A183" s="2">
        <v>804</v>
      </c>
      <c r="B183" s="3" t="s">
        <v>912</v>
      </c>
      <c r="C183" s="3" t="str">
        <f>EN!C183</f>
        <v xml:space="preserve"> 37 732 836</v>
      </c>
      <c r="D183" s="3">
        <v>2022</v>
      </c>
      <c r="E183" s="12" t="s">
        <v>2793</v>
      </c>
      <c r="F183" s="8">
        <v>2021</v>
      </c>
      <c r="G183" s="4" t="s">
        <v>2885</v>
      </c>
      <c r="H183" s="4" t="s">
        <v>2886</v>
      </c>
      <c r="I183" s="4" t="s">
        <v>2887</v>
      </c>
      <c r="J183" s="3" t="s">
        <v>3426</v>
      </c>
      <c r="K183" s="4" t="s">
        <v>3427</v>
      </c>
      <c r="L183" s="7" t="s">
        <v>2895</v>
      </c>
      <c r="M183" s="3" t="s">
        <v>3428</v>
      </c>
      <c r="N183" s="13" t="s">
        <v>2892</v>
      </c>
      <c r="P183" t="str">
        <f>VLOOKUP(EN!O183,'WBIG Translations'!$A$2:$H$6,6,FALSE)</f>
        <v>Средний-высокий доход</v>
      </c>
    </row>
    <row r="184" spans="1:16" ht="15">
      <c r="A184" s="2">
        <v>807</v>
      </c>
      <c r="B184" s="3" t="s">
        <v>917</v>
      </c>
      <c r="C184" s="3" t="str">
        <f>EN!C184</f>
        <v xml:space="preserve"> 1 831 802</v>
      </c>
      <c r="D184" s="3">
        <v>2022</v>
      </c>
      <c r="E184" s="12" t="s">
        <v>2839</v>
      </c>
      <c r="F184" s="8">
        <v>2021</v>
      </c>
      <c r="G184" s="4" t="s">
        <v>2885</v>
      </c>
      <c r="H184" s="4" t="s">
        <v>2886</v>
      </c>
      <c r="I184" s="4" t="s">
        <v>2887</v>
      </c>
      <c r="J184" s="3" t="s">
        <v>3429</v>
      </c>
      <c r="K184" s="4" t="s">
        <v>3430</v>
      </c>
      <c r="L184" s="7" t="s">
        <v>2895</v>
      </c>
      <c r="M184" s="3" t="s">
        <v>3431</v>
      </c>
      <c r="N184" s="13" t="s">
        <v>2892</v>
      </c>
      <c r="P184" t="str">
        <f>VLOOKUP(EN!O184,'WBIG Translations'!$A$2:$H$6,6,FALSE)</f>
        <v>Средний-высокий доход</v>
      </c>
    </row>
    <row r="185" spans="1:16" ht="15">
      <c r="A185" s="2">
        <v>818</v>
      </c>
      <c r="B185" s="3" t="s">
        <v>922</v>
      </c>
      <c r="C185" s="3" t="str">
        <f>EN!C185</f>
        <v xml:space="preserve"> 114 535 772</v>
      </c>
      <c r="D185" s="3">
        <v>2022</v>
      </c>
      <c r="E185" s="12" t="s">
        <v>2843</v>
      </c>
      <c r="F185" s="8">
        <v>2021</v>
      </c>
      <c r="G185" s="4" t="s">
        <v>2885</v>
      </c>
      <c r="H185" s="4" t="s">
        <v>2886</v>
      </c>
      <c r="I185" s="4" t="s">
        <v>2887</v>
      </c>
      <c r="J185" s="3" t="s">
        <v>3432</v>
      </c>
      <c r="K185" s="4" t="s">
        <v>3433</v>
      </c>
      <c r="L185" s="5" t="s">
        <v>2890</v>
      </c>
      <c r="M185" s="3" t="s">
        <v>3434</v>
      </c>
      <c r="N185" s="13" t="s">
        <v>2892</v>
      </c>
      <c r="P185" t="str">
        <f>VLOOKUP(EN!O185,'WBIG Translations'!$A$2:$H$6,6,FALSE)</f>
        <v>Средний-низкий доход</v>
      </c>
    </row>
    <row r="186" spans="1:16" ht="15">
      <c r="A186" s="2">
        <v>826</v>
      </c>
      <c r="B186" s="3" t="s">
        <v>927</v>
      </c>
      <c r="C186" s="3" t="str">
        <f>EN!C186</f>
        <v xml:space="preserve"> 68 682 962</v>
      </c>
      <c r="D186" s="3">
        <v>2022</v>
      </c>
      <c r="E186" s="12" t="s">
        <v>2847</v>
      </c>
      <c r="F186" s="8">
        <v>2021</v>
      </c>
      <c r="G186" s="4" t="s">
        <v>2885</v>
      </c>
      <c r="H186" s="4" t="s">
        <v>2886</v>
      </c>
      <c r="I186" s="4" t="s">
        <v>2887</v>
      </c>
      <c r="J186" s="3" t="s">
        <v>3435</v>
      </c>
      <c r="K186" s="4" t="s">
        <v>3436</v>
      </c>
      <c r="L186" s="7" t="s">
        <v>2895</v>
      </c>
      <c r="M186" s="3" t="s">
        <v>3437</v>
      </c>
      <c r="N186" s="13" t="s">
        <v>2892</v>
      </c>
      <c r="P186" t="str">
        <f>VLOOKUP(EN!O186,'WBIG Translations'!$A$2:$H$6,6,FALSE)</f>
        <v>Высокий доход</v>
      </c>
    </row>
    <row r="187" spans="1:16" ht="15">
      <c r="A187" s="2">
        <v>834</v>
      </c>
      <c r="B187" s="3" t="s">
        <v>931</v>
      </c>
      <c r="C187" s="3" t="str">
        <f>EN!C187</f>
        <v xml:space="preserve"> 66 617 606</v>
      </c>
      <c r="D187" s="3">
        <v>2022</v>
      </c>
      <c r="E187" s="12" t="s">
        <v>2851</v>
      </c>
      <c r="F187" s="8">
        <v>2021</v>
      </c>
      <c r="G187" s="4" t="s">
        <v>2885</v>
      </c>
      <c r="H187" s="4" t="s">
        <v>2886</v>
      </c>
      <c r="I187" s="4" t="s">
        <v>2887</v>
      </c>
      <c r="J187" s="3" t="s">
        <v>3438</v>
      </c>
      <c r="K187" s="4" t="s">
        <v>3439</v>
      </c>
      <c r="L187" s="5" t="s">
        <v>2899</v>
      </c>
      <c r="M187" s="3" t="s">
        <v>3440</v>
      </c>
      <c r="N187" s="13" t="s">
        <v>2892</v>
      </c>
      <c r="P187" t="str">
        <f>VLOOKUP(EN!O187,'WBIG Translations'!$A$2:$H$6,6,FALSE)</f>
        <v>Средний-низкий доход</v>
      </c>
    </row>
    <row r="188" spans="1:16" ht="15">
      <c r="A188" s="2">
        <v>840</v>
      </c>
      <c r="B188" s="3" t="s">
        <v>936</v>
      </c>
      <c r="C188" s="3" t="str">
        <f>EN!C188</f>
        <v xml:space="preserve"> 343 477 335</v>
      </c>
      <c r="D188" s="3">
        <v>2022</v>
      </c>
      <c r="E188" s="12" t="s">
        <v>2855</v>
      </c>
      <c r="F188" s="8">
        <v>2021</v>
      </c>
      <c r="G188" s="4" t="s">
        <v>2885</v>
      </c>
      <c r="H188" s="4" t="s">
        <v>2886</v>
      </c>
      <c r="I188" s="4" t="s">
        <v>2887</v>
      </c>
      <c r="J188" s="3" t="s">
        <v>3441</v>
      </c>
      <c r="K188" s="4" t="s">
        <v>3442</v>
      </c>
      <c r="L188" s="7" t="s">
        <v>2909</v>
      </c>
      <c r="M188" s="3" t="s">
        <v>3443</v>
      </c>
      <c r="N188" s="13" t="s">
        <v>2892</v>
      </c>
      <c r="P188" t="str">
        <f>VLOOKUP(EN!O188,'WBIG Translations'!$A$2:$H$6,6,FALSE)</f>
        <v>Высокий доход</v>
      </c>
    </row>
    <row r="189" spans="1:16" ht="15">
      <c r="A189" s="2">
        <v>854</v>
      </c>
      <c r="B189" s="3" t="s">
        <v>941</v>
      </c>
      <c r="C189" s="3" t="str">
        <f>EN!C189</f>
        <v xml:space="preserve"> 23 025 776</v>
      </c>
      <c r="D189" s="3">
        <v>2022</v>
      </c>
      <c r="E189" s="12" t="s">
        <v>2859</v>
      </c>
      <c r="F189" s="8">
        <v>2021</v>
      </c>
      <c r="G189" s="4" t="s">
        <v>2885</v>
      </c>
      <c r="H189" s="4" t="s">
        <v>2886</v>
      </c>
      <c r="I189" s="4" t="s">
        <v>2887</v>
      </c>
      <c r="J189" s="3" t="s">
        <v>3444</v>
      </c>
      <c r="K189" s="4" t="s">
        <v>3445</v>
      </c>
      <c r="L189" s="5" t="s">
        <v>2899</v>
      </c>
      <c r="M189" s="3" t="s">
        <v>3446</v>
      </c>
      <c r="N189" s="13" t="s">
        <v>2892</v>
      </c>
      <c r="P189" t="str">
        <f>VLOOKUP(EN!O189,'WBIG Translations'!$A$2:$H$6,6,FALSE)</f>
        <v>Низкий доход</v>
      </c>
    </row>
    <row r="190" spans="1:16" ht="15">
      <c r="A190" s="2">
        <v>858</v>
      </c>
      <c r="B190" s="3" t="s">
        <v>946</v>
      </c>
      <c r="C190" s="3" t="str">
        <f>EN!C190</f>
        <v xml:space="preserve"> 3 388 081</v>
      </c>
      <c r="D190" s="3">
        <v>2022</v>
      </c>
      <c r="E190" s="12" t="s">
        <v>2863</v>
      </c>
      <c r="F190" s="8">
        <v>2021</v>
      </c>
      <c r="G190" s="4" t="s">
        <v>2885</v>
      </c>
      <c r="H190" s="4" t="s">
        <v>2886</v>
      </c>
      <c r="I190" s="4" t="s">
        <v>2887</v>
      </c>
      <c r="J190" s="3" t="s">
        <v>3447</v>
      </c>
      <c r="K190" s="4" t="s">
        <v>3448</v>
      </c>
      <c r="L190" s="7" t="s">
        <v>2909</v>
      </c>
      <c r="M190" s="3" t="s">
        <v>3449</v>
      </c>
      <c r="N190" s="13" t="s">
        <v>2892</v>
      </c>
      <c r="P190" t="str">
        <f>VLOOKUP(EN!O190,'WBIG Translations'!$A$2:$H$6,6,FALSE)</f>
        <v>Высокий доход</v>
      </c>
    </row>
    <row r="191" spans="1:16" ht="15">
      <c r="A191" s="2">
        <v>860</v>
      </c>
      <c r="B191" s="3" t="s">
        <v>951</v>
      </c>
      <c r="C191" s="3" t="str">
        <f>EN!C191</f>
        <v xml:space="preserve"> 35 652 307</v>
      </c>
      <c r="D191" s="3">
        <v>2022</v>
      </c>
      <c r="E191" s="12" t="s">
        <v>2867</v>
      </c>
      <c r="F191" s="8">
        <v>2021</v>
      </c>
      <c r="G191" s="4" t="s">
        <v>2885</v>
      </c>
      <c r="H191" s="4" t="s">
        <v>2886</v>
      </c>
      <c r="I191" s="4" t="s">
        <v>2887</v>
      </c>
      <c r="J191" s="3" t="s">
        <v>3450</v>
      </c>
      <c r="K191" s="4" t="s">
        <v>3451</v>
      </c>
      <c r="L191" s="7" t="s">
        <v>2895</v>
      </c>
      <c r="M191" s="3" t="s">
        <v>3452</v>
      </c>
      <c r="N191" s="13" t="s">
        <v>2892</v>
      </c>
      <c r="P191" t="str">
        <f>VLOOKUP(EN!O191,'WBIG Translations'!$A$2:$H$6,6,FALSE)</f>
        <v>Средний-низкий доход</v>
      </c>
    </row>
    <row r="192" spans="1:16" ht="15">
      <c r="A192" s="2">
        <v>862</v>
      </c>
      <c r="B192" s="3" t="s">
        <v>955</v>
      </c>
      <c r="C192" s="3" t="str">
        <f>EN!C192</f>
        <v xml:space="preserve"> 28 300 854</v>
      </c>
      <c r="D192" s="3">
        <v>2022</v>
      </c>
      <c r="E192" s="12" t="s">
        <v>2871</v>
      </c>
      <c r="F192" s="8">
        <v>2021</v>
      </c>
      <c r="G192" s="4" t="s">
        <v>2885</v>
      </c>
      <c r="H192" s="4" t="s">
        <v>2886</v>
      </c>
      <c r="I192" s="4" t="s">
        <v>2887</v>
      </c>
      <c r="K192" s="4" t="s">
        <v>3453</v>
      </c>
      <c r="L192" s="7" t="s">
        <v>2909</v>
      </c>
      <c r="M192" s="3" t="s">
        <v>3454</v>
      </c>
      <c r="N192" s="13" t="s">
        <v>2892</v>
      </c>
      <c r="P192" t="e">
        <f>VLOOKUP(EN!O192,'WBIG Translations'!$A$2:$H$6,6,FALSE)</f>
        <v>#N/A</v>
      </c>
    </row>
    <row r="193" spans="1:16" ht="15">
      <c r="A193" s="2">
        <v>882</v>
      </c>
      <c r="B193" s="3" t="s">
        <v>960</v>
      </c>
      <c r="C193" s="3" t="str">
        <f>EN!C193</f>
        <v xml:space="preserve">  216 663</v>
      </c>
      <c r="D193" s="3">
        <v>2022</v>
      </c>
      <c r="E193" s="12" t="s">
        <v>2874</v>
      </c>
      <c r="F193" s="8">
        <v>2021</v>
      </c>
      <c r="G193" s="4" t="s">
        <v>2885</v>
      </c>
      <c r="H193" s="4" t="s">
        <v>2886</v>
      </c>
      <c r="I193" s="4" t="s">
        <v>2887</v>
      </c>
      <c r="J193" s="3" t="s">
        <v>3455</v>
      </c>
      <c r="K193" s="4" t="s">
        <v>3456</v>
      </c>
      <c r="L193" s="7" t="s">
        <v>2919</v>
      </c>
      <c r="M193" s="3" t="s">
        <v>3457</v>
      </c>
      <c r="N193" s="13" t="s">
        <v>2892</v>
      </c>
      <c r="P193" t="str">
        <f>VLOOKUP(EN!O193,'WBIG Translations'!$A$2:$H$6,6,FALSE)</f>
        <v>Средний-низкий доход</v>
      </c>
    </row>
    <row r="194" spans="1:16" ht="15">
      <c r="A194" s="2">
        <v>887</v>
      </c>
      <c r="B194" s="3" t="s">
        <v>964</v>
      </c>
      <c r="C194" s="3" t="str">
        <f>EN!C194</f>
        <v xml:space="preserve"> 39 390 799</v>
      </c>
      <c r="D194" s="3">
        <v>2022</v>
      </c>
      <c r="E194" s="12" t="s">
        <v>2878</v>
      </c>
      <c r="F194" s="8">
        <v>2015</v>
      </c>
      <c r="G194" s="4" t="s">
        <v>2885</v>
      </c>
      <c r="H194" s="4" t="s">
        <v>2886</v>
      </c>
      <c r="I194" s="4" t="s">
        <v>2887</v>
      </c>
      <c r="K194" s="4" t="s">
        <v>3458</v>
      </c>
      <c r="L194" s="5" t="s">
        <v>2890</v>
      </c>
      <c r="M194" s="3" t="s">
        <v>3459</v>
      </c>
      <c r="N194" s="13" t="s">
        <v>2892</v>
      </c>
      <c r="P194" t="str">
        <f>VLOOKUP(EN!O194,'WBIG Translations'!$A$2:$H$6,6,FALSE)</f>
        <v>Низкий доход</v>
      </c>
    </row>
    <row r="195" spans="1:16" ht="15">
      <c r="A195" s="2">
        <v>894</v>
      </c>
      <c r="B195" s="3" t="s">
        <v>969</v>
      </c>
      <c r="C195" s="3" t="str">
        <f>EN!C195</f>
        <v xml:space="preserve"> 20 723 965</v>
      </c>
      <c r="D195" s="3">
        <v>2022</v>
      </c>
      <c r="E195" s="12" t="s">
        <v>2881</v>
      </c>
      <c r="F195" s="8">
        <v>2021</v>
      </c>
      <c r="G195" s="4" t="s">
        <v>2885</v>
      </c>
      <c r="H195" s="4" t="s">
        <v>2886</v>
      </c>
      <c r="I195" s="4" t="s">
        <v>2887</v>
      </c>
      <c r="J195" s="3" t="s">
        <v>3460</v>
      </c>
      <c r="K195" s="4" t="s">
        <v>3461</v>
      </c>
      <c r="L195" s="5" t="s">
        <v>2899</v>
      </c>
      <c r="M195" s="3" t="s">
        <v>3462</v>
      </c>
      <c r="N195" s="13" t="s">
        <v>2892</v>
      </c>
      <c r="P195" t="str">
        <f>VLOOKUP(EN!O195,'WBIG Translations'!$A$2:$H$6,6,FALSE)</f>
        <v>Средний-низкий доход</v>
      </c>
    </row>
  </sheetData>
  <sortState xmlns:xlrd2="http://schemas.microsoft.com/office/spreadsheetml/2017/richdata2" ref="A2:N196">
    <sortCondition ref="A2:A196"/>
  </sortState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79DB6-C96E-48FD-AAEE-CB8D4F6BD39C}">
  <sheetPr codeName="Sheet5"/>
  <dimension ref="A1:P195"/>
  <sheetViews>
    <sheetView workbookViewId="0">
      <selection activeCell="P147" sqref="P1:P1048576"/>
    </sheetView>
  </sheetViews>
  <sheetFormatPr baseColWidth="10" defaultColWidth="11.5" defaultRowHeight="13"/>
  <cols>
    <col min="1" max="1" width="9.5" customWidth="1"/>
    <col min="2" max="2" width="23.1640625" customWidth="1"/>
    <col min="3" max="4" width="10.6640625" customWidth="1"/>
    <col min="5" max="5" width="10.6640625" style="15" customWidth="1"/>
    <col min="6" max="9" width="10.6640625" customWidth="1"/>
    <col min="10" max="10" width="19.5" customWidth="1"/>
    <col min="11" max="14" width="12.6640625"/>
  </cols>
  <sheetData>
    <row r="1" spans="1:16" ht="15">
      <c r="A1" s="1" t="s">
        <v>0</v>
      </c>
      <c r="B1" s="1" t="s">
        <v>1</v>
      </c>
      <c r="C1" s="9" t="s">
        <v>2</v>
      </c>
      <c r="D1" s="9" t="s">
        <v>3</v>
      </c>
      <c r="E1" s="14" t="s">
        <v>4</v>
      </c>
      <c r="F1" s="10" t="s">
        <v>5</v>
      </c>
      <c r="G1" s="11" t="s">
        <v>6</v>
      </c>
      <c r="H1" s="11" t="s">
        <v>6</v>
      </c>
      <c r="I1" s="11" t="s">
        <v>6</v>
      </c>
      <c r="J1" s="1" t="s">
        <v>7</v>
      </c>
      <c r="K1" s="1" t="s">
        <v>7</v>
      </c>
      <c r="L1" s="1" t="s">
        <v>7</v>
      </c>
      <c r="M1" s="1" t="s">
        <v>7</v>
      </c>
      <c r="N1" s="1" t="s">
        <v>7</v>
      </c>
      <c r="P1" s="1" t="s">
        <v>5583</v>
      </c>
    </row>
    <row r="2" spans="1:16" ht="15">
      <c r="A2" s="2">
        <v>4</v>
      </c>
      <c r="B2" s="3" t="s">
        <v>8</v>
      </c>
      <c r="C2" s="3" t="str">
        <f>EN!C2</f>
        <v xml:space="preserve"> 41 454 761</v>
      </c>
      <c r="D2" s="3">
        <v>2022</v>
      </c>
      <c r="E2" s="12" t="s">
        <v>2126</v>
      </c>
      <c r="F2" s="8">
        <v>2021</v>
      </c>
      <c r="G2" s="4" t="s">
        <v>3463</v>
      </c>
      <c r="H2" s="4" t="s">
        <v>3464</v>
      </c>
      <c r="I2" s="4" t="s">
        <v>3465</v>
      </c>
      <c r="J2" s="3" t="s">
        <v>3466</v>
      </c>
      <c r="K2" s="4" t="s">
        <v>3467</v>
      </c>
      <c r="L2" s="5" t="s">
        <v>3468</v>
      </c>
      <c r="M2" s="3" t="s">
        <v>3469</v>
      </c>
      <c r="N2" s="13" t="s">
        <v>2134</v>
      </c>
      <c r="P2" t="str">
        <f>VLOOKUP(EN!O2,'WBIG Translations'!$A$2:$H$6,3,FALSE)</f>
        <v>Revenu faible</v>
      </c>
    </row>
    <row r="3" spans="1:16" ht="15">
      <c r="A3" s="2">
        <v>8</v>
      </c>
      <c r="B3" s="3" t="s">
        <v>18</v>
      </c>
      <c r="C3" s="3" t="str">
        <f>EN!C3</f>
        <v xml:space="preserve"> 2 811 655</v>
      </c>
      <c r="D3" s="3">
        <v>2022</v>
      </c>
      <c r="E3" s="12" t="s">
        <v>2135</v>
      </c>
      <c r="F3" s="8">
        <v>2021</v>
      </c>
      <c r="G3" s="4" t="s">
        <v>3463</v>
      </c>
      <c r="H3" s="4" t="s">
        <v>3464</v>
      </c>
      <c r="I3" s="4" t="s">
        <v>3465</v>
      </c>
      <c r="J3" s="3" t="s">
        <v>3470</v>
      </c>
      <c r="K3" s="4" t="s">
        <v>3471</v>
      </c>
      <c r="L3" s="7" t="s">
        <v>3472</v>
      </c>
      <c r="M3" s="3" t="s">
        <v>3473</v>
      </c>
      <c r="N3" s="13" t="s">
        <v>2134</v>
      </c>
      <c r="P3" t="str">
        <f>VLOOKUP(EN!O3,'WBIG Translations'!$A$2:$H$6,3,FALSE)</f>
        <v>Revenu intermédiaire supérieur</v>
      </c>
    </row>
    <row r="4" spans="1:16" ht="15">
      <c r="A4" s="2">
        <v>12</v>
      </c>
      <c r="B4" s="3" t="s">
        <v>24</v>
      </c>
      <c r="C4" s="3" t="str">
        <f>EN!C4</f>
        <v xml:space="preserve"> 46 164 219</v>
      </c>
      <c r="D4" s="3">
        <v>2022</v>
      </c>
      <c r="E4" s="12" t="s">
        <v>2140</v>
      </c>
      <c r="F4" s="8">
        <v>2021</v>
      </c>
      <c r="G4" s="4" t="s">
        <v>3463</v>
      </c>
      <c r="H4" s="4" t="s">
        <v>3464</v>
      </c>
      <c r="I4" s="4" t="s">
        <v>3465</v>
      </c>
      <c r="J4" s="3" t="s">
        <v>3474</v>
      </c>
      <c r="K4" s="4" t="s">
        <v>3475</v>
      </c>
      <c r="L4" s="5" t="s">
        <v>3476</v>
      </c>
      <c r="M4" s="3" t="s">
        <v>3477</v>
      </c>
      <c r="N4" s="13" t="s">
        <v>2134</v>
      </c>
      <c r="P4" t="str">
        <f>VLOOKUP(EN!O4,'WBIG Translations'!$A$2:$H$6,3,FALSE)</f>
        <v>Revenu intermédiaire supérieur</v>
      </c>
    </row>
    <row r="5" spans="1:16" ht="15">
      <c r="A5" s="2">
        <v>20</v>
      </c>
      <c r="B5" s="3" t="s">
        <v>30</v>
      </c>
      <c r="C5" s="3" t="str">
        <f>EN!C5</f>
        <v xml:space="preserve">  80 856</v>
      </c>
      <c r="D5" s="3">
        <v>2022</v>
      </c>
      <c r="E5" s="12" t="s">
        <v>2145</v>
      </c>
      <c r="F5" s="8">
        <v>2021</v>
      </c>
      <c r="G5" s="4" t="s">
        <v>3463</v>
      </c>
      <c r="H5" s="4" t="s">
        <v>3464</v>
      </c>
      <c r="I5" s="4" t="s">
        <v>3465</v>
      </c>
      <c r="J5" s="3" t="s">
        <v>3478</v>
      </c>
      <c r="K5" s="4" t="s">
        <v>3479</v>
      </c>
      <c r="L5" s="7" t="s">
        <v>3472</v>
      </c>
      <c r="M5" s="3" t="s">
        <v>3480</v>
      </c>
      <c r="N5" s="13" t="s">
        <v>2134</v>
      </c>
      <c r="P5" t="str">
        <f>VLOOKUP(EN!O5,'WBIG Translations'!$A$2:$H$6,3,FALSE)</f>
        <v>Revenu élevé</v>
      </c>
    </row>
    <row r="6" spans="1:16" ht="15">
      <c r="A6" s="2">
        <v>24</v>
      </c>
      <c r="B6" s="3" t="s">
        <v>35</v>
      </c>
      <c r="C6" s="3" t="str">
        <f>EN!C6</f>
        <v xml:space="preserve"> 36 749 906</v>
      </c>
      <c r="D6" s="3">
        <v>2022</v>
      </c>
      <c r="E6" s="12" t="s">
        <v>2149</v>
      </c>
      <c r="F6" s="8">
        <v>2021</v>
      </c>
      <c r="G6" s="4" t="s">
        <v>3463</v>
      </c>
      <c r="H6" s="4" t="s">
        <v>3464</v>
      </c>
      <c r="I6" s="4" t="s">
        <v>3465</v>
      </c>
      <c r="J6" s="3" t="s">
        <v>3481</v>
      </c>
      <c r="K6" s="4" t="s">
        <v>3482</v>
      </c>
      <c r="L6" s="5" t="s">
        <v>3476</v>
      </c>
      <c r="M6" s="3" t="s">
        <v>3483</v>
      </c>
      <c r="N6" s="13" t="s">
        <v>2134</v>
      </c>
      <c r="P6" t="str">
        <f>VLOOKUP(EN!O6,'WBIG Translations'!$A$2:$H$6,3,FALSE)</f>
        <v>Revenu intermédiaire inférieur</v>
      </c>
    </row>
    <row r="7" spans="1:16" ht="15">
      <c r="A7" s="2">
        <v>28</v>
      </c>
      <c r="B7" s="3" t="s">
        <v>40</v>
      </c>
      <c r="C7" s="3" t="str">
        <f>EN!C7</f>
        <v xml:space="preserve">  93 316</v>
      </c>
      <c r="D7" s="3">
        <v>2022</v>
      </c>
      <c r="E7" s="12" t="s">
        <v>2153</v>
      </c>
      <c r="F7" s="8">
        <v>2021</v>
      </c>
      <c r="G7" s="4" t="s">
        <v>3463</v>
      </c>
      <c r="H7" s="4" t="s">
        <v>3464</v>
      </c>
      <c r="I7" s="4" t="s">
        <v>3465</v>
      </c>
      <c r="J7" s="3" t="s">
        <v>3484</v>
      </c>
      <c r="K7" s="4" t="s">
        <v>3485</v>
      </c>
      <c r="L7" s="7" t="s">
        <v>3486</v>
      </c>
      <c r="M7" s="3" t="s">
        <v>3487</v>
      </c>
      <c r="N7" s="13" t="s">
        <v>2134</v>
      </c>
      <c r="P7" t="str">
        <f>VLOOKUP(EN!O7,'WBIG Translations'!$A$2:$H$6,3,FALSE)</f>
        <v>Revenu élevé</v>
      </c>
    </row>
    <row r="8" spans="1:16" ht="15">
      <c r="A8" s="2">
        <v>31</v>
      </c>
      <c r="B8" s="3" t="s">
        <v>46</v>
      </c>
      <c r="C8" s="3" t="str">
        <f>EN!C8</f>
        <v xml:space="preserve"> 10 318 207</v>
      </c>
      <c r="D8" s="3">
        <v>2022</v>
      </c>
      <c r="E8" s="12" t="s">
        <v>2158</v>
      </c>
      <c r="F8" s="8">
        <v>2021</v>
      </c>
      <c r="G8" s="4" t="s">
        <v>3463</v>
      </c>
      <c r="H8" s="4" t="s">
        <v>3464</v>
      </c>
      <c r="I8" s="4" t="s">
        <v>3465</v>
      </c>
      <c r="J8" s="3" t="s">
        <v>3488</v>
      </c>
      <c r="K8" s="4" t="s">
        <v>3489</v>
      </c>
      <c r="L8" s="7" t="s">
        <v>3472</v>
      </c>
      <c r="M8" s="3" t="s">
        <v>3490</v>
      </c>
      <c r="N8" s="13" t="s">
        <v>2134</v>
      </c>
      <c r="P8" t="str">
        <f>VLOOKUP(EN!O8,'WBIG Translations'!$A$2:$H$6,3,FALSE)</f>
        <v>Revenu intermédiaire supérieur</v>
      </c>
    </row>
    <row r="9" spans="1:16" ht="15">
      <c r="A9" s="2">
        <v>32</v>
      </c>
      <c r="B9" s="3" t="s">
        <v>51</v>
      </c>
      <c r="C9" s="3" t="str">
        <f>EN!C9</f>
        <v xml:space="preserve"> 45 538 401</v>
      </c>
      <c r="D9" s="3">
        <v>2022</v>
      </c>
      <c r="E9" s="12" t="s">
        <v>2162</v>
      </c>
      <c r="F9" s="8">
        <v>2021</v>
      </c>
      <c r="G9" s="4" t="s">
        <v>3463</v>
      </c>
      <c r="H9" s="4" t="s">
        <v>3464</v>
      </c>
      <c r="I9" s="4" t="s">
        <v>3465</v>
      </c>
      <c r="J9" s="3" t="s">
        <v>3491</v>
      </c>
      <c r="K9" s="4" t="s">
        <v>3492</v>
      </c>
      <c r="L9" s="7" t="s">
        <v>3486</v>
      </c>
      <c r="M9" s="3" t="s">
        <v>3493</v>
      </c>
      <c r="N9" s="13" t="s">
        <v>2134</v>
      </c>
      <c r="P9" t="str">
        <f>VLOOKUP(EN!O9,'WBIG Translations'!$A$2:$H$6,3,FALSE)</f>
        <v>Revenu intermédiaire supérieur</v>
      </c>
    </row>
    <row r="10" spans="1:16" ht="15">
      <c r="A10" s="2">
        <v>36</v>
      </c>
      <c r="B10" s="3" t="s">
        <v>56</v>
      </c>
      <c r="C10" s="3" t="str">
        <f>EN!C10</f>
        <v xml:space="preserve"> 26 451 124</v>
      </c>
      <c r="D10" s="3">
        <v>2022</v>
      </c>
      <c r="E10" s="12" t="s">
        <v>2166</v>
      </c>
      <c r="F10" s="8">
        <v>2021</v>
      </c>
      <c r="G10" s="4" t="s">
        <v>3463</v>
      </c>
      <c r="H10" s="4" t="s">
        <v>3464</v>
      </c>
      <c r="I10" s="4" t="s">
        <v>3465</v>
      </c>
      <c r="J10" s="3" t="s">
        <v>3494</v>
      </c>
      <c r="K10" s="4" t="s">
        <v>3495</v>
      </c>
      <c r="L10" s="7" t="s">
        <v>3496</v>
      </c>
      <c r="M10" s="3" t="s">
        <v>3497</v>
      </c>
      <c r="N10" s="13" t="s">
        <v>2134</v>
      </c>
      <c r="P10" t="str">
        <f>VLOOKUP(EN!O10,'WBIG Translations'!$A$2:$H$6,3,FALSE)</f>
        <v>Revenu élevé</v>
      </c>
    </row>
    <row r="11" spans="1:16" ht="15">
      <c r="A11" s="2">
        <v>40</v>
      </c>
      <c r="B11" s="3" t="s">
        <v>62</v>
      </c>
      <c r="C11" s="3" t="str">
        <f>EN!C11</f>
        <v xml:space="preserve"> 9 130 429</v>
      </c>
      <c r="D11" s="3">
        <v>2022</v>
      </c>
      <c r="E11" s="12" t="s">
        <v>2171</v>
      </c>
      <c r="F11" s="8">
        <v>2021</v>
      </c>
      <c r="G11" s="4" t="s">
        <v>3463</v>
      </c>
      <c r="H11" s="4" t="s">
        <v>3464</v>
      </c>
      <c r="I11" s="4" t="s">
        <v>3465</v>
      </c>
      <c r="J11" s="3" t="s">
        <v>3498</v>
      </c>
      <c r="K11" s="4" t="s">
        <v>3499</v>
      </c>
      <c r="L11" s="7" t="s">
        <v>3472</v>
      </c>
      <c r="M11" s="3" t="s">
        <v>3500</v>
      </c>
      <c r="N11" s="13" t="s">
        <v>2134</v>
      </c>
      <c r="P11" t="str">
        <f>VLOOKUP(EN!O11,'WBIG Translations'!$A$2:$H$6,3,FALSE)</f>
        <v>Revenu élevé</v>
      </c>
    </row>
    <row r="12" spans="1:16" ht="15">
      <c r="A12" s="2">
        <v>44</v>
      </c>
      <c r="B12" s="3" t="s">
        <v>67</v>
      </c>
      <c r="C12" s="3" t="str">
        <f>EN!C12</f>
        <v xml:space="preserve">  399 440</v>
      </c>
      <c r="D12" s="3">
        <v>2022</v>
      </c>
      <c r="E12" s="12" t="s">
        <v>2175</v>
      </c>
      <c r="F12" s="8">
        <v>2021</v>
      </c>
      <c r="G12" s="4" t="s">
        <v>3463</v>
      </c>
      <c r="H12" s="4" t="s">
        <v>3464</v>
      </c>
      <c r="I12" s="4" t="s">
        <v>3465</v>
      </c>
      <c r="J12" s="3" t="s">
        <v>3501</v>
      </c>
      <c r="K12" s="4" t="s">
        <v>3502</v>
      </c>
      <c r="L12" s="7" t="s">
        <v>3486</v>
      </c>
      <c r="M12" s="3" t="s">
        <v>3503</v>
      </c>
      <c r="N12" s="13" t="s">
        <v>2134</v>
      </c>
      <c r="P12" t="str">
        <f>VLOOKUP(EN!O12,'WBIG Translations'!$A$2:$H$6,3,FALSE)</f>
        <v>Revenu élevé</v>
      </c>
    </row>
    <row r="13" spans="1:16" ht="15">
      <c r="A13" s="2">
        <v>48</v>
      </c>
      <c r="B13" s="3" t="s">
        <v>72</v>
      </c>
      <c r="C13" s="3" t="str">
        <f>EN!C13</f>
        <v xml:space="preserve"> 1 569 666</v>
      </c>
      <c r="D13" s="3">
        <v>2022</v>
      </c>
      <c r="E13" s="12" t="s">
        <v>2179</v>
      </c>
      <c r="F13" s="8">
        <v>2021</v>
      </c>
      <c r="G13" s="4" t="s">
        <v>3463</v>
      </c>
      <c r="H13" s="4" t="s">
        <v>3464</v>
      </c>
      <c r="I13" s="4" t="s">
        <v>3465</v>
      </c>
      <c r="J13" s="3" t="s">
        <v>3504</v>
      </c>
      <c r="K13" s="4" t="s">
        <v>3505</v>
      </c>
      <c r="L13" s="5" t="s">
        <v>3468</v>
      </c>
      <c r="M13" s="3" t="s">
        <v>3506</v>
      </c>
      <c r="N13" s="13" t="s">
        <v>2134</v>
      </c>
      <c r="P13" t="str">
        <f>VLOOKUP(EN!O13,'WBIG Translations'!$A$2:$H$6,3,FALSE)</f>
        <v>Revenu élevé</v>
      </c>
    </row>
    <row r="14" spans="1:16" ht="15">
      <c r="A14" s="2">
        <v>50</v>
      </c>
      <c r="B14" s="3" t="s">
        <v>77</v>
      </c>
      <c r="C14" s="3" t="str">
        <f>EN!C14</f>
        <v xml:space="preserve"> 171 466 990</v>
      </c>
      <c r="D14" s="3">
        <v>2022</v>
      </c>
      <c r="E14" s="12" t="s">
        <v>2183</v>
      </c>
      <c r="F14" s="8">
        <v>2021</v>
      </c>
      <c r="G14" s="4" t="s">
        <v>3463</v>
      </c>
      <c r="H14" s="4" t="s">
        <v>3464</v>
      </c>
      <c r="I14" s="4" t="s">
        <v>3465</v>
      </c>
      <c r="J14" s="3" t="s">
        <v>3507</v>
      </c>
      <c r="K14" s="4" t="s">
        <v>3508</v>
      </c>
      <c r="L14" s="7" t="s">
        <v>3509</v>
      </c>
      <c r="M14" s="3" t="s">
        <v>3510</v>
      </c>
      <c r="N14" s="13" t="s">
        <v>2134</v>
      </c>
      <c r="P14" t="str">
        <f>VLOOKUP(EN!O14,'WBIG Translations'!$A$2:$H$6,3,FALSE)</f>
        <v>Revenu intermédiaire inférieur</v>
      </c>
    </row>
    <row r="15" spans="1:16" ht="15">
      <c r="A15" s="2">
        <v>51</v>
      </c>
      <c r="B15" s="3" t="s">
        <v>82</v>
      </c>
      <c r="C15" s="3" t="str">
        <f>EN!C15</f>
        <v xml:space="preserve"> 2 943 393</v>
      </c>
      <c r="D15" s="3">
        <v>2022</v>
      </c>
      <c r="E15" s="12" t="s">
        <v>2188</v>
      </c>
      <c r="F15" s="8">
        <v>2021</v>
      </c>
      <c r="G15" s="4" t="s">
        <v>3463</v>
      </c>
      <c r="H15" s="4" t="s">
        <v>3464</v>
      </c>
      <c r="I15" s="4" t="s">
        <v>3465</v>
      </c>
      <c r="J15" s="3" t="s">
        <v>3511</v>
      </c>
      <c r="K15" s="4" t="s">
        <v>3512</v>
      </c>
      <c r="L15" s="7" t="s">
        <v>3472</v>
      </c>
      <c r="M15" s="3" t="s">
        <v>3513</v>
      </c>
      <c r="N15" s="13" t="s">
        <v>2134</v>
      </c>
      <c r="P15" t="str">
        <f>VLOOKUP(EN!O15,'WBIG Translations'!$A$2:$H$6,3,FALSE)</f>
        <v>Revenu intermédiaire supérieur</v>
      </c>
    </row>
    <row r="16" spans="1:16" ht="15">
      <c r="A16" s="2">
        <v>52</v>
      </c>
      <c r="B16" s="3" t="s">
        <v>88</v>
      </c>
      <c r="C16" s="3" t="str">
        <f>EN!C16</f>
        <v xml:space="preserve">  282 336</v>
      </c>
      <c r="D16" s="3">
        <v>2022</v>
      </c>
      <c r="E16" s="12" t="s">
        <v>2192</v>
      </c>
      <c r="F16" s="8">
        <v>2021</v>
      </c>
      <c r="G16" s="4" t="s">
        <v>3463</v>
      </c>
      <c r="H16" s="4" t="s">
        <v>3464</v>
      </c>
      <c r="I16" s="4" t="s">
        <v>3465</v>
      </c>
      <c r="J16" s="3" t="s">
        <v>3514</v>
      </c>
      <c r="K16" s="4" t="s">
        <v>3515</v>
      </c>
      <c r="L16" s="7" t="s">
        <v>3486</v>
      </c>
      <c r="M16" s="3" t="s">
        <v>3516</v>
      </c>
      <c r="N16" s="13" t="s">
        <v>2134</v>
      </c>
      <c r="P16" t="str">
        <f>VLOOKUP(EN!O16,'WBIG Translations'!$A$2:$H$6,3,FALSE)</f>
        <v>Revenu élevé</v>
      </c>
    </row>
    <row r="17" spans="1:16" ht="15">
      <c r="A17" s="2">
        <v>56</v>
      </c>
      <c r="B17" s="3" t="s">
        <v>93</v>
      </c>
      <c r="C17" s="3" t="str">
        <f>EN!C17</f>
        <v xml:space="preserve"> 11 712 893</v>
      </c>
      <c r="D17" s="3">
        <v>2022</v>
      </c>
      <c r="E17" s="12" t="s">
        <v>2196</v>
      </c>
      <c r="F17" s="8">
        <v>2021</v>
      </c>
      <c r="G17" s="4" t="s">
        <v>3463</v>
      </c>
      <c r="H17" s="4" t="s">
        <v>3464</v>
      </c>
      <c r="I17" s="4" t="s">
        <v>3465</v>
      </c>
      <c r="J17" s="3" t="s">
        <v>3517</v>
      </c>
      <c r="K17" s="4" t="s">
        <v>3518</v>
      </c>
      <c r="L17" s="7" t="s">
        <v>3472</v>
      </c>
      <c r="M17" s="3" t="s">
        <v>3519</v>
      </c>
      <c r="N17" s="13" t="s">
        <v>2134</v>
      </c>
      <c r="P17" t="str">
        <f>VLOOKUP(EN!O17,'WBIG Translations'!$A$2:$H$6,3,FALSE)</f>
        <v>Revenu élevé</v>
      </c>
    </row>
    <row r="18" spans="1:16" ht="15">
      <c r="A18" s="2">
        <v>64</v>
      </c>
      <c r="B18" s="3" t="s">
        <v>98</v>
      </c>
      <c r="C18" s="3" t="str">
        <f>EN!C18</f>
        <v xml:space="preserve">  786 385</v>
      </c>
      <c r="D18" s="3">
        <v>2022</v>
      </c>
      <c r="E18" s="12" t="s">
        <v>2200</v>
      </c>
      <c r="F18" s="8">
        <v>2021</v>
      </c>
      <c r="G18" s="4" t="s">
        <v>3463</v>
      </c>
      <c r="H18" s="4" t="s">
        <v>3464</v>
      </c>
      <c r="I18" s="4" t="s">
        <v>3465</v>
      </c>
      <c r="J18" s="3" t="s">
        <v>3520</v>
      </c>
      <c r="K18" s="4" t="s">
        <v>3521</v>
      </c>
      <c r="L18" s="7" t="s">
        <v>3509</v>
      </c>
      <c r="M18" s="3" t="s">
        <v>3522</v>
      </c>
      <c r="N18" s="13" t="s">
        <v>2134</v>
      </c>
      <c r="P18" t="str">
        <f>VLOOKUP(EN!O18,'WBIG Translations'!$A$2:$H$6,3,FALSE)</f>
        <v>Revenu intermédiaire inférieur</v>
      </c>
    </row>
    <row r="19" spans="1:16" ht="15">
      <c r="A19" s="2">
        <v>68</v>
      </c>
      <c r="B19" s="3" t="s">
        <v>103</v>
      </c>
      <c r="C19" s="3" t="str">
        <f>EN!C19</f>
        <v xml:space="preserve"> 12 244 159</v>
      </c>
      <c r="D19" s="3">
        <v>2022</v>
      </c>
      <c r="E19" s="12" t="s">
        <v>2204</v>
      </c>
      <c r="F19" s="8">
        <v>2021</v>
      </c>
      <c r="G19" s="4" t="s">
        <v>3463</v>
      </c>
      <c r="H19" s="4" t="s">
        <v>3464</v>
      </c>
      <c r="I19" s="4" t="s">
        <v>3465</v>
      </c>
      <c r="J19" s="3" t="s">
        <v>3523</v>
      </c>
      <c r="K19" s="4" t="s">
        <v>3524</v>
      </c>
      <c r="L19" s="7" t="s">
        <v>3486</v>
      </c>
      <c r="M19" s="3" t="s">
        <v>3525</v>
      </c>
      <c r="N19" s="13" t="s">
        <v>2134</v>
      </c>
      <c r="P19" t="str">
        <f>VLOOKUP(EN!O19,'WBIG Translations'!$A$2:$H$6,3,FALSE)</f>
        <v>Revenu intermédiaire inférieur</v>
      </c>
    </row>
    <row r="20" spans="1:16" ht="15">
      <c r="A20" s="2">
        <v>70</v>
      </c>
      <c r="B20" s="3" t="s">
        <v>108</v>
      </c>
      <c r="C20" s="3" t="str">
        <f>EN!C20</f>
        <v xml:space="preserve"> 3 185 073</v>
      </c>
      <c r="D20" s="3">
        <v>2022</v>
      </c>
      <c r="E20" s="12" t="s">
        <v>2208</v>
      </c>
      <c r="F20" s="8">
        <v>2021</v>
      </c>
      <c r="G20" s="4" t="s">
        <v>3463</v>
      </c>
      <c r="H20" s="4" t="s">
        <v>3464</v>
      </c>
      <c r="I20" s="4" t="s">
        <v>3465</v>
      </c>
      <c r="J20" s="3" t="s">
        <v>3526</v>
      </c>
      <c r="K20" s="4" t="s">
        <v>3527</v>
      </c>
      <c r="L20" s="7" t="s">
        <v>3472</v>
      </c>
      <c r="M20" s="3" t="s">
        <v>3528</v>
      </c>
      <c r="N20" s="13" t="s">
        <v>2134</v>
      </c>
      <c r="P20" t="str">
        <f>VLOOKUP(EN!O20,'WBIG Translations'!$A$2:$H$6,3,FALSE)</f>
        <v>Revenu intermédiaire supérieur</v>
      </c>
    </row>
    <row r="21" spans="1:16" ht="15">
      <c r="A21" s="2">
        <v>72</v>
      </c>
      <c r="B21" s="3" t="s">
        <v>113</v>
      </c>
      <c r="C21" s="3" t="str">
        <f>EN!C21</f>
        <v xml:space="preserve"> 2 480 244</v>
      </c>
      <c r="D21" s="3">
        <v>2022</v>
      </c>
      <c r="E21" s="12" t="s">
        <v>2212</v>
      </c>
      <c r="F21" s="8">
        <v>2021</v>
      </c>
      <c r="G21" s="4" t="s">
        <v>3463</v>
      </c>
      <c r="H21" s="4" t="s">
        <v>3464</v>
      </c>
      <c r="I21" s="4" t="s">
        <v>3465</v>
      </c>
      <c r="J21" s="3" t="s">
        <v>3529</v>
      </c>
      <c r="K21" s="4" t="s">
        <v>3530</v>
      </c>
      <c r="L21" s="5" t="s">
        <v>3476</v>
      </c>
      <c r="M21" s="3" t="s">
        <v>3531</v>
      </c>
      <c r="N21" s="13" t="s">
        <v>2134</v>
      </c>
      <c r="P21" t="str">
        <f>VLOOKUP(EN!O21,'WBIG Translations'!$A$2:$H$6,3,FALSE)</f>
        <v>Revenu intermédiaire supérieur</v>
      </c>
    </row>
    <row r="22" spans="1:16" ht="15">
      <c r="A22" s="2">
        <v>76</v>
      </c>
      <c r="B22" s="3" t="s">
        <v>118</v>
      </c>
      <c r="C22" s="3" t="str">
        <f>EN!C22</f>
        <v xml:space="preserve"> 211 140 729</v>
      </c>
      <c r="D22" s="3">
        <v>2022</v>
      </c>
      <c r="E22" s="12" t="s">
        <v>2216</v>
      </c>
      <c r="F22" s="8">
        <v>2021</v>
      </c>
      <c r="G22" s="4" t="s">
        <v>3463</v>
      </c>
      <c r="H22" s="4" t="s">
        <v>3464</v>
      </c>
      <c r="I22" s="4" t="s">
        <v>3465</v>
      </c>
      <c r="J22" s="3" t="s">
        <v>3532</v>
      </c>
      <c r="K22" s="4" t="s">
        <v>3533</v>
      </c>
      <c r="L22" s="7" t="s">
        <v>3486</v>
      </c>
      <c r="M22" s="3" t="s">
        <v>3534</v>
      </c>
      <c r="N22" s="13" t="s">
        <v>2134</v>
      </c>
      <c r="P22" t="str">
        <f>VLOOKUP(EN!O22,'WBIG Translations'!$A$2:$H$6,3,FALSE)</f>
        <v>Revenu intermédiaire supérieur</v>
      </c>
    </row>
    <row r="23" spans="1:16" ht="15">
      <c r="A23" s="2">
        <v>84</v>
      </c>
      <c r="B23" s="3" t="s">
        <v>123</v>
      </c>
      <c r="C23" s="3" t="str">
        <f>EN!C23</f>
        <v xml:space="preserve">  411 106</v>
      </c>
      <c r="D23" s="3">
        <v>2022</v>
      </c>
      <c r="E23" s="12" t="s">
        <v>2220</v>
      </c>
      <c r="F23" s="8">
        <v>2021</v>
      </c>
      <c r="G23" s="4" t="s">
        <v>3463</v>
      </c>
      <c r="H23" s="4" t="s">
        <v>3464</v>
      </c>
      <c r="I23" s="4" t="s">
        <v>3465</v>
      </c>
      <c r="J23" s="3" t="s">
        <v>3535</v>
      </c>
      <c r="K23" s="4" t="s">
        <v>3536</v>
      </c>
      <c r="L23" s="7" t="s">
        <v>3486</v>
      </c>
      <c r="M23" s="3" t="s">
        <v>3537</v>
      </c>
      <c r="N23" s="13" t="s">
        <v>2134</v>
      </c>
      <c r="P23" t="str">
        <f>VLOOKUP(EN!O23,'WBIG Translations'!$A$2:$H$6,3,FALSE)</f>
        <v>Revenu intermédiaire supérieur</v>
      </c>
    </row>
    <row r="24" spans="1:16" ht="15">
      <c r="A24" s="2">
        <v>90</v>
      </c>
      <c r="B24" s="3" t="s">
        <v>128</v>
      </c>
      <c r="C24" s="3" t="str">
        <f>EN!C24</f>
        <v xml:space="preserve">  800 005</v>
      </c>
      <c r="D24" s="3">
        <v>2022</v>
      </c>
      <c r="E24" s="12" t="s">
        <v>2224</v>
      </c>
      <c r="F24" s="8">
        <v>2021</v>
      </c>
      <c r="G24" s="4" t="s">
        <v>3463</v>
      </c>
      <c r="H24" s="4" t="s">
        <v>3464</v>
      </c>
      <c r="I24" s="4" t="s">
        <v>3465</v>
      </c>
      <c r="J24" s="3" t="s">
        <v>3538</v>
      </c>
      <c r="K24" s="4" t="s">
        <v>3539</v>
      </c>
      <c r="L24" s="7" t="s">
        <v>3496</v>
      </c>
      <c r="M24" s="3" t="s">
        <v>3540</v>
      </c>
      <c r="N24" s="13" t="s">
        <v>2134</v>
      </c>
      <c r="P24" t="str">
        <f>VLOOKUP(EN!O24,'WBIG Translations'!$A$2:$H$6,3,FALSE)</f>
        <v>Revenu intermédiaire inférieur</v>
      </c>
    </row>
    <row r="25" spans="1:16" ht="15">
      <c r="A25" s="2">
        <v>96</v>
      </c>
      <c r="B25" s="3" t="s">
        <v>133</v>
      </c>
      <c r="C25" s="3" t="str">
        <f>EN!C25</f>
        <v xml:space="preserve">  458 949</v>
      </c>
      <c r="D25" s="3">
        <v>2022</v>
      </c>
      <c r="E25" s="12" t="s">
        <v>2228</v>
      </c>
      <c r="F25" s="8">
        <v>2021</v>
      </c>
      <c r="G25" s="4" t="s">
        <v>3463</v>
      </c>
      <c r="H25" s="4" t="s">
        <v>3464</v>
      </c>
      <c r="I25" s="4" t="s">
        <v>3465</v>
      </c>
      <c r="J25" s="3" t="s">
        <v>3541</v>
      </c>
      <c r="K25" s="4" t="s">
        <v>3542</v>
      </c>
      <c r="L25" s="7" t="s">
        <v>3496</v>
      </c>
      <c r="M25" s="3" t="s">
        <v>3543</v>
      </c>
      <c r="N25" s="13" t="s">
        <v>2134</v>
      </c>
      <c r="P25" t="str">
        <f>VLOOKUP(EN!O25,'WBIG Translations'!$A$2:$H$6,3,FALSE)</f>
        <v>Revenu élevé</v>
      </c>
    </row>
    <row r="26" spans="1:16" ht="15">
      <c r="A26" s="2">
        <v>100</v>
      </c>
      <c r="B26" s="3" t="s">
        <v>138</v>
      </c>
      <c r="C26" s="3" t="str">
        <f>EN!C26</f>
        <v xml:space="preserve"> 6 795 803</v>
      </c>
      <c r="D26" s="3">
        <v>2022</v>
      </c>
      <c r="E26" s="12" t="s">
        <v>2232</v>
      </c>
      <c r="F26" s="8">
        <v>2021</v>
      </c>
      <c r="G26" s="4" t="s">
        <v>3463</v>
      </c>
      <c r="H26" s="4" t="s">
        <v>3464</v>
      </c>
      <c r="I26" s="4" t="s">
        <v>3465</v>
      </c>
      <c r="J26" s="3" t="s">
        <v>3544</v>
      </c>
      <c r="K26" s="4" t="s">
        <v>3545</v>
      </c>
      <c r="L26" s="7" t="s">
        <v>3472</v>
      </c>
      <c r="M26" s="3" t="s">
        <v>3546</v>
      </c>
      <c r="N26" s="13" t="s">
        <v>2134</v>
      </c>
      <c r="P26" t="str">
        <f>VLOOKUP(EN!O26,'WBIG Translations'!$A$2:$H$6,3,FALSE)</f>
        <v>Revenu élevé</v>
      </c>
    </row>
    <row r="27" spans="1:16" ht="15">
      <c r="A27" s="2">
        <v>104</v>
      </c>
      <c r="B27" s="3" t="s">
        <v>143</v>
      </c>
      <c r="C27" s="3" t="str">
        <f>EN!C27</f>
        <v xml:space="preserve"> 54 133 798</v>
      </c>
      <c r="D27" s="3">
        <v>2022</v>
      </c>
      <c r="E27" s="12" t="s">
        <v>2236</v>
      </c>
      <c r="F27" s="8">
        <v>2021</v>
      </c>
      <c r="G27" s="4" t="s">
        <v>3463</v>
      </c>
      <c r="H27" s="4" t="s">
        <v>3464</v>
      </c>
      <c r="I27" s="4" t="s">
        <v>3465</v>
      </c>
      <c r="J27" s="3" t="s">
        <v>3547</v>
      </c>
      <c r="K27" s="4" t="s">
        <v>3548</v>
      </c>
      <c r="L27" s="7" t="s">
        <v>3509</v>
      </c>
      <c r="M27" s="3" t="s">
        <v>3549</v>
      </c>
      <c r="N27" s="13" t="s">
        <v>2134</v>
      </c>
      <c r="P27" t="str">
        <f>VLOOKUP(EN!O27,'WBIG Translations'!$A$2:$H$6,3,FALSE)</f>
        <v>Revenu intermédiaire inférieur</v>
      </c>
    </row>
    <row r="28" spans="1:16" ht="15">
      <c r="A28" s="2">
        <v>108</v>
      </c>
      <c r="B28" s="3" t="s">
        <v>148</v>
      </c>
      <c r="C28" s="3" t="str">
        <f>EN!C28</f>
        <v xml:space="preserve"> 13 689 450</v>
      </c>
      <c r="D28" s="3">
        <v>2022</v>
      </c>
      <c r="E28" s="12" t="s">
        <v>2240</v>
      </c>
      <c r="F28" s="8">
        <v>2021</v>
      </c>
      <c r="G28" s="4" t="s">
        <v>3463</v>
      </c>
      <c r="H28" s="4" t="s">
        <v>3464</v>
      </c>
      <c r="I28" s="4" t="s">
        <v>3465</v>
      </c>
      <c r="K28" s="4" t="s">
        <v>3550</v>
      </c>
      <c r="L28" s="5" t="s">
        <v>3476</v>
      </c>
      <c r="M28" s="3" t="s">
        <v>3551</v>
      </c>
      <c r="N28" s="13" t="s">
        <v>2134</v>
      </c>
      <c r="P28" t="str">
        <f>VLOOKUP(EN!O28,'WBIG Translations'!$A$2:$H$6,3,FALSE)</f>
        <v>Revenu faible</v>
      </c>
    </row>
    <row r="29" spans="1:16" ht="15">
      <c r="A29" s="2">
        <v>112</v>
      </c>
      <c r="B29" s="3" t="s">
        <v>153</v>
      </c>
      <c r="C29" s="3" t="str">
        <f>EN!C29</f>
        <v xml:space="preserve"> 9 115 680</v>
      </c>
      <c r="D29" s="3">
        <v>2022</v>
      </c>
      <c r="E29" s="12" t="s">
        <v>2243</v>
      </c>
      <c r="F29" s="8">
        <v>2021</v>
      </c>
      <c r="G29" s="4" t="s">
        <v>3463</v>
      </c>
      <c r="H29" s="4" t="s">
        <v>3464</v>
      </c>
      <c r="I29" s="4" t="s">
        <v>3465</v>
      </c>
      <c r="J29" s="3" t="s">
        <v>3552</v>
      </c>
      <c r="K29" s="4" t="s">
        <v>3553</v>
      </c>
      <c r="L29" s="7" t="s">
        <v>3472</v>
      </c>
      <c r="M29" s="3" t="s">
        <v>3554</v>
      </c>
      <c r="N29" s="13" t="s">
        <v>2134</v>
      </c>
      <c r="P29" t="str">
        <f>VLOOKUP(EN!O29,'WBIG Translations'!$A$2:$H$6,3,FALSE)</f>
        <v>Revenu intermédiaire supérieur</v>
      </c>
    </row>
    <row r="30" spans="1:16" ht="15">
      <c r="A30" s="2">
        <v>116</v>
      </c>
      <c r="B30" s="3" t="s">
        <v>157</v>
      </c>
      <c r="C30" s="3" t="str">
        <f>EN!C30</f>
        <v xml:space="preserve"> 17 423 880</v>
      </c>
      <c r="D30" s="3">
        <v>2022</v>
      </c>
      <c r="E30" s="12" t="s">
        <v>2247</v>
      </c>
      <c r="F30" s="8">
        <v>2021</v>
      </c>
      <c r="G30" s="4" t="s">
        <v>3463</v>
      </c>
      <c r="H30" s="4" t="s">
        <v>3464</v>
      </c>
      <c r="I30" s="4" t="s">
        <v>3465</v>
      </c>
      <c r="J30" s="3" t="s">
        <v>3555</v>
      </c>
      <c r="K30" s="4" t="s">
        <v>3556</v>
      </c>
      <c r="L30" s="7" t="s">
        <v>3496</v>
      </c>
      <c r="M30" s="3" t="s">
        <v>3557</v>
      </c>
      <c r="N30" s="13" t="s">
        <v>2134</v>
      </c>
      <c r="P30" t="str">
        <f>VLOOKUP(EN!O30,'WBIG Translations'!$A$2:$H$6,3,FALSE)</f>
        <v>Revenu intermédiaire inférieur</v>
      </c>
    </row>
    <row r="31" spans="1:16" ht="15">
      <c r="A31" s="2">
        <v>120</v>
      </c>
      <c r="B31" s="3" t="s">
        <v>162</v>
      </c>
      <c r="C31" s="3" t="str">
        <f>EN!C31</f>
        <v xml:space="preserve"> 28 372 687</v>
      </c>
      <c r="D31" s="3">
        <v>2022</v>
      </c>
      <c r="E31" s="12" t="s">
        <v>2251</v>
      </c>
      <c r="F31" s="8">
        <v>2021</v>
      </c>
      <c r="G31" s="4" t="s">
        <v>3463</v>
      </c>
      <c r="H31" s="4" t="s">
        <v>3464</v>
      </c>
      <c r="I31" s="4" t="s">
        <v>3465</v>
      </c>
      <c r="J31" s="3" t="s">
        <v>3558</v>
      </c>
      <c r="K31" s="4" t="s">
        <v>3559</v>
      </c>
      <c r="L31" s="5" t="s">
        <v>3476</v>
      </c>
      <c r="M31" s="3" t="s">
        <v>3560</v>
      </c>
      <c r="N31" s="13" t="s">
        <v>2134</v>
      </c>
      <c r="P31" t="str">
        <f>VLOOKUP(EN!O31,'WBIG Translations'!$A$2:$H$6,3,FALSE)</f>
        <v>Revenu intermédiaire inférieur</v>
      </c>
    </row>
    <row r="32" spans="1:16" ht="15">
      <c r="A32" s="2">
        <v>124</v>
      </c>
      <c r="B32" s="3" t="s">
        <v>167</v>
      </c>
      <c r="C32" s="3" t="str">
        <f>EN!C32</f>
        <v xml:space="preserve"> 39 299 105</v>
      </c>
      <c r="D32" s="3">
        <v>2022</v>
      </c>
      <c r="E32" s="12" t="s">
        <v>2255</v>
      </c>
      <c r="F32" s="8">
        <v>2021</v>
      </c>
      <c r="G32" s="4" t="s">
        <v>3463</v>
      </c>
      <c r="H32" s="4" t="s">
        <v>3464</v>
      </c>
      <c r="I32" s="4" t="s">
        <v>3465</v>
      </c>
      <c r="J32" s="3" t="s">
        <v>3561</v>
      </c>
      <c r="K32" s="4" t="s">
        <v>3562</v>
      </c>
      <c r="L32" s="7" t="s">
        <v>3486</v>
      </c>
      <c r="M32" s="3" t="s">
        <v>3563</v>
      </c>
      <c r="N32" s="13" t="s">
        <v>2134</v>
      </c>
      <c r="P32" t="str">
        <f>VLOOKUP(EN!O32,'WBIG Translations'!$A$2:$H$6,3,FALSE)</f>
        <v>Revenu élevé</v>
      </c>
    </row>
    <row r="33" spans="1:16" ht="15">
      <c r="A33" s="2">
        <v>132</v>
      </c>
      <c r="B33" s="3" t="s">
        <v>172</v>
      </c>
      <c r="C33" s="3" t="str">
        <f>EN!C33</f>
        <v xml:space="preserve">  522 331</v>
      </c>
      <c r="D33" s="3">
        <v>2022</v>
      </c>
      <c r="E33" s="12" t="s">
        <v>2259</v>
      </c>
      <c r="F33" s="8">
        <v>2021</v>
      </c>
      <c r="G33" s="4" t="s">
        <v>3463</v>
      </c>
      <c r="H33" s="4" t="s">
        <v>3464</v>
      </c>
      <c r="I33" s="4" t="s">
        <v>3465</v>
      </c>
      <c r="J33" s="3" t="s">
        <v>3564</v>
      </c>
      <c r="K33" s="4" t="s">
        <v>3565</v>
      </c>
      <c r="L33" s="5" t="s">
        <v>3476</v>
      </c>
      <c r="M33" s="3" t="s">
        <v>3566</v>
      </c>
      <c r="N33" s="13" t="s">
        <v>2134</v>
      </c>
      <c r="P33" t="str">
        <f>VLOOKUP(EN!O33,'WBIG Translations'!$A$2:$H$6,3,FALSE)</f>
        <v>Revenu intermédiaire inférieur</v>
      </c>
    </row>
    <row r="34" spans="1:16" ht="15">
      <c r="A34" s="2">
        <v>140</v>
      </c>
      <c r="B34" s="3" t="s">
        <v>177</v>
      </c>
      <c r="C34" s="3" t="str">
        <f>EN!C34</f>
        <v xml:space="preserve"> 5 152 421</v>
      </c>
      <c r="D34" s="3">
        <v>2022</v>
      </c>
      <c r="E34" s="12" t="s">
        <v>2263</v>
      </c>
      <c r="F34" s="8">
        <v>2021</v>
      </c>
      <c r="G34" s="4" t="s">
        <v>3463</v>
      </c>
      <c r="H34" s="4" t="s">
        <v>3464</v>
      </c>
      <c r="I34" s="4" t="s">
        <v>3465</v>
      </c>
      <c r="J34" s="3" t="s">
        <v>3567</v>
      </c>
      <c r="K34" s="4" t="s">
        <v>3568</v>
      </c>
      <c r="L34" s="5" t="s">
        <v>3476</v>
      </c>
      <c r="M34" s="3" t="s">
        <v>3569</v>
      </c>
      <c r="N34" s="13" t="s">
        <v>2134</v>
      </c>
      <c r="P34" t="str">
        <f>VLOOKUP(EN!O34,'WBIG Translations'!$A$2:$H$6,3,FALSE)</f>
        <v>Revenu faible</v>
      </c>
    </row>
    <row r="35" spans="1:16" ht="15">
      <c r="A35" s="2">
        <v>144</v>
      </c>
      <c r="B35" s="3" t="s">
        <v>182</v>
      </c>
      <c r="C35" s="3" t="str">
        <f>EN!C35</f>
        <v xml:space="preserve"> 22 971 617</v>
      </c>
      <c r="D35" s="3">
        <v>2022</v>
      </c>
      <c r="E35" s="12" t="s">
        <v>2267</v>
      </c>
      <c r="F35" s="8">
        <v>2021</v>
      </c>
      <c r="G35" s="4" t="s">
        <v>3463</v>
      </c>
      <c r="H35" s="4" t="s">
        <v>3464</v>
      </c>
      <c r="I35" s="4" t="s">
        <v>3465</v>
      </c>
      <c r="J35" s="3" t="s">
        <v>3570</v>
      </c>
      <c r="K35" s="4" t="s">
        <v>3571</v>
      </c>
      <c r="L35" s="7" t="s">
        <v>3509</v>
      </c>
      <c r="M35" s="3" t="s">
        <v>3572</v>
      </c>
      <c r="N35" s="13" t="s">
        <v>2134</v>
      </c>
      <c r="P35" t="str">
        <f>VLOOKUP(EN!O35,'WBIG Translations'!$A$2:$H$6,3,FALSE)</f>
        <v>Revenu intermédiaire inférieur</v>
      </c>
    </row>
    <row r="36" spans="1:16" ht="15">
      <c r="A36" s="2">
        <v>148</v>
      </c>
      <c r="B36" s="3" t="s">
        <v>186</v>
      </c>
      <c r="C36" s="3" t="str">
        <f>EN!C36</f>
        <v xml:space="preserve"> 19 319 064</v>
      </c>
      <c r="D36" s="3">
        <v>2022</v>
      </c>
      <c r="E36" s="12" t="s">
        <v>2271</v>
      </c>
      <c r="F36" s="8">
        <v>2021</v>
      </c>
      <c r="G36" s="4" t="s">
        <v>3463</v>
      </c>
      <c r="H36" s="4" t="s">
        <v>3464</v>
      </c>
      <c r="I36" s="4" t="s">
        <v>3465</v>
      </c>
      <c r="K36" s="4" t="s">
        <v>3573</v>
      </c>
      <c r="L36" s="5" t="s">
        <v>3476</v>
      </c>
      <c r="M36" s="3" t="s">
        <v>3574</v>
      </c>
      <c r="N36" s="13" t="s">
        <v>2134</v>
      </c>
      <c r="P36" t="str">
        <f>VLOOKUP(EN!O36,'WBIG Translations'!$A$2:$H$6,3,FALSE)</f>
        <v>Revenu faible</v>
      </c>
    </row>
    <row r="37" spans="1:16" ht="15">
      <c r="A37" s="2">
        <v>152</v>
      </c>
      <c r="B37" s="3" t="s">
        <v>191</v>
      </c>
      <c r="C37" s="3" t="str">
        <f>EN!C37</f>
        <v xml:space="preserve"> 19 658 835</v>
      </c>
      <c r="D37" s="3">
        <v>2022</v>
      </c>
      <c r="E37" s="12" t="s">
        <v>2274</v>
      </c>
      <c r="F37" s="8">
        <v>2021</v>
      </c>
      <c r="G37" s="4" t="s">
        <v>3463</v>
      </c>
      <c r="H37" s="4" t="s">
        <v>3464</v>
      </c>
      <c r="I37" s="4" t="s">
        <v>3465</v>
      </c>
      <c r="J37" s="3" t="s">
        <v>3575</v>
      </c>
      <c r="K37" s="4" t="s">
        <v>3576</v>
      </c>
      <c r="L37" s="7" t="s">
        <v>3486</v>
      </c>
      <c r="M37" s="3" t="s">
        <v>3577</v>
      </c>
      <c r="N37" s="13" t="s">
        <v>2134</v>
      </c>
      <c r="P37" t="str">
        <f>VLOOKUP(EN!O37,'WBIG Translations'!$A$2:$H$6,3,FALSE)</f>
        <v>Revenu élevé</v>
      </c>
    </row>
    <row r="38" spans="1:16" ht="15">
      <c r="A38" s="2">
        <v>156</v>
      </c>
      <c r="B38" s="3" t="s">
        <v>196</v>
      </c>
      <c r="C38" s="3" t="str">
        <f>EN!C38</f>
        <v>1 422 584 933</v>
      </c>
      <c r="D38" s="3">
        <v>2022</v>
      </c>
      <c r="E38" s="12" t="s">
        <v>2278</v>
      </c>
      <c r="F38" s="8">
        <v>2021</v>
      </c>
      <c r="G38" s="4" t="s">
        <v>3463</v>
      </c>
      <c r="H38" s="4" t="s">
        <v>3464</v>
      </c>
      <c r="I38" s="4" t="s">
        <v>3465</v>
      </c>
      <c r="J38" s="3" t="s">
        <v>3578</v>
      </c>
      <c r="K38" s="4" t="s">
        <v>3579</v>
      </c>
      <c r="L38" s="7" t="s">
        <v>3496</v>
      </c>
      <c r="M38" s="3" t="s">
        <v>3580</v>
      </c>
      <c r="N38" s="13" t="s">
        <v>2134</v>
      </c>
      <c r="P38" t="str">
        <f>VLOOKUP(EN!O38,'WBIG Translations'!$A$2:$H$6,3,FALSE)</f>
        <v>Revenu intermédiaire supérieur</v>
      </c>
    </row>
    <row r="39" spans="1:16" ht="15">
      <c r="A39" s="2">
        <v>170</v>
      </c>
      <c r="B39" s="3" t="s">
        <v>201</v>
      </c>
      <c r="C39" s="3" t="str">
        <f>EN!C39</f>
        <v xml:space="preserve"> 52 321 152</v>
      </c>
      <c r="D39" s="3">
        <v>2022</v>
      </c>
      <c r="E39" s="12" t="s">
        <v>2282</v>
      </c>
      <c r="F39" s="8">
        <v>2021</v>
      </c>
      <c r="G39" s="4" t="s">
        <v>3463</v>
      </c>
      <c r="H39" s="4" t="s">
        <v>3464</v>
      </c>
      <c r="I39" s="4" t="s">
        <v>3465</v>
      </c>
      <c r="J39" s="3" t="s">
        <v>3581</v>
      </c>
      <c r="K39" s="4" t="s">
        <v>3582</v>
      </c>
      <c r="L39" s="7" t="s">
        <v>3486</v>
      </c>
      <c r="M39" s="3" t="s">
        <v>3583</v>
      </c>
      <c r="N39" s="13" t="s">
        <v>2134</v>
      </c>
      <c r="P39" t="str">
        <f>VLOOKUP(EN!O39,'WBIG Translations'!$A$2:$H$6,3,FALSE)</f>
        <v>Revenu intermédiaire supérieur</v>
      </c>
    </row>
    <row r="40" spans="1:16" ht="15">
      <c r="A40" s="2">
        <v>174</v>
      </c>
      <c r="B40" s="3" t="s">
        <v>206</v>
      </c>
      <c r="C40" s="3" t="str">
        <f>EN!C40</f>
        <v xml:space="preserve">  850 387</v>
      </c>
      <c r="D40" s="3">
        <v>2022</v>
      </c>
      <c r="E40" s="12" t="s">
        <v>2286</v>
      </c>
      <c r="F40" s="8">
        <v>2021</v>
      </c>
      <c r="G40" s="4" t="s">
        <v>3463</v>
      </c>
      <c r="H40" s="4" t="s">
        <v>3464</v>
      </c>
      <c r="I40" s="4" t="s">
        <v>3465</v>
      </c>
      <c r="J40" s="3" t="s">
        <v>3584</v>
      </c>
      <c r="K40" s="4" t="s">
        <v>3585</v>
      </c>
      <c r="L40" s="5" t="s">
        <v>3476</v>
      </c>
      <c r="M40" s="3" t="s">
        <v>3586</v>
      </c>
      <c r="N40" s="13" t="s">
        <v>2134</v>
      </c>
      <c r="P40" t="str">
        <f>VLOOKUP(EN!O40,'WBIG Translations'!$A$2:$H$6,3,FALSE)</f>
        <v>Revenu intermédiaire inférieur</v>
      </c>
    </row>
    <row r="41" spans="1:16" ht="15">
      <c r="A41" s="2">
        <v>178</v>
      </c>
      <c r="B41" s="3" t="s">
        <v>210</v>
      </c>
      <c r="C41" s="3" t="str">
        <f>EN!C41</f>
        <v xml:space="preserve"> 6 182 885</v>
      </c>
      <c r="D41" s="3">
        <v>2022</v>
      </c>
      <c r="E41" s="12" t="s">
        <v>2290</v>
      </c>
      <c r="F41" s="8">
        <v>2021</v>
      </c>
      <c r="G41" s="4" t="s">
        <v>3463</v>
      </c>
      <c r="H41" s="4" t="s">
        <v>3464</v>
      </c>
      <c r="I41" s="4" t="s">
        <v>3465</v>
      </c>
      <c r="K41" s="4" t="s">
        <v>3587</v>
      </c>
      <c r="L41" s="5" t="s">
        <v>3476</v>
      </c>
      <c r="M41" s="3" t="s">
        <v>3588</v>
      </c>
      <c r="N41" s="13" t="s">
        <v>2134</v>
      </c>
      <c r="P41" t="str">
        <f>VLOOKUP(EN!O41,'WBIG Translations'!$A$2:$H$6,3,FALSE)</f>
        <v>Revenu intermédiaire inférieur</v>
      </c>
    </row>
    <row r="42" spans="1:16" ht="15">
      <c r="A42" s="2">
        <v>180</v>
      </c>
      <c r="B42" s="3" t="s">
        <v>215</v>
      </c>
      <c r="C42" s="3" t="str">
        <f>EN!C42</f>
        <v xml:space="preserve"> 105 789 731</v>
      </c>
      <c r="D42" s="3">
        <v>2022</v>
      </c>
      <c r="E42" s="12" t="s">
        <v>2293</v>
      </c>
      <c r="F42" s="8">
        <v>2021</v>
      </c>
      <c r="G42" s="4" t="s">
        <v>3463</v>
      </c>
      <c r="H42" s="4" t="s">
        <v>3464</v>
      </c>
      <c r="I42" s="4" t="s">
        <v>3465</v>
      </c>
      <c r="K42" s="4" t="s">
        <v>3589</v>
      </c>
      <c r="L42" s="5" t="s">
        <v>3476</v>
      </c>
      <c r="M42" s="3" t="s">
        <v>3590</v>
      </c>
      <c r="N42" s="13" t="s">
        <v>2134</v>
      </c>
      <c r="P42" t="str">
        <f>VLOOKUP(EN!O42,'WBIG Translations'!$A$2:$H$6,3,FALSE)</f>
        <v>Revenu faible</v>
      </c>
    </row>
    <row r="43" spans="1:16" ht="15">
      <c r="A43" s="2">
        <v>184</v>
      </c>
      <c r="B43" s="3" t="s">
        <v>220</v>
      </c>
      <c r="C43" s="3" t="str">
        <f>EN!C43</f>
        <v xml:space="preserve">  14 222</v>
      </c>
      <c r="D43" s="3">
        <v>2022</v>
      </c>
      <c r="E43" s="12" t="s">
        <v>2251</v>
      </c>
      <c r="F43" s="8">
        <v>2021</v>
      </c>
      <c r="G43" s="4" t="s">
        <v>3463</v>
      </c>
      <c r="H43" s="4" t="s">
        <v>3464</v>
      </c>
      <c r="I43" s="4" t="s">
        <v>3465</v>
      </c>
      <c r="J43" s="3" t="s">
        <v>3591</v>
      </c>
      <c r="K43" s="4" t="s">
        <v>3592</v>
      </c>
      <c r="L43" s="7" t="s">
        <v>3496</v>
      </c>
      <c r="M43" s="3" t="s">
        <v>3593</v>
      </c>
      <c r="N43" s="13" t="s">
        <v>2134</v>
      </c>
      <c r="P43" t="str">
        <f>VLOOKUP(EN!O43,'WBIG Translations'!$A$2:$H$6,3,FALSE)</f>
        <v>Revenu faible</v>
      </c>
    </row>
    <row r="44" spans="1:16" ht="15">
      <c r="A44" s="2">
        <v>188</v>
      </c>
      <c r="B44" s="3" t="s">
        <v>225</v>
      </c>
      <c r="C44" s="3" t="str">
        <f>EN!C44</f>
        <v xml:space="preserve"> 5 105 525</v>
      </c>
      <c r="D44" s="3">
        <v>2022</v>
      </c>
      <c r="E44" s="12" t="s">
        <v>2299</v>
      </c>
      <c r="F44" s="8">
        <v>2021</v>
      </c>
      <c r="G44" s="4" t="s">
        <v>3463</v>
      </c>
      <c r="H44" s="4" t="s">
        <v>3464</v>
      </c>
      <c r="I44" s="4" t="s">
        <v>3465</v>
      </c>
      <c r="J44" s="3" t="s">
        <v>3594</v>
      </c>
      <c r="K44" s="4" t="s">
        <v>3595</v>
      </c>
      <c r="L44" s="7" t="s">
        <v>3486</v>
      </c>
      <c r="M44" s="3" t="s">
        <v>3596</v>
      </c>
      <c r="N44" s="13" t="s">
        <v>2134</v>
      </c>
      <c r="P44" t="str">
        <f>VLOOKUP(EN!O44,'WBIG Translations'!$A$2:$H$6,3,FALSE)</f>
        <v>Revenu intermédiaire supérieur</v>
      </c>
    </row>
    <row r="45" spans="1:16" ht="15">
      <c r="A45" s="2">
        <v>191</v>
      </c>
      <c r="B45" s="3" t="s">
        <v>230</v>
      </c>
      <c r="C45" s="3" t="str">
        <f>EN!C45</f>
        <v xml:space="preserve"> 3 896 023</v>
      </c>
      <c r="D45" s="3">
        <v>2022</v>
      </c>
      <c r="E45" s="12" t="s">
        <v>2303</v>
      </c>
      <c r="F45" s="8">
        <v>2021</v>
      </c>
      <c r="G45" s="4" t="s">
        <v>3463</v>
      </c>
      <c r="H45" s="4" t="s">
        <v>3464</v>
      </c>
      <c r="I45" s="4" t="s">
        <v>3465</v>
      </c>
      <c r="J45" s="3" t="s">
        <v>3597</v>
      </c>
      <c r="K45" s="4" t="s">
        <v>3598</v>
      </c>
      <c r="L45" s="7" t="s">
        <v>3472</v>
      </c>
      <c r="M45" s="3" t="s">
        <v>3599</v>
      </c>
      <c r="N45" s="13" t="s">
        <v>2134</v>
      </c>
      <c r="P45" t="str">
        <f>VLOOKUP(EN!O45,'WBIG Translations'!$A$2:$H$6,3,FALSE)</f>
        <v>Revenu élevé</v>
      </c>
    </row>
    <row r="46" spans="1:16" ht="15">
      <c r="A46" s="2">
        <v>192</v>
      </c>
      <c r="B46" s="3" t="s">
        <v>235</v>
      </c>
      <c r="C46" s="3" t="str">
        <f>EN!C46</f>
        <v xml:space="preserve"> 11 019 931</v>
      </c>
      <c r="D46" s="3">
        <v>2022</v>
      </c>
      <c r="E46" s="12" t="s">
        <v>2307</v>
      </c>
      <c r="F46" s="8">
        <v>2021</v>
      </c>
      <c r="G46" s="4" t="s">
        <v>3463</v>
      </c>
      <c r="H46" s="4" t="s">
        <v>3464</v>
      </c>
      <c r="I46" s="4" t="s">
        <v>3465</v>
      </c>
      <c r="J46" s="3" t="s">
        <v>3600</v>
      </c>
      <c r="K46" s="4" t="s">
        <v>3601</v>
      </c>
      <c r="L46" s="7" t="s">
        <v>3486</v>
      </c>
      <c r="M46" s="3" t="s">
        <v>3602</v>
      </c>
      <c r="N46" s="13" t="s">
        <v>2134</v>
      </c>
      <c r="P46" t="str">
        <f>VLOOKUP(EN!O46,'WBIG Translations'!$A$2:$H$6,3,FALSE)</f>
        <v>Revenu intermédiaire supérieur</v>
      </c>
    </row>
    <row r="47" spans="1:16" ht="15">
      <c r="A47" s="2">
        <v>196</v>
      </c>
      <c r="B47" s="3" t="s">
        <v>240</v>
      </c>
      <c r="C47" s="3" t="str">
        <f>EN!C47</f>
        <v xml:space="preserve"> 1 344 976</v>
      </c>
      <c r="D47" s="3">
        <v>2022</v>
      </c>
      <c r="E47" s="12" t="s">
        <v>2311</v>
      </c>
      <c r="F47" s="8">
        <v>2021</v>
      </c>
      <c r="G47" s="4" t="s">
        <v>3463</v>
      </c>
      <c r="H47" s="4" t="s">
        <v>3464</v>
      </c>
      <c r="I47" s="4" t="s">
        <v>3465</v>
      </c>
      <c r="J47" s="3" t="s">
        <v>3603</v>
      </c>
      <c r="K47" s="4" t="s">
        <v>3604</v>
      </c>
      <c r="L47" s="7" t="s">
        <v>3472</v>
      </c>
      <c r="M47" s="3" t="s">
        <v>3605</v>
      </c>
      <c r="N47" s="13" t="s">
        <v>2134</v>
      </c>
      <c r="P47" t="str">
        <f>VLOOKUP(EN!O47,'WBIG Translations'!$A$2:$H$6,3,FALSE)</f>
        <v>Revenu élevé</v>
      </c>
    </row>
    <row r="48" spans="1:16" ht="15">
      <c r="A48" s="2">
        <v>203</v>
      </c>
      <c r="B48" s="3" t="s">
        <v>245</v>
      </c>
      <c r="C48" s="3" t="str">
        <f>EN!C48</f>
        <v xml:space="preserve"> 10 809 716</v>
      </c>
      <c r="D48" s="3">
        <v>2022</v>
      </c>
      <c r="E48" s="12" t="s">
        <v>2315</v>
      </c>
      <c r="F48" s="8">
        <v>2021</v>
      </c>
      <c r="G48" s="4" t="s">
        <v>3463</v>
      </c>
      <c r="H48" s="4" t="s">
        <v>3464</v>
      </c>
      <c r="I48" s="4" t="s">
        <v>3465</v>
      </c>
      <c r="J48" s="3" t="s">
        <v>3606</v>
      </c>
      <c r="K48" s="4" t="s">
        <v>3607</v>
      </c>
      <c r="L48" s="7" t="s">
        <v>3472</v>
      </c>
      <c r="M48" s="3" t="s">
        <v>3608</v>
      </c>
      <c r="N48" s="13" t="s">
        <v>2134</v>
      </c>
      <c r="P48" t="str">
        <f>VLOOKUP(EN!O48,'WBIG Translations'!$A$2:$H$6,3,FALSE)</f>
        <v>Revenu élevé</v>
      </c>
    </row>
    <row r="49" spans="1:16" ht="15">
      <c r="A49" s="2">
        <v>204</v>
      </c>
      <c r="B49" s="3" t="s">
        <v>249</v>
      </c>
      <c r="C49" s="3" t="str">
        <f>EN!C49</f>
        <v xml:space="preserve"> 14 111 034</v>
      </c>
      <c r="D49" s="3">
        <v>2022</v>
      </c>
      <c r="E49" s="12" t="s">
        <v>2319</v>
      </c>
      <c r="F49" s="8">
        <v>2021</v>
      </c>
      <c r="G49" s="4" t="s">
        <v>3463</v>
      </c>
      <c r="H49" s="4" t="s">
        <v>3464</v>
      </c>
      <c r="I49" s="4" t="s">
        <v>3465</v>
      </c>
      <c r="J49" s="3" t="s">
        <v>3609</v>
      </c>
      <c r="K49" s="4" t="s">
        <v>3610</v>
      </c>
      <c r="L49" s="5" t="s">
        <v>3476</v>
      </c>
      <c r="M49" s="3" t="s">
        <v>3611</v>
      </c>
      <c r="N49" s="13" t="s">
        <v>2134</v>
      </c>
      <c r="P49" t="str">
        <f>VLOOKUP(EN!O49,'WBIG Translations'!$A$2:$H$6,3,FALSE)</f>
        <v>Revenu intermédiaire inférieur</v>
      </c>
    </row>
    <row r="50" spans="1:16" ht="15">
      <c r="A50" s="2">
        <v>208</v>
      </c>
      <c r="B50" s="3" t="s">
        <v>253</v>
      </c>
      <c r="C50" s="3" t="str">
        <f>EN!C50</f>
        <v xml:space="preserve"> 5 948 136</v>
      </c>
      <c r="D50" s="3">
        <v>2022</v>
      </c>
      <c r="E50" s="12" t="s">
        <v>2323</v>
      </c>
      <c r="F50" s="8">
        <v>2021</v>
      </c>
      <c r="G50" s="4" t="s">
        <v>3463</v>
      </c>
      <c r="H50" s="4" t="s">
        <v>3464</v>
      </c>
      <c r="I50" s="4" t="s">
        <v>3465</v>
      </c>
      <c r="J50" s="3" t="s">
        <v>3612</v>
      </c>
      <c r="K50" s="4" t="s">
        <v>3613</v>
      </c>
      <c r="L50" s="7" t="s">
        <v>3472</v>
      </c>
      <c r="M50" s="3" t="s">
        <v>3614</v>
      </c>
      <c r="N50" s="13" t="s">
        <v>2134</v>
      </c>
      <c r="P50" t="str">
        <f>VLOOKUP(EN!O50,'WBIG Translations'!$A$2:$H$6,3,FALSE)</f>
        <v>Revenu élevé</v>
      </c>
    </row>
    <row r="51" spans="1:16" ht="15">
      <c r="A51" s="2">
        <v>212</v>
      </c>
      <c r="B51" s="3" t="s">
        <v>258</v>
      </c>
      <c r="C51" s="3" t="str">
        <f>EN!C51</f>
        <v xml:space="preserve">  66 510</v>
      </c>
      <c r="D51" s="3">
        <v>2022</v>
      </c>
      <c r="E51" s="12" t="s">
        <v>2327</v>
      </c>
      <c r="F51" s="8">
        <v>2021</v>
      </c>
      <c r="G51" s="4" t="s">
        <v>3463</v>
      </c>
      <c r="H51" s="4" t="s">
        <v>3464</v>
      </c>
      <c r="I51" s="4" t="s">
        <v>3465</v>
      </c>
      <c r="J51" s="3" t="s">
        <v>3615</v>
      </c>
      <c r="K51" s="4" t="s">
        <v>3616</v>
      </c>
      <c r="L51" s="7" t="s">
        <v>3486</v>
      </c>
      <c r="M51" s="3" t="s">
        <v>3617</v>
      </c>
      <c r="N51" s="13" t="s">
        <v>2134</v>
      </c>
      <c r="P51" t="str">
        <f>VLOOKUP(EN!O51,'WBIG Translations'!$A$2:$H$6,3,FALSE)</f>
        <v>Revenu intermédiaire supérieur</v>
      </c>
    </row>
    <row r="52" spans="1:16" ht="15">
      <c r="A52" s="2">
        <v>214</v>
      </c>
      <c r="B52" s="3" t="s">
        <v>262</v>
      </c>
      <c r="C52" s="3" t="str">
        <f>EN!C52</f>
        <v xml:space="preserve"> 11 331 265</v>
      </c>
      <c r="D52" s="3">
        <v>2022</v>
      </c>
      <c r="E52" s="12" t="s">
        <v>2331</v>
      </c>
      <c r="F52" s="8">
        <v>2021</v>
      </c>
      <c r="G52" s="4" t="s">
        <v>3463</v>
      </c>
      <c r="H52" s="4" t="s">
        <v>3464</v>
      </c>
      <c r="I52" s="4" t="s">
        <v>3465</v>
      </c>
      <c r="J52" s="3" t="s">
        <v>3618</v>
      </c>
      <c r="K52" s="4" t="s">
        <v>3619</v>
      </c>
      <c r="L52" s="7" t="s">
        <v>3486</v>
      </c>
      <c r="M52" s="3" t="s">
        <v>3620</v>
      </c>
      <c r="N52" s="13" t="s">
        <v>2134</v>
      </c>
      <c r="P52" t="str">
        <f>VLOOKUP(EN!O52,'WBIG Translations'!$A$2:$H$6,3,FALSE)</f>
        <v>Revenu intermédiaire supérieur</v>
      </c>
    </row>
    <row r="53" spans="1:16" ht="15">
      <c r="A53" s="2">
        <v>218</v>
      </c>
      <c r="B53" s="3" t="s">
        <v>267</v>
      </c>
      <c r="C53" s="3" t="str">
        <f>EN!C53</f>
        <v xml:space="preserve"> 17 980 083</v>
      </c>
      <c r="D53" s="3">
        <v>2022</v>
      </c>
      <c r="E53" s="12" t="s">
        <v>2335</v>
      </c>
      <c r="F53" s="8">
        <v>2021</v>
      </c>
      <c r="G53" s="4" t="s">
        <v>3463</v>
      </c>
      <c r="H53" s="4" t="s">
        <v>3464</v>
      </c>
      <c r="I53" s="4" t="s">
        <v>3465</v>
      </c>
      <c r="J53" s="3" t="s">
        <v>3621</v>
      </c>
      <c r="K53" s="4" t="s">
        <v>3622</v>
      </c>
      <c r="L53" s="7" t="s">
        <v>3486</v>
      </c>
      <c r="M53" s="3" t="s">
        <v>3623</v>
      </c>
      <c r="N53" s="13" t="s">
        <v>2134</v>
      </c>
      <c r="P53" t="str">
        <f>VLOOKUP(EN!O53,'WBIG Translations'!$A$2:$H$6,3,FALSE)</f>
        <v>Revenu intermédiaire supérieur</v>
      </c>
    </row>
    <row r="54" spans="1:16" ht="15">
      <c r="A54" s="2">
        <v>222</v>
      </c>
      <c r="B54" s="3" t="s">
        <v>272</v>
      </c>
      <c r="C54" s="3" t="str">
        <f>EN!C54</f>
        <v xml:space="preserve"> 6 309 624</v>
      </c>
      <c r="D54" s="3">
        <v>2022</v>
      </c>
      <c r="E54" s="12" t="s">
        <v>2339</v>
      </c>
      <c r="F54" s="8">
        <v>2021</v>
      </c>
      <c r="G54" s="4" t="s">
        <v>3463</v>
      </c>
      <c r="H54" s="4" t="s">
        <v>3464</v>
      </c>
      <c r="I54" s="4" t="s">
        <v>3465</v>
      </c>
      <c r="K54" s="4" t="s">
        <v>3624</v>
      </c>
      <c r="L54" s="7" t="s">
        <v>3486</v>
      </c>
      <c r="M54" s="3" t="s">
        <v>3625</v>
      </c>
      <c r="N54" s="13" t="s">
        <v>2134</v>
      </c>
      <c r="P54" t="str">
        <f>VLOOKUP(EN!O54,'WBIG Translations'!$A$2:$H$6,3,FALSE)</f>
        <v>Revenu intermédiaire supérieur</v>
      </c>
    </row>
    <row r="55" spans="1:16" ht="15">
      <c r="A55" s="2">
        <v>226</v>
      </c>
      <c r="B55" s="3" t="s">
        <v>277</v>
      </c>
      <c r="C55" s="3" t="str">
        <f>EN!C55</f>
        <v xml:space="preserve"> 1 847 549</v>
      </c>
      <c r="D55" s="3">
        <v>2022</v>
      </c>
      <c r="E55" s="12" t="s">
        <v>2342</v>
      </c>
      <c r="F55" s="8">
        <v>2021</v>
      </c>
      <c r="G55" s="4" t="s">
        <v>3463</v>
      </c>
      <c r="H55" s="4" t="s">
        <v>3464</v>
      </c>
      <c r="I55" s="4" t="s">
        <v>3465</v>
      </c>
      <c r="K55" s="4" t="s">
        <v>3626</v>
      </c>
      <c r="L55" s="5" t="s">
        <v>3476</v>
      </c>
      <c r="M55" s="3" t="s">
        <v>3627</v>
      </c>
      <c r="N55" s="13" t="s">
        <v>2134</v>
      </c>
      <c r="P55" t="str">
        <f>VLOOKUP(EN!O55,'WBIG Translations'!$A$2:$H$6,3,FALSE)</f>
        <v>Revenu intermédiaire supérieur</v>
      </c>
    </row>
    <row r="56" spans="1:16" ht="15">
      <c r="A56" s="2">
        <v>231</v>
      </c>
      <c r="B56" s="3" t="s">
        <v>282</v>
      </c>
      <c r="C56" s="3" t="str">
        <f>EN!C56</f>
        <v xml:space="preserve"> 128 691 692</v>
      </c>
      <c r="D56" s="3">
        <v>2022</v>
      </c>
      <c r="E56" s="12" t="s">
        <v>2345</v>
      </c>
      <c r="F56" s="8">
        <v>2021</v>
      </c>
      <c r="G56" s="4" t="s">
        <v>3463</v>
      </c>
      <c r="H56" s="4" t="s">
        <v>3464</v>
      </c>
      <c r="I56" s="4" t="s">
        <v>3465</v>
      </c>
      <c r="J56" s="3" t="s">
        <v>3628</v>
      </c>
      <c r="K56" s="4" t="s">
        <v>3629</v>
      </c>
      <c r="L56" s="5" t="s">
        <v>3476</v>
      </c>
      <c r="M56" s="3" t="s">
        <v>3630</v>
      </c>
      <c r="N56" s="13" t="s">
        <v>2134</v>
      </c>
      <c r="P56" t="str">
        <f>VLOOKUP(EN!O56,'WBIG Translations'!$A$2:$H$6,3,FALSE)</f>
        <v>Revenu faible</v>
      </c>
    </row>
    <row r="57" spans="1:16" ht="15">
      <c r="A57" s="2">
        <v>232</v>
      </c>
      <c r="B57" s="3" t="s">
        <v>286</v>
      </c>
      <c r="C57" s="3" t="str">
        <f>EN!C57</f>
        <v xml:space="preserve"> 3 470 390</v>
      </c>
      <c r="D57" s="3">
        <v>2022</v>
      </c>
      <c r="E57" s="12" t="s">
        <v>2349</v>
      </c>
      <c r="F57" s="8">
        <v>2021</v>
      </c>
      <c r="G57" s="4" t="s">
        <v>3463</v>
      </c>
      <c r="H57" s="4" t="s">
        <v>3464</v>
      </c>
      <c r="I57" s="4" t="s">
        <v>3465</v>
      </c>
      <c r="K57" s="4" t="s">
        <v>3631</v>
      </c>
      <c r="L57" s="5" t="s">
        <v>3476</v>
      </c>
      <c r="M57" s="3" t="s">
        <v>3632</v>
      </c>
      <c r="N57" s="13" t="s">
        <v>2134</v>
      </c>
      <c r="P57" t="str">
        <f>VLOOKUP(EN!O57,'WBIG Translations'!$A$2:$H$6,3,FALSE)</f>
        <v>Revenu faible</v>
      </c>
    </row>
    <row r="58" spans="1:16" ht="15">
      <c r="A58" s="2">
        <v>233</v>
      </c>
      <c r="B58" s="3" t="s">
        <v>290</v>
      </c>
      <c r="C58" s="3" t="str">
        <f>EN!C58</f>
        <v xml:space="preserve"> 1 367 196</v>
      </c>
      <c r="D58" s="3">
        <v>2022</v>
      </c>
      <c r="E58" s="12" t="s">
        <v>2352</v>
      </c>
      <c r="F58" s="8">
        <v>2021</v>
      </c>
      <c r="G58" s="4" t="s">
        <v>3463</v>
      </c>
      <c r="H58" s="4" t="s">
        <v>3464</v>
      </c>
      <c r="I58" s="4" t="s">
        <v>3465</v>
      </c>
      <c r="J58" s="3" t="s">
        <v>3633</v>
      </c>
      <c r="K58" s="4" t="s">
        <v>3634</v>
      </c>
      <c r="L58" s="7" t="s">
        <v>3472</v>
      </c>
      <c r="M58" s="3" t="s">
        <v>3635</v>
      </c>
      <c r="N58" s="13" t="s">
        <v>2134</v>
      </c>
      <c r="P58" t="str">
        <f>VLOOKUP(EN!O58,'WBIG Translations'!$A$2:$H$6,3,FALSE)</f>
        <v>Revenu élevé</v>
      </c>
    </row>
    <row r="59" spans="1:16" ht="15">
      <c r="A59" s="2">
        <v>242</v>
      </c>
      <c r="B59" s="3" t="s">
        <v>294</v>
      </c>
      <c r="C59" s="3" t="str">
        <f>EN!C59</f>
        <v xml:space="preserve">  924 145</v>
      </c>
      <c r="D59" s="3">
        <v>2022</v>
      </c>
      <c r="E59" s="12" t="s">
        <v>2278</v>
      </c>
      <c r="F59" s="8">
        <v>2021</v>
      </c>
      <c r="G59" s="4" t="s">
        <v>3463</v>
      </c>
      <c r="H59" s="4" t="s">
        <v>3464</v>
      </c>
      <c r="I59" s="4" t="s">
        <v>3465</v>
      </c>
      <c r="J59" s="3" t="s">
        <v>3636</v>
      </c>
      <c r="K59" s="4" t="s">
        <v>3637</v>
      </c>
      <c r="L59" s="7" t="s">
        <v>3496</v>
      </c>
      <c r="M59" s="3" t="s">
        <v>3638</v>
      </c>
      <c r="N59" s="13" t="s">
        <v>2134</v>
      </c>
      <c r="P59" t="str">
        <f>VLOOKUP(EN!O59,'WBIG Translations'!$A$2:$H$6,3,FALSE)</f>
        <v>Revenu intermédiaire supérieur</v>
      </c>
    </row>
    <row r="60" spans="1:16" ht="15">
      <c r="A60" s="2">
        <v>246</v>
      </c>
      <c r="B60" s="3" t="s">
        <v>299</v>
      </c>
      <c r="C60" s="3" t="str">
        <f>EN!C60</f>
        <v xml:space="preserve"> 5 601 185</v>
      </c>
      <c r="D60" s="3">
        <v>2022</v>
      </c>
      <c r="E60" s="12" t="s">
        <v>2359</v>
      </c>
      <c r="F60" s="8">
        <v>2021</v>
      </c>
      <c r="G60" s="4" t="s">
        <v>3463</v>
      </c>
      <c r="H60" s="4" t="s">
        <v>3464</v>
      </c>
      <c r="I60" s="4" t="s">
        <v>3465</v>
      </c>
      <c r="J60" s="3" t="s">
        <v>3639</v>
      </c>
      <c r="K60" s="4" t="s">
        <v>3640</v>
      </c>
      <c r="L60" s="7" t="s">
        <v>3472</v>
      </c>
      <c r="M60" s="3" t="s">
        <v>3641</v>
      </c>
      <c r="N60" s="13" t="s">
        <v>2134</v>
      </c>
      <c r="P60" t="str">
        <f>VLOOKUP(EN!O60,'WBIG Translations'!$A$2:$H$6,3,FALSE)</f>
        <v>Revenu élevé</v>
      </c>
    </row>
    <row r="61" spans="1:16" ht="15">
      <c r="A61" s="2">
        <v>250</v>
      </c>
      <c r="B61" s="3" t="s">
        <v>304</v>
      </c>
      <c r="C61" s="3" t="str">
        <f>EN!C61</f>
        <v xml:space="preserve"> 66 438 822</v>
      </c>
      <c r="D61" s="3">
        <v>2022</v>
      </c>
      <c r="E61" s="12" t="s">
        <v>2363</v>
      </c>
      <c r="F61" s="8">
        <v>2021</v>
      </c>
      <c r="G61" s="4" t="s">
        <v>3463</v>
      </c>
      <c r="H61" s="4" t="s">
        <v>3464</v>
      </c>
      <c r="I61" s="4" t="s">
        <v>3465</v>
      </c>
      <c r="J61" s="3" t="s">
        <v>3642</v>
      </c>
      <c r="K61" s="4" t="s">
        <v>3643</v>
      </c>
      <c r="L61" s="7" t="s">
        <v>3472</v>
      </c>
      <c r="M61" s="3" t="s">
        <v>3644</v>
      </c>
      <c r="N61" s="13" t="s">
        <v>2134</v>
      </c>
      <c r="P61" t="str">
        <f>VLOOKUP(EN!O61,'WBIG Translations'!$A$2:$H$6,3,FALSE)</f>
        <v>Revenu élevé</v>
      </c>
    </row>
    <row r="62" spans="1:16" ht="15">
      <c r="A62" s="2">
        <v>262</v>
      </c>
      <c r="B62" s="3" t="s">
        <v>309</v>
      </c>
      <c r="C62" s="3" t="str">
        <f>EN!C62</f>
        <v xml:space="preserve"> 1 152 944</v>
      </c>
      <c r="D62" s="3">
        <v>2022</v>
      </c>
      <c r="E62" s="12" t="s">
        <v>2367</v>
      </c>
      <c r="F62" s="8">
        <v>2021</v>
      </c>
      <c r="G62" s="4" t="s">
        <v>3463</v>
      </c>
      <c r="H62" s="4" t="s">
        <v>3464</v>
      </c>
      <c r="I62" s="4" t="s">
        <v>3465</v>
      </c>
      <c r="K62" s="4" t="s">
        <v>3645</v>
      </c>
      <c r="L62" s="5" t="s">
        <v>3468</v>
      </c>
      <c r="M62" s="3" t="s">
        <v>3646</v>
      </c>
      <c r="N62" s="13" t="s">
        <v>2134</v>
      </c>
      <c r="P62" t="str">
        <f>VLOOKUP(EN!O62,'WBIG Translations'!$A$2:$H$6,3,FALSE)</f>
        <v>Revenu intermédiaire inférieur</v>
      </c>
    </row>
    <row r="63" spans="1:16" ht="15">
      <c r="A63" s="2">
        <v>266</v>
      </c>
      <c r="B63" s="3" t="s">
        <v>314</v>
      </c>
      <c r="C63" s="3" t="str">
        <f>EN!C63</f>
        <v xml:space="preserve"> 2 484 789</v>
      </c>
      <c r="D63" s="3">
        <v>2022</v>
      </c>
      <c r="E63" s="12" t="s">
        <v>2370</v>
      </c>
      <c r="F63" s="8">
        <v>2021</v>
      </c>
      <c r="G63" s="4" t="s">
        <v>3463</v>
      </c>
      <c r="H63" s="4" t="s">
        <v>3464</v>
      </c>
      <c r="I63" s="4" t="s">
        <v>3465</v>
      </c>
      <c r="J63" s="3" t="s">
        <v>3647</v>
      </c>
      <c r="K63" s="4" t="s">
        <v>3648</v>
      </c>
      <c r="L63" s="5" t="s">
        <v>3476</v>
      </c>
      <c r="M63" s="3" t="s">
        <v>3649</v>
      </c>
      <c r="N63" s="13" t="s">
        <v>2134</v>
      </c>
      <c r="P63" t="str">
        <f>VLOOKUP(EN!O63,'WBIG Translations'!$A$2:$H$6,3,FALSE)</f>
        <v>Revenu intermédiaire supérieur</v>
      </c>
    </row>
    <row r="64" spans="1:16" ht="15">
      <c r="A64" s="2">
        <v>268</v>
      </c>
      <c r="B64" s="3" t="s">
        <v>319</v>
      </c>
      <c r="C64" s="3" t="str">
        <f>EN!C64</f>
        <v xml:space="preserve"> 3 807 492</v>
      </c>
      <c r="D64" s="3">
        <v>2022</v>
      </c>
      <c r="E64" s="12" t="s">
        <v>2374</v>
      </c>
      <c r="F64" s="8">
        <v>2021</v>
      </c>
      <c r="G64" s="4" t="s">
        <v>3463</v>
      </c>
      <c r="H64" s="4" t="s">
        <v>3464</v>
      </c>
      <c r="I64" s="4" t="s">
        <v>3465</v>
      </c>
      <c r="J64" s="3" t="s">
        <v>3650</v>
      </c>
      <c r="K64" s="4" t="s">
        <v>3651</v>
      </c>
      <c r="L64" s="7" t="s">
        <v>3472</v>
      </c>
      <c r="M64" s="3" t="s">
        <v>3652</v>
      </c>
      <c r="N64" s="13" t="s">
        <v>2134</v>
      </c>
      <c r="P64" t="str">
        <f>VLOOKUP(EN!O64,'WBIG Translations'!$A$2:$H$6,3,FALSE)</f>
        <v>Revenu intermédiaire supérieur</v>
      </c>
    </row>
    <row r="65" spans="1:16" ht="15">
      <c r="A65" s="2">
        <v>270</v>
      </c>
      <c r="B65" s="3" t="s">
        <v>324</v>
      </c>
      <c r="C65" s="3" t="str">
        <f>EN!C65</f>
        <v xml:space="preserve"> 2 697 845</v>
      </c>
      <c r="D65" s="3">
        <v>2022</v>
      </c>
      <c r="E65" s="12" t="s">
        <v>2378</v>
      </c>
      <c r="F65" s="8">
        <v>2021</v>
      </c>
      <c r="G65" s="4" t="s">
        <v>3463</v>
      </c>
      <c r="H65" s="4" t="s">
        <v>3464</v>
      </c>
      <c r="I65" s="4" t="s">
        <v>3465</v>
      </c>
      <c r="J65" s="3" t="s">
        <v>3653</v>
      </c>
      <c r="K65" s="4" t="s">
        <v>3654</v>
      </c>
      <c r="L65" s="5" t="s">
        <v>3476</v>
      </c>
      <c r="M65" s="3" t="s">
        <v>3655</v>
      </c>
      <c r="N65" s="13" t="s">
        <v>2134</v>
      </c>
      <c r="P65" t="str">
        <f>VLOOKUP(EN!O65,'WBIG Translations'!$A$2:$H$6,3,FALSE)</f>
        <v>Revenu faible</v>
      </c>
    </row>
    <row r="66" spans="1:16" ht="15">
      <c r="A66" s="2">
        <v>276</v>
      </c>
      <c r="B66" s="3" t="s">
        <v>329</v>
      </c>
      <c r="C66" s="3" t="str">
        <f>EN!C66</f>
        <v xml:space="preserve"> 84 548 231</v>
      </c>
      <c r="D66" s="3">
        <v>2022</v>
      </c>
      <c r="E66" s="12" t="s">
        <v>2382</v>
      </c>
      <c r="F66" s="8">
        <v>2021</v>
      </c>
      <c r="G66" s="4" t="s">
        <v>3463</v>
      </c>
      <c r="H66" s="4" t="s">
        <v>3464</v>
      </c>
      <c r="I66" s="4" t="s">
        <v>3465</v>
      </c>
      <c r="J66" s="3" t="s">
        <v>3656</v>
      </c>
      <c r="K66" s="4" t="s">
        <v>3657</v>
      </c>
      <c r="L66" s="7" t="s">
        <v>3472</v>
      </c>
      <c r="M66" s="3" t="s">
        <v>3658</v>
      </c>
      <c r="N66" s="13" t="s">
        <v>2134</v>
      </c>
      <c r="P66" t="str">
        <f>VLOOKUP(EN!O66,'WBIG Translations'!$A$2:$H$6,3,FALSE)</f>
        <v>Revenu élevé</v>
      </c>
    </row>
    <row r="67" spans="1:16" ht="15">
      <c r="A67" s="2">
        <v>288</v>
      </c>
      <c r="B67" s="3" t="s">
        <v>334</v>
      </c>
      <c r="C67" s="3" t="str">
        <f>EN!C67</f>
        <v xml:space="preserve"> 33 787 914</v>
      </c>
      <c r="D67" s="3">
        <v>2022</v>
      </c>
      <c r="E67" s="12" t="s">
        <v>2349</v>
      </c>
      <c r="F67" s="8">
        <v>2021</v>
      </c>
      <c r="G67" s="4" t="s">
        <v>3463</v>
      </c>
      <c r="H67" s="4" t="s">
        <v>3464</v>
      </c>
      <c r="I67" s="4" t="s">
        <v>3465</v>
      </c>
      <c r="J67" s="3" t="s">
        <v>3659</v>
      </c>
      <c r="K67" s="4" t="s">
        <v>3660</v>
      </c>
      <c r="L67" s="5" t="s">
        <v>3476</v>
      </c>
      <c r="M67" s="3" t="s">
        <v>3661</v>
      </c>
      <c r="N67" s="13" t="s">
        <v>2134</v>
      </c>
      <c r="P67" t="str">
        <f>VLOOKUP(EN!O67,'WBIG Translations'!$A$2:$H$6,3,FALSE)</f>
        <v>Revenu intermédiaire inférieur</v>
      </c>
    </row>
    <row r="68" spans="1:16" ht="15">
      <c r="A68" s="2">
        <v>296</v>
      </c>
      <c r="B68" s="3" t="s">
        <v>339</v>
      </c>
      <c r="C68" s="3" t="str">
        <f>EN!C68</f>
        <v xml:space="preserve">  132 530</v>
      </c>
      <c r="D68" s="3">
        <v>2022</v>
      </c>
      <c r="E68" s="12" t="s">
        <v>2389</v>
      </c>
      <c r="F68" s="8">
        <v>2021</v>
      </c>
      <c r="G68" s="4" t="s">
        <v>3463</v>
      </c>
      <c r="H68" s="4" t="s">
        <v>3464</v>
      </c>
      <c r="I68" s="4" t="s">
        <v>3465</v>
      </c>
      <c r="J68" s="3" t="s">
        <v>3662</v>
      </c>
      <c r="K68" s="4" t="s">
        <v>3663</v>
      </c>
      <c r="L68" s="7" t="s">
        <v>3496</v>
      </c>
      <c r="M68" s="3" t="s">
        <v>3664</v>
      </c>
      <c r="N68" s="13" t="s">
        <v>2134</v>
      </c>
      <c r="P68" t="str">
        <f>VLOOKUP(EN!O68,'WBIG Translations'!$A$2:$H$6,3,FALSE)</f>
        <v>Revenu intermédiaire inférieur</v>
      </c>
    </row>
    <row r="69" spans="1:16" ht="15">
      <c r="A69" s="2">
        <v>300</v>
      </c>
      <c r="B69" s="3" t="s">
        <v>345</v>
      </c>
      <c r="C69" s="3" t="str">
        <f>EN!C69</f>
        <v xml:space="preserve"> 10 242 908</v>
      </c>
      <c r="D69" s="3">
        <v>2022</v>
      </c>
      <c r="E69" s="12" t="s">
        <v>2393</v>
      </c>
      <c r="F69" s="8">
        <v>2021</v>
      </c>
      <c r="G69" s="4" t="s">
        <v>3463</v>
      </c>
      <c r="H69" s="4" t="s">
        <v>3464</v>
      </c>
      <c r="I69" s="4" t="s">
        <v>3465</v>
      </c>
      <c r="J69" s="3" t="s">
        <v>3665</v>
      </c>
      <c r="K69" s="4" t="s">
        <v>3666</v>
      </c>
      <c r="L69" s="7" t="s">
        <v>3472</v>
      </c>
      <c r="M69" s="3" t="s">
        <v>3667</v>
      </c>
      <c r="N69" s="13" t="s">
        <v>2134</v>
      </c>
      <c r="P69" t="str">
        <f>VLOOKUP(EN!O69,'WBIG Translations'!$A$2:$H$6,3,FALSE)</f>
        <v>Revenu élevé</v>
      </c>
    </row>
    <row r="70" spans="1:16" ht="15">
      <c r="A70" s="2">
        <v>308</v>
      </c>
      <c r="B70" s="3" t="s">
        <v>350</v>
      </c>
      <c r="C70" s="3" t="str">
        <f>EN!C70</f>
        <v xml:space="preserve">  117 081</v>
      </c>
      <c r="D70" s="3">
        <v>2022</v>
      </c>
      <c r="E70" s="12" t="s">
        <v>2397</v>
      </c>
      <c r="F70" s="8">
        <v>2021</v>
      </c>
      <c r="G70" s="4" t="s">
        <v>3463</v>
      </c>
      <c r="H70" s="4" t="s">
        <v>3464</v>
      </c>
      <c r="I70" s="4" t="s">
        <v>3465</v>
      </c>
      <c r="J70" s="3" t="s">
        <v>3668</v>
      </c>
      <c r="K70" s="4" t="s">
        <v>3669</v>
      </c>
      <c r="L70" s="7" t="s">
        <v>3486</v>
      </c>
      <c r="M70" s="3" t="s">
        <v>3670</v>
      </c>
      <c r="N70" s="13" t="s">
        <v>2134</v>
      </c>
      <c r="P70" t="str">
        <f>VLOOKUP(EN!O70,'WBIG Translations'!$A$2:$H$6,3,FALSE)</f>
        <v>Revenu intermédiaire supérieur</v>
      </c>
    </row>
    <row r="71" spans="1:16" ht="15">
      <c r="A71" s="2">
        <v>320</v>
      </c>
      <c r="B71" s="3" t="s">
        <v>355</v>
      </c>
      <c r="C71" s="3" t="str">
        <f>EN!C71</f>
        <v xml:space="preserve"> 18 124 838</v>
      </c>
      <c r="D71" s="3">
        <v>2022</v>
      </c>
      <c r="E71" s="12" t="s">
        <v>2259</v>
      </c>
      <c r="F71" s="8">
        <v>2021</v>
      </c>
      <c r="G71" s="4" t="s">
        <v>3463</v>
      </c>
      <c r="H71" s="4" t="s">
        <v>3464</v>
      </c>
      <c r="I71" s="4" t="s">
        <v>3465</v>
      </c>
      <c r="J71" s="3" t="s">
        <v>3671</v>
      </c>
      <c r="K71" s="4" t="s">
        <v>3672</v>
      </c>
      <c r="L71" s="7" t="s">
        <v>3486</v>
      </c>
      <c r="M71" s="3" t="s">
        <v>3673</v>
      </c>
      <c r="N71" s="13" t="s">
        <v>2134</v>
      </c>
      <c r="P71" t="str">
        <f>VLOOKUP(EN!O71,'WBIG Translations'!$A$2:$H$6,3,FALSE)</f>
        <v>Revenu intermédiaire supérieur</v>
      </c>
    </row>
    <row r="72" spans="1:16" ht="15">
      <c r="A72" s="2">
        <v>324</v>
      </c>
      <c r="B72" s="3" t="s">
        <v>360</v>
      </c>
      <c r="C72" s="3" t="str">
        <f>EN!C72</f>
        <v xml:space="preserve"> 14 405 468</v>
      </c>
      <c r="D72" s="3">
        <v>2022</v>
      </c>
      <c r="E72" s="12" t="s">
        <v>2404</v>
      </c>
      <c r="F72" s="8">
        <v>2021</v>
      </c>
      <c r="G72" s="4" t="s">
        <v>3463</v>
      </c>
      <c r="H72" s="4" t="s">
        <v>3464</v>
      </c>
      <c r="I72" s="4" t="s">
        <v>3465</v>
      </c>
      <c r="J72" s="3" t="s">
        <v>3674</v>
      </c>
      <c r="K72" s="4" t="s">
        <v>3675</v>
      </c>
      <c r="L72" s="5" t="s">
        <v>3476</v>
      </c>
      <c r="M72" s="3" t="s">
        <v>3676</v>
      </c>
      <c r="N72" s="13" t="s">
        <v>2134</v>
      </c>
      <c r="P72" t="str">
        <f>VLOOKUP(EN!O72,'WBIG Translations'!$A$2:$H$6,3,FALSE)</f>
        <v>Revenu intermédiaire inférieur</v>
      </c>
    </row>
    <row r="73" spans="1:16" ht="15">
      <c r="A73" s="2">
        <v>328</v>
      </c>
      <c r="B73" s="3" t="s">
        <v>365</v>
      </c>
      <c r="C73" s="3" t="str">
        <f>EN!C73</f>
        <v xml:space="preserve">  826 353</v>
      </c>
      <c r="D73" s="3">
        <v>2022</v>
      </c>
      <c r="E73" s="12" t="s">
        <v>2408</v>
      </c>
      <c r="F73" s="8">
        <v>2021</v>
      </c>
      <c r="G73" s="4" t="s">
        <v>3463</v>
      </c>
      <c r="H73" s="4" t="s">
        <v>3464</v>
      </c>
      <c r="I73" s="4" t="s">
        <v>3465</v>
      </c>
      <c r="J73" s="3" t="s">
        <v>3677</v>
      </c>
      <c r="K73" s="4" t="s">
        <v>3678</v>
      </c>
      <c r="L73" s="7" t="s">
        <v>3486</v>
      </c>
      <c r="M73" s="3" t="s">
        <v>3679</v>
      </c>
      <c r="N73" s="13" t="s">
        <v>2134</v>
      </c>
      <c r="P73" t="str">
        <f>VLOOKUP(EN!O73,'WBIG Translations'!$A$2:$H$6,3,FALSE)</f>
        <v>Revenu élevé</v>
      </c>
    </row>
    <row r="74" spans="1:16" ht="15">
      <c r="A74" s="2">
        <v>332</v>
      </c>
      <c r="B74" s="3" t="s">
        <v>370</v>
      </c>
      <c r="C74" s="3" t="str">
        <f>EN!C74</f>
        <v xml:space="preserve"> 11 637 398</v>
      </c>
      <c r="D74" s="3">
        <v>2022</v>
      </c>
      <c r="E74" s="12" t="s">
        <v>2412</v>
      </c>
      <c r="F74" s="8">
        <v>2021</v>
      </c>
      <c r="G74" s="4" t="s">
        <v>3463</v>
      </c>
      <c r="H74" s="4" t="s">
        <v>3464</v>
      </c>
      <c r="I74" s="4" t="s">
        <v>3465</v>
      </c>
      <c r="J74" s="3" t="s">
        <v>3680</v>
      </c>
      <c r="K74" s="4" t="s">
        <v>3681</v>
      </c>
      <c r="L74" s="7" t="s">
        <v>3486</v>
      </c>
      <c r="M74" s="3" t="s">
        <v>3682</v>
      </c>
      <c r="N74" s="13" t="s">
        <v>2134</v>
      </c>
      <c r="P74" t="str">
        <f>VLOOKUP(EN!O74,'WBIG Translations'!$A$2:$H$6,3,FALSE)</f>
        <v>Revenu intermédiaire inférieur</v>
      </c>
    </row>
    <row r="75" spans="1:16" ht="15">
      <c r="A75" s="2">
        <v>340</v>
      </c>
      <c r="B75" s="3" t="s">
        <v>375</v>
      </c>
      <c r="C75" s="3" t="str">
        <f>EN!C75</f>
        <v xml:space="preserve"> 10 644 851</v>
      </c>
      <c r="D75" s="3">
        <v>2022</v>
      </c>
      <c r="E75" s="12" t="s">
        <v>2416</v>
      </c>
      <c r="F75" s="8">
        <v>2021</v>
      </c>
      <c r="G75" s="4" t="s">
        <v>3463</v>
      </c>
      <c r="H75" s="4" t="s">
        <v>3464</v>
      </c>
      <c r="I75" s="4" t="s">
        <v>3465</v>
      </c>
      <c r="J75" s="3" t="s">
        <v>3683</v>
      </c>
      <c r="K75" s="4" t="s">
        <v>3684</v>
      </c>
      <c r="L75" s="7" t="s">
        <v>3486</v>
      </c>
      <c r="M75" s="3" t="s">
        <v>3685</v>
      </c>
      <c r="N75" s="13" t="s">
        <v>2134</v>
      </c>
      <c r="P75" t="str">
        <f>VLOOKUP(EN!O75,'WBIG Translations'!$A$2:$H$6,3,FALSE)</f>
        <v>Revenu intermédiaire inférieur</v>
      </c>
    </row>
    <row r="76" spans="1:16" ht="15">
      <c r="A76" s="2">
        <v>348</v>
      </c>
      <c r="B76" s="3" t="s">
        <v>380</v>
      </c>
      <c r="C76" s="3" t="str">
        <f>EN!C76</f>
        <v xml:space="preserve"> 9 686 463</v>
      </c>
      <c r="D76" s="3">
        <v>2022</v>
      </c>
      <c r="E76" s="12" t="s">
        <v>2420</v>
      </c>
      <c r="F76" s="8">
        <v>2021</v>
      </c>
      <c r="G76" s="4" t="s">
        <v>3463</v>
      </c>
      <c r="H76" s="4" t="s">
        <v>3464</v>
      </c>
      <c r="I76" s="4" t="s">
        <v>3465</v>
      </c>
      <c r="J76" s="3" t="s">
        <v>3686</v>
      </c>
      <c r="K76" s="4" t="s">
        <v>3687</v>
      </c>
      <c r="L76" s="7" t="s">
        <v>3472</v>
      </c>
      <c r="M76" s="3" t="s">
        <v>3688</v>
      </c>
      <c r="N76" s="13" t="s">
        <v>2134</v>
      </c>
      <c r="P76" t="str">
        <f>VLOOKUP(EN!O76,'WBIG Translations'!$A$2:$H$6,3,FALSE)</f>
        <v>Revenu élevé</v>
      </c>
    </row>
    <row r="77" spans="1:16" ht="15">
      <c r="A77" s="2">
        <v>352</v>
      </c>
      <c r="B77" s="3" t="s">
        <v>385</v>
      </c>
      <c r="C77" s="3" t="str">
        <f>EN!C77</f>
        <v xml:space="preserve">  387 558</v>
      </c>
      <c r="D77" s="3">
        <v>2022</v>
      </c>
      <c r="E77" s="12" t="s">
        <v>2424</v>
      </c>
      <c r="F77" s="8">
        <v>2021</v>
      </c>
      <c r="G77" s="4" t="s">
        <v>3463</v>
      </c>
      <c r="H77" s="4" t="s">
        <v>3464</v>
      </c>
      <c r="I77" s="4" t="s">
        <v>3465</v>
      </c>
      <c r="J77" s="3" t="s">
        <v>3689</v>
      </c>
      <c r="K77" s="4" t="s">
        <v>3690</v>
      </c>
      <c r="L77" s="7" t="s">
        <v>3472</v>
      </c>
      <c r="M77" s="3" t="s">
        <v>3691</v>
      </c>
      <c r="N77" s="13" t="s">
        <v>2134</v>
      </c>
      <c r="P77" t="str">
        <f>VLOOKUP(EN!O77,'WBIG Translations'!$A$2:$H$6,3,FALSE)</f>
        <v>Revenu élevé</v>
      </c>
    </row>
    <row r="78" spans="1:16" ht="15">
      <c r="A78" s="2">
        <v>356</v>
      </c>
      <c r="B78" s="3" t="s">
        <v>390</v>
      </c>
      <c r="C78" s="3" t="str">
        <f>EN!C78</f>
        <v>1 438 069 596</v>
      </c>
      <c r="D78" s="3">
        <v>2022</v>
      </c>
      <c r="E78" s="12" t="s">
        <v>2428</v>
      </c>
      <c r="F78" s="8">
        <v>2021</v>
      </c>
      <c r="G78" s="4" t="s">
        <v>3463</v>
      </c>
      <c r="H78" s="4" t="s">
        <v>3464</v>
      </c>
      <c r="I78" s="4" t="s">
        <v>3465</v>
      </c>
      <c r="J78" s="3" t="s">
        <v>3692</v>
      </c>
      <c r="K78" s="4" t="s">
        <v>3693</v>
      </c>
      <c r="L78" s="7" t="s">
        <v>3509</v>
      </c>
      <c r="M78" s="3" t="s">
        <v>3694</v>
      </c>
      <c r="N78" s="13" t="s">
        <v>2134</v>
      </c>
      <c r="P78" t="str">
        <f>VLOOKUP(EN!O78,'WBIG Translations'!$A$2:$H$6,3,FALSE)</f>
        <v>Revenu intermédiaire inférieur</v>
      </c>
    </row>
    <row r="79" spans="1:16" ht="15">
      <c r="A79" s="2">
        <v>360</v>
      </c>
      <c r="B79" s="3" t="s">
        <v>395</v>
      </c>
      <c r="C79" s="3" t="str">
        <f>EN!C79</f>
        <v xml:space="preserve"> 281 190 067</v>
      </c>
      <c r="D79" s="3">
        <v>2022</v>
      </c>
      <c r="E79" s="12" t="s">
        <v>2432</v>
      </c>
      <c r="F79" s="8">
        <v>2021</v>
      </c>
      <c r="G79" s="4" t="s">
        <v>3463</v>
      </c>
      <c r="H79" s="4" t="s">
        <v>3464</v>
      </c>
      <c r="I79" s="4" t="s">
        <v>3465</v>
      </c>
      <c r="J79" s="3" t="s">
        <v>3695</v>
      </c>
      <c r="K79" s="4" t="s">
        <v>3696</v>
      </c>
      <c r="L79" s="7" t="s">
        <v>3509</v>
      </c>
      <c r="M79" s="3" t="s">
        <v>3697</v>
      </c>
      <c r="N79" s="13" t="s">
        <v>2134</v>
      </c>
      <c r="P79" t="str">
        <f>VLOOKUP(EN!O79,'WBIG Translations'!$A$2:$H$6,3,FALSE)</f>
        <v>Revenu intermédiaire supérieur</v>
      </c>
    </row>
    <row r="80" spans="1:16" ht="15">
      <c r="A80" s="2">
        <v>364</v>
      </c>
      <c r="B80" s="3" t="s">
        <v>400</v>
      </c>
      <c r="C80" s="3" t="str">
        <f>EN!C80</f>
        <v xml:space="preserve"> 90 608 707</v>
      </c>
      <c r="D80" s="3">
        <v>2022</v>
      </c>
      <c r="E80" s="12" t="s">
        <v>2436</v>
      </c>
      <c r="F80" s="8">
        <v>2021</v>
      </c>
      <c r="G80" s="4" t="s">
        <v>3463</v>
      </c>
      <c r="H80" s="4" t="s">
        <v>3464</v>
      </c>
      <c r="I80" s="4" t="s">
        <v>3465</v>
      </c>
      <c r="J80" s="3" t="s">
        <v>3698</v>
      </c>
      <c r="K80" s="4" t="s">
        <v>3699</v>
      </c>
      <c r="L80" s="5" t="s">
        <v>3468</v>
      </c>
      <c r="M80" s="3" t="s">
        <v>3700</v>
      </c>
      <c r="N80" s="13" t="s">
        <v>2134</v>
      </c>
      <c r="P80" t="str">
        <f>VLOOKUP(EN!O80,'WBIG Translations'!$A$2:$H$6,3,FALSE)</f>
        <v>Revenu intermédiaire supérieur</v>
      </c>
    </row>
    <row r="81" spans="1:16" ht="15">
      <c r="A81" s="2">
        <v>368</v>
      </c>
      <c r="B81" s="3" t="s">
        <v>405</v>
      </c>
      <c r="C81" s="3" t="str">
        <f>EN!C81</f>
        <v xml:space="preserve"> 45 074 049</v>
      </c>
      <c r="D81" s="3">
        <v>2022</v>
      </c>
      <c r="E81" s="12" t="s">
        <v>2440</v>
      </c>
      <c r="F81" s="8">
        <v>2021</v>
      </c>
      <c r="G81" s="4" t="s">
        <v>3463</v>
      </c>
      <c r="H81" s="4" t="s">
        <v>3464</v>
      </c>
      <c r="I81" s="4" t="s">
        <v>3465</v>
      </c>
      <c r="J81" s="3" t="s">
        <v>3701</v>
      </c>
      <c r="K81" s="4" t="s">
        <v>3702</v>
      </c>
      <c r="L81" s="5" t="s">
        <v>3468</v>
      </c>
      <c r="M81" s="3" t="s">
        <v>3703</v>
      </c>
      <c r="N81" s="13" t="s">
        <v>2134</v>
      </c>
      <c r="P81" t="str">
        <f>VLOOKUP(EN!O81,'WBIG Translations'!$A$2:$H$6,3,FALSE)</f>
        <v>Revenu intermédiaire supérieur</v>
      </c>
    </row>
    <row r="82" spans="1:16" ht="15">
      <c r="A82" s="2">
        <v>372</v>
      </c>
      <c r="B82" s="3" t="s">
        <v>410</v>
      </c>
      <c r="C82" s="3" t="str">
        <f>EN!C82</f>
        <v xml:space="preserve"> 5 196 630</v>
      </c>
      <c r="D82" s="3">
        <v>2022</v>
      </c>
      <c r="E82" s="12" t="s">
        <v>2444</v>
      </c>
      <c r="F82" s="8">
        <v>2021</v>
      </c>
      <c r="G82" s="4" t="s">
        <v>3463</v>
      </c>
      <c r="H82" s="4" t="s">
        <v>3464</v>
      </c>
      <c r="I82" s="4" t="s">
        <v>3465</v>
      </c>
      <c r="J82" s="3" t="s">
        <v>3704</v>
      </c>
      <c r="K82" s="4" t="s">
        <v>3705</v>
      </c>
      <c r="L82" s="7" t="s">
        <v>3472</v>
      </c>
      <c r="M82" s="3" t="s">
        <v>3706</v>
      </c>
      <c r="N82" s="13" t="s">
        <v>2134</v>
      </c>
      <c r="P82" t="str">
        <f>VLOOKUP(EN!O82,'WBIG Translations'!$A$2:$H$6,3,FALSE)</f>
        <v>Revenu élevé</v>
      </c>
    </row>
    <row r="83" spans="1:16" ht="15">
      <c r="A83" s="2">
        <v>376</v>
      </c>
      <c r="B83" s="3" t="s">
        <v>415</v>
      </c>
      <c r="C83" s="3" t="str">
        <f>EN!C83</f>
        <v xml:space="preserve"> 9 256 314</v>
      </c>
      <c r="D83" s="3">
        <v>2022</v>
      </c>
      <c r="E83" s="12" t="s">
        <v>2448</v>
      </c>
      <c r="F83" s="8">
        <v>2021</v>
      </c>
      <c r="G83" s="4" t="s">
        <v>3463</v>
      </c>
      <c r="H83" s="4" t="s">
        <v>3464</v>
      </c>
      <c r="I83" s="4" t="s">
        <v>3465</v>
      </c>
      <c r="J83" s="3" t="s">
        <v>3707</v>
      </c>
      <c r="K83" s="4" t="s">
        <v>3708</v>
      </c>
      <c r="L83" s="7" t="s">
        <v>3472</v>
      </c>
      <c r="M83" s="3" t="s">
        <v>3709</v>
      </c>
      <c r="N83" s="13" t="s">
        <v>2134</v>
      </c>
      <c r="P83" t="str">
        <f>VLOOKUP(EN!O83,'WBIG Translations'!$A$2:$H$6,3,FALSE)</f>
        <v>Revenu élevé</v>
      </c>
    </row>
    <row r="84" spans="1:16" ht="15">
      <c r="A84" s="2">
        <v>380</v>
      </c>
      <c r="B84" s="3" t="s">
        <v>420</v>
      </c>
      <c r="C84" s="3" t="str">
        <f>EN!C84</f>
        <v xml:space="preserve"> 59 499 453</v>
      </c>
      <c r="D84" s="3">
        <v>2022</v>
      </c>
      <c r="E84" s="12" t="s">
        <v>2452</v>
      </c>
      <c r="F84" s="8">
        <v>2021</v>
      </c>
      <c r="G84" s="4" t="s">
        <v>3463</v>
      </c>
      <c r="H84" s="4" t="s">
        <v>3464</v>
      </c>
      <c r="I84" s="4" t="s">
        <v>3465</v>
      </c>
      <c r="J84" s="3" t="s">
        <v>3710</v>
      </c>
      <c r="K84" s="4" t="s">
        <v>3711</v>
      </c>
      <c r="L84" s="7" t="s">
        <v>3472</v>
      </c>
      <c r="M84" s="3" t="s">
        <v>3712</v>
      </c>
      <c r="N84" s="13" t="s">
        <v>2134</v>
      </c>
      <c r="P84" t="str">
        <f>VLOOKUP(EN!O84,'WBIG Translations'!$A$2:$H$6,3,FALSE)</f>
        <v>Revenu élevé</v>
      </c>
    </row>
    <row r="85" spans="1:16" ht="15">
      <c r="A85" s="2">
        <v>384</v>
      </c>
      <c r="B85" s="3" t="s">
        <v>425</v>
      </c>
      <c r="C85" s="3" t="str">
        <f>EN!C85</f>
        <v xml:space="preserve"> 31 165 654</v>
      </c>
      <c r="D85" s="3">
        <v>2022</v>
      </c>
      <c r="E85" s="12" t="s">
        <v>2456</v>
      </c>
      <c r="F85" s="8">
        <v>2021</v>
      </c>
      <c r="G85" s="4" t="s">
        <v>3463</v>
      </c>
      <c r="H85" s="4" t="s">
        <v>3464</v>
      </c>
      <c r="I85" s="4" t="s">
        <v>3465</v>
      </c>
      <c r="J85" s="3" t="s">
        <v>3713</v>
      </c>
      <c r="K85" s="4" t="s">
        <v>3714</v>
      </c>
      <c r="L85" s="5" t="s">
        <v>3476</v>
      </c>
      <c r="M85" s="3" t="s">
        <v>3715</v>
      </c>
      <c r="N85" s="13" t="s">
        <v>2134</v>
      </c>
      <c r="P85" t="str">
        <f>VLOOKUP(EN!O85,'WBIG Translations'!$A$2:$H$6,3,FALSE)</f>
        <v>Revenu intermédiaire inférieur</v>
      </c>
    </row>
    <row r="86" spans="1:16" ht="15">
      <c r="A86" s="2">
        <v>388</v>
      </c>
      <c r="B86" s="3" t="s">
        <v>430</v>
      </c>
      <c r="C86" s="3" t="str">
        <f>EN!C86</f>
        <v xml:space="preserve"> 2 839 786</v>
      </c>
      <c r="D86" s="3">
        <v>2022</v>
      </c>
      <c r="E86" s="12" t="s">
        <v>2460</v>
      </c>
      <c r="F86" s="8">
        <v>2021</v>
      </c>
      <c r="G86" s="4" t="s">
        <v>3463</v>
      </c>
      <c r="H86" s="4" t="s">
        <v>3464</v>
      </c>
      <c r="I86" s="4" t="s">
        <v>3465</v>
      </c>
      <c r="J86" s="3" t="s">
        <v>3716</v>
      </c>
      <c r="K86" s="4" t="s">
        <v>3717</v>
      </c>
      <c r="L86" s="7" t="s">
        <v>3486</v>
      </c>
      <c r="M86" s="3" t="s">
        <v>3718</v>
      </c>
      <c r="N86" s="13" t="s">
        <v>2134</v>
      </c>
      <c r="P86" t="str">
        <f>VLOOKUP(EN!O86,'WBIG Translations'!$A$2:$H$6,3,FALSE)</f>
        <v>Revenu intermédiaire supérieur</v>
      </c>
    </row>
    <row r="87" spans="1:16" ht="15">
      <c r="A87" s="2">
        <v>392</v>
      </c>
      <c r="B87" s="3" t="s">
        <v>435</v>
      </c>
      <c r="C87" s="3" t="str">
        <f>EN!C87</f>
        <v xml:space="preserve"> 124 370 947</v>
      </c>
      <c r="D87" s="3">
        <v>2022</v>
      </c>
      <c r="E87" s="12" t="s">
        <v>2323</v>
      </c>
      <c r="F87" s="8">
        <v>2021</v>
      </c>
      <c r="G87" s="4" t="s">
        <v>3463</v>
      </c>
      <c r="H87" s="4" t="s">
        <v>3464</v>
      </c>
      <c r="I87" s="4" t="s">
        <v>3465</v>
      </c>
      <c r="J87" s="3" t="s">
        <v>3719</v>
      </c>
      <c r="K87" s="4" t="s">
        <v>3720</v>
      </c>
      <c r="L87" s="7" t="s">
        <v>3496</v>
      </c>
      <c r="M87" s="3" t="s">
        <v>3721</v>
      </c>
      <c r="N87" s="13" t="s">
        <v>2134</v>
      </c>
      <c r="P87" t="str">
        <f>VLOOKUP(EN!O87,'WBIG Translations'!$A$2:$H$6,3,FALSE)</f>
        <v>Revenu élevé</v>
      </c>
    </row>
    <row r="88" spans="1:16" ht="15">
      <c r="A88" s="2">
        <v>398</v>
      </c>
      <c r="B88" s="3" t="s">
        <v>440</v>
      </c>
      <c r="C88" s="3" t="str">
        <f>EN!C88</f>
        <v xml:space="preserve"> 20 330 104</v>
      </c>
      <c r="D88" s="3">
        <v>2022</v>
      </c>
      <c r="E88" s="12" t="s">
        <v>2467</v>
      </c>
      <c r="F88" s="8">
        <v>2021</v>
      </c>
      <c r="G88" s="4" t="s">
        <v>3463</v>
      </c>
      <c r="H88" s="4" t="s">
        <v>3464</v>
      </c>
      <c r="I88" s="4" t="s">
        <v>3465</v>
      </c>
      <c r="J88" s="3" t="s">
        <v>3722</v>
      </c>
      <c r="K88" s="4" t="s">
        <v>3723</v>
      </c>
      <c r="L88" s="7" t="s">
        <v>3472</v>
      </c>
      <c r="M88" s="3" t="s">
        <v>3724</v>
      </c>
      <c r="N88" s="13" t="s">
        <v>2134</v>
      </c>
      <c r="P88" t="str">
        <f>VLOOKUP(EN!O88,'WBIG Translations'!$A$2:$H$6,3,FALSE)</f>
        <v>Revenu intermédiaire supérieur</v>
      </c>
    </row>
    <row r="89" spans="1:16" ht="15">
      <c r="A89" s="2">
        <v>400</v>
      </c>
      <c r="B89" s="3" t="s">
        <v>445</v>
      </c>
      <c r="C89" s="3" t="str">
        <f>EN!C89</f>
        <v xml:space="preserve"> 11 439 213</v>
      </c>
      <c r="D89" s="3">
        <v>2022</v>
      </c>
      <c r="E89" s="12" t="s">
        <v>2471</v>
      </c>
      <c r="F89" s="8">
        <v>2021</v>
      </c>
      <c r="G89" s="4" t="s">
        <v>3463</v>
      </c>
      <c r="H89" s="4" t="s">
        <v>3464</v>
      </c>
      <c r="I89" s="4" t="s">
        <v>3465</v>
      </c>
      <c r="J89" s="3" t="s">
        <v>3725</v>
      </c>
      <c r="K89" s="4" t="s">
        <v>3726</v>
      </c>
      <c r="L89" s="5" t="s">
        <v>3468</v>
      </c>
      <c r="M89" s="3" t="s">
        <v>3727</v>
      </c>
      <c r="N89" s="13" t="s">
        <v>2134</v>
      </c>
      <c r="P89" t="str">
        <f>VLOOKUP(EN!O89,'WBIG Translations'!$A$2:$H$6,3,FALSE)</f>
        <v>Revenu intermédiaire inférieur</v>
      </c>
    </row>
    <row r="90" spans="1:16" ht="15">
      <c r="A90" s="2">
        <v>404</v>
      </c>
      <c r="B90" s="3" t="s">
        <v>450</v>
      </c>
      <c r="C90" s="3" t="str">
        <f>EN!C90</f>
        <v xml:space="preserve"> 55 339 003</v>
      </c>
      <c r="D90" s="3">
        <v>2022</v>
      </c>
      <c r="E90" s="12" t="s">
        <v>2475</v>
      </c>
      <c r="F90" s="8">
        <v>2021</v>
      </c>
      <c r="G90" s="4" t="s">
        <v>3463</v>
      </c>
      <c r="H90" s="4" t="s">
        <v>3464</v>
      </c>
      <c r="I90" s="4" t="s">
        <v>3465</v>
      </c>
      <c r="J90" s="3" t="s">
        <v>3728</v>
      </c>
      <c r="K90" s="4" t="s">
        <v>3729</v>
      </c>
      <c r="L90" s="5" t="s">
        <v>3476</v>
      </c>
      <c r="M90" s="3" t="s">
        <v>3730</v>
      </c>
      <c r="N90" s="13" t="s">
        <v>2134</v>
      </c>
      <c r="P90" t="str">
        <f>VLOOKUP(EN!O90,'WBIG Translations'!$A$2:$H$6,3,FALSE)</f>
        <v>Revenu intermédiaire inférieur</v>
      </c>
    </row>
    <row r="91" spans="1:16" ht="15">
      <c r="A91" s="2">
        <v>408</v>
      </c>
      <c r="B91" s="3" t="s">
        <v>455</v>
      </c>
      <c r="C91" s="3" t="str">
        <f>EN!C91</f>
        <v xml:space="preserve"> 26 418 204</v>
      </c>
      <c r="D91" s="3">
        <v>2022</v>
      </c>
      <c r="E91" s="12"/>
      <c r="F91" s="8"/>
      <c r="G91" s="4" t="s">
        <v>3463</v>
      </c>
      <c r="H91" s="4" t="s">
        <v>3464</v>
      </c>
      <c r="I91" s="4" t="s">
        <v>3465</v>
      </c>
      <c r="K91" s="4" t="s">
        <v>3731</v>
      </c>
      <c r="L91" s="7" t="s">
        <v>3509</v>
      </c>
      <c r="M91" s="3" t="s">
        <v>3732</v>
      </c>
      <c r="N91" s="13" t="s">
        <v>2134</v>
      </c>
      <c r="P91" t="str">
        <f>VLOOKUP(EN!O91,'WBIG Translations'!$A$2:$H$6,3,FALSE)</f>
        <v>Revenu faible</v>
      </c>
    </row>
    <row r="92" spans="1:16" ht="15">
      <c r="A92" s="2">
        <v>410</v>
      </c>
      <c r="B92" s="3" t="s">
        <v>460</v>
      </c>
      <c r="C92" s="3" t="str">
        <f>EN!C92</f>
        <v xml:space="preserve"> 51 748 739</v>
      </c>
      <c r="D92" s="3">
        <v>2022</v>
      </c>
      <c r="E92" s="12" t="s">
        <v>2481</v>
      </c>
      <c r="F92" s="8">
        <v>2021</v>
      </c>
      <c r="G92" s="4" t="s">
        <v>3463</v>
      </c>
      <c r="H92" s="4" t="s">
        <v>3464</v>
      </c>
      <c r="I92" s="4" t="s">
        <v>3465</v>
      </c>
      <c r="J92" s="3" t="s">
        <v>3733</v>
      </c>
      <c r="K92" s="4" t="s">
        <v>3734</v>
      </c>
      <c r="L92" s="7" t="s">
        <v>3496</v>
      </c>
      <c r="M92" s="3" t="s">
        <v>3735</v>
      </c>
      <c r="N92" s="13" t="s">
        <v>2134</v>
      </c>
      <c r="P92" t="str">
        <f>VLOOKUP(EN!O92,'WBIG Translations'!$A$2:$H$6,3,FALSE)</f>
        <v>Revenu élevé</v>
      </c>
    </row>
    <row r="93" spans="1:16" ht="15">
      <c r="A93" s="2">
        <v>414</v>
      </c>
      <c r="B93" s="3" t="s">
        <v>465</v>
      </c>
      <c r="C93" s="3" t="str">
        <f>EN!C93</f>
        <v xml:space="preserve"> 4 838 782</v>
      </c>
      <c r="D93" s="3">
        <v>2022</v>
      </c>
      <c r="E93" s="12" t="s">
        <v>2485</v>
      </c>
      <c r="F93" s="8">
        <v>2021</v>
      </c>
      <c r="G93" s="4" t="s">
        <v>3463</v>
      </c>
      <c r="H93" s="4" t="s">
        <v>3464</v>
      </c>
      <c r="I93" s="4" t="s">
        <v>3465</v>
      </c>
      <c r="J93" s="3" t="s">
        <v>3736</v>
      </c>
      <c r="K93" s="4" t="s">
        <v>3737</v>
      </c>
      <c r="L93" s="5" t="s">
        <v>3468</v>
      </c>
      <c r="M93" s="3" t="s">
        <v>3738</v>
      </c>
      <c r="N93" s="13" t="s">
        <v>2134</v>
      </c>
      <c r="P93" t="str">
        <f>VLOOKUP(EN!O93,'WBIG Translations'!$A$2:$H$6,3,FALSE)</f>
        <v>Revenu élevé</v>
      </c>
    </row>
    <row r="94" spans="1:16" ht="15">
      <c r="A94" s="2">
        <v>417</v>
      </c>
      <c r="B94" s="3" t="s">
        <v>470</v>
      </c>
      <c r="C94" s="3" t="str">
        <f>EN!C94</f>
        <v xml:space="preserve"> 7 073 516</v>
      </c>
      <c r="D94" s="3">
        <v>2022</v>
      </c>
      <c r="E94" s="12" t="s">
        <v>2489</v>
      </c>
      <c r="F94" s="8">
        <v>2021</v>
      </c>
      <c r="G94" s="4" t="s">
        <v>3463</v>
      </c>
      <c r="H94" s="4" t="s">
        <v>3464</v>
      </c>
      <c r="I94" s="4" t="s">
        <v>3465</v>
      </c>
      <c r="J94" s="3" t="s">
        <v>3739</v>
      </c>
      <c r="K94" s="4" t="s">
        <v>3740</v>
      </c>
      <c r="L94" s="7" t="s">
        <v>3472</v>
      </c>
      <c r="M94" s="3" t="s">
        <v>3741</v>
      </c>
      <c r="N94" s="13" t="s">
        <v>2134</v>
      </c>
      <c r="P94" t="str">
        <f>VLOOKUP(EN!O94,'WBIG Translations'!$A$2:$H$6,3,FALSE)</f>
        <v>Revenu intermédiaire inférieur</v>
      </c>
    </row>
    <row r="95" spans="1:16" ht="15">
      <c r="A95" s="2">
        <v>418</v>
      </c>
      <c r="B95" s="3" t="s">
        <v>475</v>
      </c>
      <c r="C95" s="3" t="str">
        <f>EN!C95</f>
        <v xml:space="preserve"> 7 664 993</v>
      </c>
      <c r="D95" s="3">
        <v>2022</v>
      </c>
      <c r="E95" s="12" t="s">
        <v>2493</v>
      </c>
      <c r="F95" s="8">
        <v>2021</v>
      </c>
      <c r="G95" s="4" t="s">
        <v>3463</v>
      </c>
      <c r="H95" s="4" t="s">
        <v>3464</v>
      </c>
      <c r="I95" s="4" t="s">
        <v>3465</v>
      </c>
      <c r="J95" s="3" t="s">
        <v>3742</v>
      </c>
      <c r="K95" s="4" t="s">
        <v>3743</v>
      </c>
      <c r="L95" s="7" t="s">
        <v>3496</v>
      </c>
      <c r="M95" s="3" t="s">
        <v>3744</v>
      </c>
      <c r="N95" s="13" t="s">
        <v>2134</v>
      </c>
      <c r="P95" t="str">
        <f>VLOOKUP(EN!O95,'WBIG Translations'!$A$2:$H$6,3,FALSE)</f>
        <v>Revenu intermédiaire inférieur</v>
      </c>
    </row>
    <row r="96" spans="1:16" ht="15">
      <c r="A96" s="2">
        <v>422</v>
      </c>
      <c r="B96" s="3" t="s">
        <v>480</v>
      </c>
      <c r="C96" s="3" t="str">
        <f>EN!C96</f>
        <v xml:space="preserve"> 5 773 493</v>
      </c>
      <c r="D96" s="3">
        <v>2022</v>
      </c>
      <c r="E96" s="12" t="s">
        <v>2497</v>
      </c>
      <c r="F96" s="8">
        <v>2021</v>
      </c>
      <c r="G96" s="4" t="s">
        <v>3463</v>
      </c>
      <c r="H96" s="4" t="s">
        <v>3464</v>
      </c>
      <c r="I96" s="4" t="s">
        <v>3465</v>
      </c>
      <c r="J96" s="3" t="s">
        <v>3745</v>
      </c>
      <c r="K96" s="4" t="s">
        <v>3746</v>
      </c>
      <c r="L96" s="5" t="s">
        <v>3468</v>
      </c>
      <c r="M96" s="3" t="s">
        <v>3747</v>
      </c>
      <c r="N96" s="13" t="s">
        <v>2134</v>
      </c>
      <c r="P96" t="str">
        <f>VLOOKUP(EN!O96,'WBIG Translations'!$A$2:$H$6,3,FALSE)</f>
        <v>Revenu intermédiaire inférieur</v>
      </c>
    </row>
    <row r="97" spans="1:16" ht="15">
      <c r="A97" s="2">
        <v>426</v>
      </c>
      <c r="B97" s="3" t="s">
        <v>485</v>
      </c>
      <c r="C97" s="3" t="str">
        <f>EN!C97</f>
        <v xml:space="preserve"> 2 311 472</v>
      </c>
      <c r="D97" s="3">
        <v>2022</v>
      </c>
      <c r="E97" s="12" t="s">
        <v>2501</v>
      </c>
      <c r="F97" s="8">
        <v>2021</v>
      </c>
      <c r="G97" s="4" t="s">
        <v>3463</v>
      </c>
      <c r="H97" s="4" t="s">
        <v>3464</v>
      </c>
      <c r="I97" s="4" t="s">
        <v>3465</v>
      </c>
      <c r="J97" s="3" t="s">
        <v>3748</v>
      </c>
      <c r="K97" s="4" t="s">
        <v>3749</v>
      </c>
      <c r="L97" s="5" t="s">
        <v>3476</v>
      </c>
      <c r="M97" s="3" t="s">
        <v>3750</v>
      </c>
      <c r="N97" s="13" t="s">
        <v>2134</v>
      </c>
      <c r="P97" t="str">
        <f>VLOOKUP(EN!O97,'WBIG Translations'!$A$2:$H$6,3,FALSE)</f>
        <v>Revenu intermédiaire inférieur</v>
      </c>
    </row>
    <row r="98" spans="1:16" ht="15">
      <c r="A98" s="2">
        <v>428</v>
      </c>
      <c r="B98" s="3" t="s">
        <v>490</v>
      </c>
      <c r="C98" s="3" t="str">
        <f>EN!C98</f>
        <v xml:space="preserve"> 1 882 396</v>
      </c>
      <c r="D98" s="3">
        <v>2022</v>
      </c>
      <c r="E98" s="12" t="s">
        <v>2505</v>
      </c>
      <c r="F98" s="8">
        <v>2021</v>
      </c>
      <c r="G98" s="4" t="s">
        <v>3463</v>
      </c>
      <c r="H98" s="4" t="s">
        <v>3464</v>
      </c>
      <c r="I98" s="4" t="s">
        <v>3465</v>
      </c>
      <c r="J98" s="3" t="s">
        <v>3751</v>
      </c>
      <c r="K98" s="4" t="s">
        <v>3752</v>
      </c>
      <c r="L98" s="7" t="s">
        <v>3472</v>
      </c>
      <c r="M98" s="3" t="s">
        <v>3753</v>
      </c>
      <c r="N98" s="13" t="s">
        <v>2134</v>
      </c>
      <c r="P98" t="str">
        <f>VLOOKUP(EN!O98,'WBIG Translations'!$A$2:$H$6,3,FALSE)</f>
        <v>Revenu élevé</v>
      </c>
    </row>
    <row r="99" spans="1:16" ht="15">
      <c r="A99" s="2">
        <v>430</v>
      </c>
      <c r="B99" s="3" t="s">
        <v>495</v>
      </c>
      <c r="C99" s="3" t="str">
        <f>EN!C99</f>
        <v xml:space="preserve"> 5 493 031</v>
      </c>
      <c r="D99" s="3">
        <v>2022</v>
      </c>
      <c r="E99" s="12" t="s">
        <v>2509</v>
      </c>
      <c r="F99" s="8">
        <v>2021</v>
      </c>
      <c r="G99" s="4" t="s">
        <v>3463</v>
      </c>
      <c r="H99" s="4" t="s">
        <v>3464</v>
      </c>
      <c r="I99" s="4" t="s">
        <v>3465</v>
      </c>
      <c r="J99" s="3" t="s">
        <v>3754</v>
      </c>
      <c r="K99" s="4" t="s">
        <v>3755</v>
      </c>
      <c r="L99" s="5" t="s">
        <v>3476</v>
      </c>
      <c r="M99" s="3" t="s">
        <v>3756</v>
      </c>
      <c r="N99" s="13" t="s">
        <v>2134</v>
      </c>
      <c r="P99" t="str">
        <f>VLOOKUP(EN!O99,'WBIG Translations'!$A$2:$H$6,3,FALSE)</f>
        <v>Revenu faible</v>
      </c>
    </row>
    <row r="100" spans="1:16" ht="15">
      <c r="A100" s="2">
        <v>434</v>
      </c>
      <c r="B100" s="3" t="s">
        <v>500</v>
      </c>
      <c r="C100" s="3" t="str">
        <f>EN!C100</f>
        <v xml:space="preserve"> 7 305 659</v>
      </c>
      <c r="D100" s="3">
        <v>2022</v>
      </c>
      <c r="E100" s="12" t="s">
        <v>2513</v>
      </c>
      <c r="F100" s="8">
        <v>2011</v>
      </c>
      <c r="G100" s="4" t="s">
        <v>3463</v>
      </c>
      <c r="H100" s="4" t="s">
        <v>3464</v>
      </c>
      <c r="I100" s="4" t="s">
        <v>3465</v>
      </c>
      <c r="J100" s="3" t="s">
        <v>3757</v>
      </c>
      <c r="K100" s="4" t="s">
        <v>3758</v>
      </c>
      <c r="L100" s="5" t="s">
        <v>3468</v>
      </c>
      <c r="M100" s="3" t="s">
        <v>3759</v>
      </c>
      <c r="N100" s="13" t="s">
        <v>2134</v>
      </c>
      <c r="P100" t="str">
        <f>VLOOKUP(EN!O100,'WBIG Translations'!$A$2:$H$6,3,FALSE)</f>
        <v>Revenu intermédiaire supérieur</v>
      </c>
    </row>
    <row r="101" spans="1:16" ht="15">
      <c r="A101" s="2">
        <v>440</v>
      </c>
      <c r="B101" s="3" t="s">
        <v>505</v>
      </c>
      <c r="C101" s="3" t="str">
        <f>EN!C101</f>
        <v xml:space="preserve"> 2 854 099</v>
      </c>
      <c r="D101" s="3">
        <v>2022</v>
      </c>
      <c r="E101" s="12" t="s">
        <v>2517</v>
      </c>
      <c r="F101" s="8">
        <v>2021</v>
      </c>
      <c r="G101" s="4" t="s">
        <v>3463</v>
      </c>
      <c r="H101" s="4" t="s">
        <v>3464</v>
      </c>
      <c r="I101" s="4" t="s">
        <v>3465</v>
      </c>
      <c r="J101" s="3" t="s">
        <v>3760</v>
      </c>
      <c r="K101" s="4" t="s">
        <v>3761</v>
      </c>
      <c r="L101" s="7" t="s">
        <v>3472</v>
      </c>
      <c r="M101" s="3" t="s">
        <v>3762</v>
      </c>
      <c r="N101" s="13" t="s">
        <v>2134</v>
      </c>
      <c r="P101" t="str">
        <f>VLOOKUP(EN!O101,'WBIG Translations'!$A$2:$H$6,3,FALSE)</f>
        <v>Revenu élevé</v>
      </c>
    </row>
    <row r="102" spans="1:16" ht="15">
      <c r="A102" s="2">
        <v>442</v>
      </c>
      <c r="B102" s="3" t="s">
        <v>510</v>
      </c>
      <c r="C102" s="3" t="str">
        <f>EN!C102</f>
        <v xml:space="preserve">  665 098</v>
      </c>
      <c r="D102" s="3">
        <v>2022</v>
      </c>
      <c r="E102" s="12" t="s">
        <v>2521</v>
      </c>
      <c r="F102" s="8">
        <v>2021</v>
      </c>
      <c r="G102" s="4" t="s">
        <v>3463</v>
      </c>
      <c r="H102" s="4" t="s">
        <v>3464</v>
      </c>
      <c r="I102" s="4" t="s">
        <v>3465</v>
      </c>
      <c r="J102" s="3" t="s">
        <v>3763</v>
      </c>
      <c r="K102" s="4" t="s">
        <v>3764</v>
      </c>
      <c r="L102" s="7" t="s">
        <v>3472</v>
      </c>
      <c r="M102" s="3" t="s">
        <v>3765</v>
      </c>
      <c r="N102" s="13" t="s">
        <v>2134</v>
      </c>
      <c r="P102" t="str">
        <f>VLOOKUP(EN!O102,'WBIG Translations'!$A$2:$H$6,3,FALSE)</f>
        <v>Revenu élevé</v>
      </c>
    </row>
    <row r="103" spans="1:16" ht="15">
      <c r="A103" s="2">
        <v>450</v>
      </c>
      <c r="B103" s="3" t="s">
        <v>515</v>
      </c>
      <c r="C103" s="3" t="str">
        <f>EN!C103</f>
        <v xml:space="preserve"> 31 195 932</v>
      </c>
      <c r="D103" s="3">
        <v>2022</v>
      </c>
      <c r="E103" s="12" t="s">
        <v>2525</v>
      </c>
      <c r="F103" s="8">
        <v>2021</v>
      </c>
      <c r="G103" s="4" t="s">
        <v>3463</v>
      </c>
      <c r="H103" s="4" t="s">
        <v>3464</v>
      </c>
      <c r="I103" s="4" t="s">
        <v>3465</v>
      </c>
      <c r="J103" s="3" t="s">
        <v>3766</v>
      </c>
      <c r="K103" s="4" t="s">
        <v>3767</v>
      </c>
      <c r="L103" s="5" t="s">
        <v>3476</v>
      </c>
      <c r="M103" s="3" t="s">
        <v>3768</v>
      </c>
      <c r="N103" s="13" t="s">
        <v>2134</v>
      </c>
      <c r="P103" t="str">
        <f>VLOOKUP(EN!O103,'WBIG Translations'!$A$2:$H$6,3,FALSE)</f>
        <v>Revenu faible</v>
      </c>
    </row>
    <row r="104" spans="1:16" ht="15">
      <c r="A104" s="2">
        <v>454</v>
      </c>
      <c r="B104" s="3" t="s">
        <v>520</v>
      </c>
      <c r="C104" s="3" t="str">
        <f>EN!C104</f>
        <v xml:space="preserve"> 21 104 482</v>
      </c>
      <c r="D104" s="3">
        <v>2022</v>
      </c>
      <c r="E104" s="12" t="s">
        <v>2529</v>
      </c>
      <c r="F104" s="8">
        <v>2021</v>
      </c>
      <c r="G104" s="4" t="s">
        <v>3463</v>
      </c>
      <c r="H104" s="4" t="s">
        <v>3464</v>
      </c>
      <c r="I104" s="4" t="s">
        <v>3465</v>
      </c>
      <c r="J104" s="3" t="s">
        <v>3769</v>
      </c>
      <c r="K104" s="4" t="s">
        <v>3770</v>
      </c>
      <c r="L104" s="5" t="s">
        <v>3476</v>
      </c>
      <c r="M104" s="3" t="s">
        <v>3771</v>
      </c>
      <c r="N104" s="13" t="s">
        <v>2134</v>
      </c>
      <c r="P104" t="str">
        <f>VLOOKUP(EN!O104,'WBIG Translations'!$A$2:$H$6,3,FALSE)</f>
        <v>Revenu faible</v>
      </c>
    </row>
    <row r="105" spans="1:16" ht="15">
      <c r="A105" s="2">
        <v>458</v>
      </c>
      <c r="B105" s="3" t="s">
        <v>525</v>
      </c>
      <c r="C105" s="3" t="str">
        <f>EN!C105</f>
        <v xml:space="preserve"> 35 126 298</v>
      </c>
      <c r="D105" s="3">
        <v>2022</v>
      </c>
      <c r="E105" s="12" t="s">
        <v>2533</v>
      </c>
      <c r="F105" s="8">
        <v>2021</v>
      </c>
      <c r="G105" s="4" t="s">
        <v>3463</v>
      </c>
      <c r="H105" s="4" t="s">
        <v>3464</v>
      </c>
      <c r="I105" s="4" t="s">
        <v>3465</v>
      </c>
      <c r="J105" s="3" t="s">
        <v>3772</v>
      </c>
      <c r="K105" s="4" t="s">
        <v>3773</v>
      </c>
      <c r="L105" s="7" t="s">
        <v>3496</v>
      </c>
      <c r="M105" s="3" t="s">
        <v>3774</v>
      </c>
      <c r="N105" s="13" t="s">
        <v>2134</v>
      </c>
      <c r="P105" t="str">
        <f>VLOOKUP(EN!O105,'WBIG Translations'!$A$2:$H$6,3,FALSE)</f>
        <v>Revenu intermédiaire supérieur</v>
      </c>
    </row>
    <row r="106" spans="1:16" ht="15">
      <c r="A106" s="2">
        <v>462</v>
      </c>
      <c r="B106" s="3" t="s">
        <v>530</v>
      </c>
      <c r="C106" s="3" t="str">
        <f>EN!C106</f>
        <v xml:space="preserve">  525 994</v>
      </c>
      <c r="D106" s="3">
        <v>2022</v>
      </c>
      <c r="E106" s="12" t="s">
        <v>2537</v>
      </c>
      <c r="F106" s="8">
        <v>2021</v>
      </c>
      <c r="G106" s="4" t="s">
        <v>3463</v>
      </c>
      <c r="H106" s="4" t="s">
        <v>3464</v>
      </c>
      <c r="I106" s="4" t="s">
        <v>3465</v>
      </c>
      <c r="J106" s="3" t="s">
        <v>3775</v>
      </c>
      <c r="K106" s="4" t="s">
        <v>3776</v>
      </c>
      <c r="L106" s="7" t="s">
        <v>3509</v>
      </c>
      <c r="M106" s="3" t="s">
        <v>3777</v>
      </c>
      <c r="N106" s="13" t="s">
        <v>2134</v>
      </c>
      <c r="P106" t="str">
        <f>VLOOKUP(EN!O106,'WBIG Translations'!$A$2:$H$6,3,FALSE)</f>
        <v>Revenu intermédiaire supérieur</v>
      </c>
    </row>
    <row r="107" spans="1:16" ht="15">
      <c r="A107" s="2">
        <v>466</v>
      </c>
      <c r="B107" s="3" t="s">
        <v>535</v>
      </c>
      <c r="C107" s="3" t="str">
        <f>EN!C107</f>
        <v xml:space="preserve"> 23 769 127</v>
      </c>
      <c r="D107" s="3">
        <v>2022</v>
      </c>
      <c r="E107" s="12" t="s">
        <v>2541</v>
      </c>
      <c r="F107" s="8">
        <v>2021</v>
      </c>
      <c r="G107" s="4" t="s">
        <v>3463</v>
      </c>
      <c r="H107" s="4" t="s">
        <v>3464</v>
      </c>
      <c r="I107" s="4" t="s">
        <v>3465</v>
      </c>
      <c r="J107" s="3" t="s">
        <v>3778</v>
      </c>
      <c r="K107" s="4" t="s">
        <v>3779</v>
      </c>
      <c r="L107" s="5" t="s">
        <v>3476</v>
      </c>
      <c r="M107" s="3" t="s">
        <v>3780</v>
      </c>
      <c r="N107" s="13" t="s">
        <v>2134</v>
      </c>
      <c r="P107" t="str">
        <f>VLOOKUP(EN!O107,'WBIG Translations'!$A$2:$H$6,3,FALSE)</f>
        <v>Revenu faible</v>
      </c>
    </row>
    <row r="108" spans="1:16" ht="15">
      <c r="A108" s="2">
        <v>470</v>
      </c>
      <c r="B108" s="3" t="s">
        <v>540</v>
      </c>
      <c r="C108" s="3" t="str">
        <f>EN!C108</f>
        <v xml:space="preserve">  532 956</v>
      </c>
      <c r="D108" s="3">
        <v>2022</v>
      </c>
      <c r="E108" s="12" t="s">
        <v>2545</v>
      </c>
      <c r="F108" s="8">
        <v>2021</v>
      </c>
      <c r="G108" s="4" t="s">
        <v>3463</v>
      </c>
      <c r="H108" s="4" t="s">
        <v>3464</v>
      </c>
      <c r="I108" s="4" t="s">
        <v>3465</v>
      </c>
      <c r="J108" s="3" t="s">
        <v>3781</v>
      </c>
      <c r="K108" s="4" t="s">
        <v>3782</v>
      </c>
      <c r="L108" s="7" t="s">
        <v>3472</v>
      </c>
      <c r="M108" s="3" t="s">
        <v>3783</v>
      </c>
      <c r="N108" s="13" t="s">
        <v>2134</v>
      </c>
      <c r="P108" t="str">
        <f>VLOOKUP(EN!O108,'WBIG Translations'!$A$2:$H$6,3,FALSE)</f>
        <v>Revenu élevé</v>
      </c>
    </row>
    <row r="109" spans="1:16" ht="15">
      <c r="A109" s="2">
        <v>478</v>
      </c>
      <c r="B109" s="3" t="s">
        <v>545</v>
      </c>
      <c r="C109" s="3" t="str">
        <f>EN!C109</f>
        <v xml:space="preserve"> 5 022 441</v>
      </c>
      <c r="D109" s="3">
        <v>2022</v>
      </c>
      <c r="E109" s="12" t="s">
        <v>2549</v>
      </c>
      <c r="F109" s="8">
        <v>2021</v>
      </c>
      <c r="G109" s="4" t="s">
        <v>3463</v>
      </c>
      <c r="H109" s="4" t="s">
        <v>3464</v>
      </c>
      <c r="I109" s="4" t="s">
        <v>3465</v>
      </c>
      <c r="J109" s="3" t="s">
        <v>3784</v>
      </c>
      <c r="K109" s="4" t="s">
        <v>3785</v>
      </c>
      <c r="L109" s="5" t="s">
        <v>3476</v>
      </c>
      <c r="M109" s="3" t="s">
        <v>3786</v>
      </c>
      <c r="N109" s="13" t="s">
        <v>2134</v>
      </c>
      <c r="P109" t="str">
        <f>VLOOKUP(EN!O109,'WBIG Translations'!$A$2:$H$6,3,FALSE)</f>
        <v>Revenu intermédiaire inférieur</v>
      </c>
    </row>
    <row r="110" spans="1:16" ht="15">
      <c r="A110" s="2">
        <v>480</v>
      </c>
      <c r="B110" s="3" t="s">
        <v>549</v>
      </c>
      <c r="C110" s="3" t="str">
        <f>EN!C110</f>
        <v xml:space="preserve"> 1 273 588</v>
      </c>
      <c r="D110" s="3">
        <v>2022</v>
      </c>
      <c r="E110" s="12" t="s">
        <v>2553</v>
      </c>
      <c r="F110" s="8">
        <v>2021</v>
      </c>
      <c r="G110" s="4" t="s">
        <v>3463</v>
      </c>
      <c r="H110" s="4" t="s">
        <v>3464</v>
      </c>
      <c r="I110" s="4" t="s">
        <v>3465</v>
      </c>
      <c r="J110" s="3" t="s">
        <v>3787</v>
      </c>
      <c r="K110" s="4" t="s">
        <v>3788</v>
      </c>
      <c r="L110" s="5" t="s">
        <v>3476</v>
      </c>
      <c r="M110" s="3" t="s">
        <v>3789</v>
      </c>
      <c r="N110" s="13" t="s">
        <v>2134</v>
      </c>
      <c r="P110" t="str">
        <f>VLOOKUP(EN!O110,'WBIG Translations'!$A$2:$H$6,3,FALSE)</f>
        <v>Revenu intermédiaire supérieur</v>
      </c>
    </row>
    <row r="111" spans="1:16" ht="15">
      <c r="A111" s="2">
        <v>484</v>
      </c>
      <c r="B111" s="3" t="s">
        <v>554</v>
      </c>
      <c r="C111" s="3" t="str">
        <f>EN!C111</f>
        <v xml:space="preserve"> 129 739 759</v>
      </c>
      <c r="D111" s="3">
        <v>2022</v>
      </c>
      <c r="E111" s="12" t="s">
        <v>2557</v>
      </c>
      <c r="F111" s="8">
        <v>2021</v>
      </c>
      <c r="G111" s="4" t="s">
        <v>3463</v>
      </c>
      <c r="H111" s="4" t="s">
        <v>3464</v>
      </c>
      <c r="I111" s="4" t="s">
        <v>3465</v>
      </c>
      <c r="J111" s="3" t="s">
        <v>3790</v>
      </c>
      <c r="K111" s="4" t="s">
        <v>3791</v>
      </c>
      <c r="L111" s="7" t="s">
        <v>3486</v>
      </c>
      <c r="M111" s="3" t="s">
        <v>3792</v>
      </c>
      <c r="N111" s="13" t="s">
        <v>2134</v>
      </c>
      <c r="P111" t="str">
        <f>VLOOKUP(EN!O111,'WBIG Translations'!$A$2:$H$6,3,FALSE)</f>
        <v>Revenu intermédiaire supérieur</v>
      </c>
    </row>
    <row r="112" spans="1:16" ht="15">
      <c r="A112" s="2">
        <v>492</v>
      </c>
      <c r="B112" s="3" t="s">
        <v>559</v>
      </c>
      <c r="C112" s="3" t="str">
        <f>EN!C112</f>
        <v xml:space="preserve">  38 956</v>
      </c>
      <c r="D112" s="3">
        <v>2022</v>
      </c>
      <c r="E112" s="12" t="s">
        <v>2561</v>
      </c>
      <c r="F112" s="8">
        <v>2021</v>
      </c>
      <c r="G112" s="4" t="s">
        <v>3463</v>
      </c>
      <c r="H112" s="4" t="s">
        <v>3464</v>
      </c>
      <c r="I112" s="4" t="s">
        <v>3465</v>
      </c>
      <c r="J112" s="3" t="s">
        <v>3793</v>
      </c>
      <c r="K112" s="4" t="s">
        <v>3794</v>
      </c>
      <c r="L112" s="7" t="s">
        <v>3472</v>
      </c>
      <c r="M112" s="3" t="s">
        <v>3795</v>
      </c>
      <c r="N112" s="13" t="s">
        <v>2134</v>
      </c>
      <c r="P112" t="str">
        <f>VLOOKUP(EN!O112,'WBIG Translations'!$A$2:$H$6,3,FALSE)</f>
        <v>Revenu élevé</v>
      </c>
    </row>
    <row r="113" spans="1:16" ht="15">
      <c r="A113" s="2">
        <v>496</v>
      </c>
      <c r="B113" s="3" t="s">
        <v>564</v>
      </c>
      <c r="C113" s="3" t="str">
        <f>EN!C113</f>
        <v xml:space="preserve"> 3 431 932</v>
      </c>
      <c r="D113" s="3">
        <v>2022</v>
      </c>
      <c r="E113" s="12" t="s">
        <v>2565</v>
      </c>
      <c r="F113" s="8">
        <v>2021</v>
      </c>
      <c r="G113" s="4" t="s">
        <v>3463</v>
      </c>
      <c r="H113" s="4" t="s">
        <v>3464</v>
      </c>
      <c r="I113" s="4" t="s">
        <v>3465</v>
      </c>
      <c r="J113" s="3" t="s">
        <v>3796</v>
      </c>
      <c r="K113" s="4" t="s">
        <v>3797</v>
      </c>
      <c r="L113" s="7" t="s">
        <v>3496</v>
      </c>
      <c r="M113" s="3" t="s">
        <v>3798</v>
      </c>
      <c r="N113" s="13" t="s">
        <v>2134</v>
      </c>
      <c r="P113" t="str">
        <f>VLOOKUP(EN!O113,'WBIG Translations'!$A$2:$H$6,3,FALSE)</f>
        <v>Revenu intermédiaire supérieur</v>
      </c>
    </row>
    <row r="114" spans="1:16" ht="15">
      <c r="A114" s="2">
        <v>498</v>
      </c>
      <c r="B114" s="3" t="s">
        <v>569</v>
      </c>
      <c r="C114" s="3" t="str">
        <f>EN!C114</f>
        <v xml:space="preserve"> 3 067 070</v>
      </c>
      <c r="D114" s="3">
        <v>2022</v>
      </c>
      <c r="E114" s="12" t="s">
        <v>2569</v>
      </c>
      <c r="F114" s="8">
        <v>2021</v>
      </c>
      <c r="G114" s="4" t="s">
        <v>3463</v>
      </c>
      <c r="H114" s="4" t="s">
        <v>3464</v>
      </c>
      <c r="I114" s="4" t="s">
        <v>3465</v>
      </c>
      <c r="J114" s="3" t="s">
        <v>3799</v>
      </c>
      <c r="K114" s="4" t="s">
        <v>3800</v>
      </c>
      <c r="L114" s="7" t="s">
        <v>3472</v>
      </c>
      <c r="M114" s="3" t="s">
        <v>3801</v>
      </c>
      <c r="N114" s="13" t="s">
        <v>2134</v>
      </c>
      <c r="P114" t="str">
        <f>VLOOKUP(EN!O114,'WBIG Translations'!$A$2:$H$6,3,FALSE)</f>
        <v>Revenu intermédiaire supérieur</v>
      </c>
    </row>
    <row r="115" spans="1:16" ht="15">
      <c r="A115" s="2">
        <v>499</v>
      </c>
      <c r="B115" s="3" t="s">
        <v>574</v>
      </c>
      <c r="C115" s="3" t="str">
        <f>EN!C115</f>
        <v xml:space="preserve">  633 552</v>
      </c>
      <c r="D115" s="3">
        <v>2022</v>
      </c>
      <c r="E115" s="12" t="s">
        <v>2573</v>
      </c>
      <c r="F115" s="8">
        <v>2021</v>
      </c>
      <c r="G115" s="4" t="s">
        <v>3463</v>
      </c>
      <c r="H115" s="4" t="s">
        <v>3464</v>
      </c>
      <c r="I115" s="4" t="s">
        <v>3465</v>
      </c>
      <c r="J115" s="3" t="s">
        <v>3802</v>
      </c>
      <c r="K115" s="4" t="s">
        <v>3803</v>
      </c>
      <c r="L115" s="7" t="s">
        <v>3472</v>
      </c>
      <c r="M115" s="3" t="s">
        <v>3804</v>
      </c>
      <c r="N115" s="13" t="s">
        <v>2134</v>
      </c>
      <c r="P115" t="str">
        <f>VLOOKUP(EN!O115,'WBIG Translations'!$A$2:$H$6,3,FALSE)</f>
        <v>Revenu intermédiaire supérieur</v>
      </c>
    </row>
    <row r="116" spans="1:16" ht="15">
      <c r="A116" s="2">
        <v>504</v>
      </c>
      <c r="B116" s="3" t="s">
        <v>579</v>
      </c>
      <c r="C116" s="3" t="str">
        <f>EN!C116</f>
        <v xml:space="preserve"> 37 712 505</v>
      </c>
      <c r="D116" s="3">
        <v>2022</v>
      </c>
      <c r="E116" s="12" t="s">
        <v>2577</v>
      </c>
      <c r="F116" s="8">
        <v>2021</v>
      </c>
      <c r="G116" s="4" t="s">
        <v>3463</v>
      </c>
      <c r="H116" s="4" t="s">
        <v>3464</v>
      </c>
      <c r="I116" s="4" t="s">
        <v>3465</v>
      </c>
      <c r="J116" s="3" t="s">
        <v>3805</v>
      </c>
      <c r="K116" s="4" t="s">
        <v>3806</v>
      </c>
      <c r="L116" s="5" t="s">
        <v>3468</v>
      </c>
      <c r="M116" s="3" t="s">
        <v>3807</v>
      </c>
      <c r="N116" s="13" t="s">
        <v>2134</v>
      </c>
      <c r="P116" t="str">
        <f>VLOOKUP(EN!O116,'WBIG Translations'!$A$2:$H$6,3,FALSE)</f>
        <v>Revenu intermédiaire inférieur</v>
      </c>
    </row>
    <row r="117" spans="1:16" ht="15">
      <c r="A117" s="2">
        <v>508</v>
      </c>
      <c r="B117" s="3" t="s">
        <v>584</v>
      </c>
      <c r="C117" s="3" t="str">
        <f>EN!C117</f>
        <v xml:space="preserve"> 33 635 160</v>
      </c>
      <c r="D117" s="3">
        <v>2022</v>
      </c>
      <c r="E117" s="12" t="s">
        <v>2581</v>
      </c>
      <c r="F117" s="8">
        <v>2021</v>
      </c>
      <c r="G117" s="4" t="s">
        <v>3463</v>
      </c>
      <c r="H117" s="4" t="s">
        <v>3464</v>
      </c>
      <c r="I117" s="4" t="s">
        <v>3465</v>
      </c>
      <c r="J117" s="3" t="s">
        <v>3808</v>
      </c>
      <c r="K117" s="4" t="s">
        <v>3809</v>
      </c>
      <c r="L117" s="5" t="s">
        <v>3476</v>
      </c>
      <c r="M117" s="3" t="s">
        <v>3810</v>
      </c>
      <c r="N117" s="13" t="s">
        <v>2134</v>
      </c>
      <c r="P117" t="str">
        <f>VLOOKUP(EN!O117,'WBIG Translations'!$A$2:$H$6,3,FALSE)</f>
        <v>Revenu faible</v>
      </c>
    </row>
    <row r="118" spans="1:16" ht="15">
      <c r="A118" s="2">
        <v>512</v>
      </c>
      <c r="B118" s="3" t="s">
        <v>589</v>
      </c>
      <c r="C118" s="3" t="str">
        <f>EN!C118</f>
        <v xml:space="preserve"> 5 049 269</v>
      </c>
      <c r="D118" s="3">
        <v>2022</v>
      </c>
      <c r="E118" s="12" t="s">
        <v>2585</v>
      </c>
      <c r="F118" s="8">
        <v>2021</v>
      </c>
      <c r="G118" s="4" t="s">
        <v>3463</v>
      </c>
      <c r="H118" s="4" t="s">
        <v>3464</v>
      </c>
      <c r="I118" s="4" t="s">
        <v>3465</v>
      </c>
      <c r="J118" s="3" t="s">
        <v>3811</v>
      </c>
      <c r="K118" s="4" t="s">
        <v>3812</v>
      </c>
      <c r="L118" s="5" t="s">
        <v>3468</v>
      </c>
      <c r="M118" s="3" t="s">
        <v>3813</v>
      </c>
      <c r="N118" s="13" t="s">
        <v>2134</v>
      </c>
      <c r="P118" t="str">
        <f>VLOOKUP(EN!O118,'WBIG Translations'!$A$2:$H$6,3,FALSE)</f>
        <v>Revenu élevé</v>
      </c>
    </row>
    <row r="119" spans="1:16" ht="15">
      <c r="A119" s="2">
        <v>516</v>
      </c>
      <c r="B119" s="3" t="s">
        <v>594</v>
      </c>
      <c r="C119" s="3" t="str">
        <f>EN!C119</f>
        <v xml:space="preserve"> 2 963 095</v>
      </c>
      <c r="D119" s="3">
        <v>2022</v>
      </c>
      <c r="E119" s="12" t="s">
        <v>2452</v>
      </c>
      <c r="F119" s="8">
        <v>2021</v>
      </c>
      <c r="G119" s="4" t="s">
        <v>3463</v>
      </c>
      <c r="H119" s="4" t="s">
        <v>3464</v>
      </c>
      <c r="I119" s="4" t="s">
        <v>3465</v>
      </c>
      <c r="J119" s="3" t="s">
        <v>3814</v>
      </c>
      <c r="K119" s="4" t="s">
        <v>3815</v>
      </c>
      <c r="L119" s="5" t="s">
        <v>3476</v>
      </c>
      <c r="M119" s="3" t="s">
        <v>3816</v>
      </c>
      <c r="N119" s="13" t="s">
        <v>2134</v>
      </c>
      <c r="P119" t="str">
        <f>VLOOKUP(EN!O119,'WBIG Translations'!$A$2:$H$6,3,FALSE)</f>
        <v>Revenu intermédiaire supérieur</v>
      </c>
    </row>
    <row r="120" spans="1:16" ht="15">
      <c r="A120" s="2">
        <v>520</v>
      </c>
      <c r="B120" s="3" t="s">
        <v>599</v>
      </c>
      <c r="C120" s="3" t="str">
        <f>EN!C120</f>
        <v xml:space="preserve">  11 875</v>
      </c>
      <c r="D120" s="3">
        <v>2022</v>
      </c>
      <c r="E120" s="12" t="s">
        <v>2592</v>
      </c>
      <c r="F120" s="8">
        <v>2021</v>
      </c>
      <c r="G120" s="4" t="s">
        <v>3463</v>
      </c>
      <c r="H120" s="4" t="s">
        <v>3464</v>
      </c>
      <c r="I120" s="4" t="s">
        <v>3465</v>
      </c>
      <c r="J120" s="3" t="s">
        <v>3817</v>
      </c>
      <c r="K120" s="4" t="s">
        <v>3818</v>
      </c>
      <c r="L120" s="7" t="s">
        <v>3496</v>
      </c>
      <c r="M120" s="3" t="s">
        <v>3819</v>
      </c>
      <c r="N120" s="13" t="s">
        <v>2134</v>
      </c>
      <c r="P120" t="str">
        <f>VLOOKUP(EN!O120,'WBIG Translations'!$A$2:$H$6,3,FALSE)</f>
        <v>Revenu élevé</v>
      </c>
    </row>
    <row r="121" spans="1:16" ht="15">
      <c r="A121" s="2">
        <v>524</v>
      </c>
      <c r="B121" s="3" t="s">
        <v>604</v>
      </c>
      <c r="C121" s="3" t="str">
        <f>EN!C121</f>
        <v xml:space="preserve"> 29 694 614</v>
      </c>
      <c r="D121" s="3">
        <v>2022</v>
      </c>
      <c r="E121" s="12" t="s">
        <v>2596</v>
      </c>
      <c r="F121" s="8">
        <v>2021</v>
      </c>
      <c r="G121" s="4" t="s">
        <v>3463</v>
      </c>
      <c r="H121" s="4" t="s">
        <v>3464</v>
      </c>
      <c r="I121" s="4" t="s">
        <v>3465</v>
      </c>
      <c r="J121" s="3" t="s">
        <v>3820</v>
      </c>
      <c r="K121" s="4" t="s">
        <v>3821</v>
      </c>
      <c r="L121" s="7" t="s">
        <v>3509</v>
      </c>
      <c r="M121" s="3" t="s">
        <v>3822</v>
      </c>
      <c r="N121" s="13" t="s">
        <v>2134</v>
      </c>
      <c r="P121" t="str">
        <f>VLOOKUP(EN!O121,'WBIG Translations'!$A$2:$H$6,3,FALSE)</f>
        <v>Revenu intermédiaire inférieur</v>
      </c>
    </row>
    <row r="122" spans="1:16" ht="15">
      <c r="A122" s="2">
        <v>528</v>
      </c>
      <c r="B122" s="3" t="s">
        <v>609</v>
      </c>
      <c r="C122" s="3" t="str">
        <f>EN!C122</f>
        <v xml:space="preserve"> 18 092 524</v>
      </c>
      <c r="D122" s="3">
        <v>2022</v>
      </c>
      <c r="E122" s="12" t="s">
        <v>2600</v>
      </c>
      <c r="F122" s="8">
        <v>2021</v>
      </c>
      <c r="G122" s="4" t="s">
        <v>3463</v>
      </c>
      <c r="H122" s="4" t="s">
        <v>3464</v>
      </c>
      <c r="I122" s="4" t="s">
        <v>3465</v>
      </c>
      <c r="J122" s="3" t="s">
        <v>3823</v>
      </c>
      <c r="K122" s="4" t="s">
        <v>3824</v>
      </c>
      <c r="L122" s="7" t="s">
        <v>3472</v>
      </c>
      <c r="M122" s="3" t="s">
        <v>3825</v>
      </c>
      <c r="N122" s="13" t="s">
        <v>2134</v>
      </c>
      <c r="P122" t="str">
        <f>VLOOKUP(EN!O122,'WBIG Translations'!$A$2:$H$6,3,FALSE)</f>
        <v>Revenu élevé</v>
      </c>
    </row>
    <row r="123" spans="1:16" ht="15">
      <c r="A123" s="2">
        <v>548</v>
      </c>
      <c r="B123" s="3" t="s">
        <v>614</v>
      </c>
      <c r="C123" s="3" t="str">
        <f>EN!C123</f>
        <v xml:space="preserve">  320 409</v>
      </c>
      <c r="D123" s="3">
        <v>2022</v>
      </c>
      <c r="E123" s="12" t="s">
        <v>2585</v>
      </c>
      <c r="F123" s="8">
        <v>2021</v>
      </c>
      <c r="G123" s="4" t="s">
        <v>3463</v>
      </c>
      <c r="H123" s="4" t="s">
        <v>3464</v>
      </c>
      <c r="I123" s="4" t="s">
        <v>3465</v>
      </c>
      <c r="J123" s="3" t="s">
        <v>3826</v>
      </c>
      <c r="K123" s="4" t="s">
        <v>3827</v>
      </c>
      <c r="L123" s="7" t="s">
        <v>3496</v>
      </c>
      <c r="M123" s="3" t="s">
        <v>3828</v>
      </c>
      <c r="N123" s="13" t="s">
        <v>2134</v>
      </c>
      <c r="P123" t="str">
        <f>VLOOKUP(EN!O123,'WBIG Translations'!$A$2:$H$6,3,FALSE)</f>
        <v>Revenu intermédiaire inférieur</v>
      </c>
    </row>
    <row r="124" spans="1:16" ht="15">
      <c r="A124" s="2">
        <v>554</v>
      </c>
      <c r="B124" s="3" t="s">
        <v>619</v>
      </c>
      <c r="C124" s="3" t="str">
        <f>EN!C124</f>
        <v xml:space="preserve"> 5 172 836</v>
      </c>
      <c r="D124" s="3">
        <v>2022</v>
      </c>
      <c r="E124" s="12" t="s">
        <v>2607</v>
      </c>
      <c r="F124" s="8">
        <v>2021</v>
      </c>
      <c r="G124" s="4" t="s">
        <v>3463</v>
      </c>
      <c r="H124" s="4" t="s">
        <v>3464</v>
      </c>
      <c r="I124" s="4" t="s">
        <v>3465</v>
      </c>
      <c r="J124" s="3" t="s">
        <v>3829</v>
      </c>
      <c r="K124" s="4" t="s">
        <v>3830</v>
      </c>
      <c r="L124" s="7" t="s">
        <v>3496</v>
      </c>
      <c r="M124" s="3" t="s">
        <v>3831</v>
      </c>
      <c r="N124" s="13" t="s">
        <v>2134</v>
      </c>
      <c r="P124" t="str">
        <f>VLOOKUP(EN!O124,'WBIG Translations'!$A$2:$H$6,3,FALSE)</f>
        <v>Revenu élevé</v>
      </c>
    </row>
    <row r="125" spans="1:16" ht="15">
      <c r="A125" s="2">
        <v>558</v>
      </c>
      <c r="B125" s="3" t="s">
        <v>624</v>
      </c>
      <c r="C125" s="3" t="str">
        <f>EN!C125</f>
        <v xml:space="preserve"> 6 823 613</v>
      </c>
      <c r="D125" s="3">
        <v>2022</v>
      </c>
      <c r="E125" s="12" t="s">
        <v>2611</v>
      </c>
      <c r="F125" s="8">
        <v>2021</v>
      </c>
      <c r="G125" s="4" t="s">
        <v>3463</v>
      </c>
      <c r="H125" s="4" t="s">
        <v>3464</v>
      </c>
      <c r="I125" s="4" t="s">
        <v>3465</v>
      </c>
      <c r="J125" s="3" t="s">
        <v>3832</v>
      </c>
      <c r="K125" s="4" t="s">
        <v>3833</v>
      </c>
      <c r="L125" s="7" t="s">
        <v>3486</v>
      </c>
      <c r="M125" s="3" t="s">
        <v>3834</v>
      </c>
      <c r="N125" s="13" t="s">
        <v>2134</v>
      </c>
      <c r="P125" t="str">
        <f>VLOOKUP(EN!O125,'WBIG Translations'!$A$2:$H$6,3,FALSE)</f>
        <v>Revenu intermédiaire inférieur</v>
      </c>
    </row>
    <row r="126" spans="1:16" ht="15">
      <c r="A126" s="2">
        <v>562</v>
      </c>
      <c r="B126" s="3" t="s">
        <v>629</v>
      </c>
      <c r="C126" s="3" t="str">
        <f>EN!C126</f>
        <v xml:space="preserve"> 26 159 867</v>
      </c>
      <c r="D126" s="3">
        <v>2022</v>
      </c>
      <c r="E126" s="12" t="s">
        <v>2615</v>
      </c>
      <c r="F126" s="8">
        <v>2021</v>
      </c>
      <c r="G126" s="4" t="s">
        <v>3463</v>
      </c>
      <c r="H126" s="4" t="s">
        <v>3464</v>
      </c>
      <c r="I126" s="4" t="s">
        <v>3465</v>
      </c>
      <c r="J126" s="3" t="s">
        <v>3835</v>
      </c>
      <c r="K126" s="4" t="s">
        <v>3836</v>
      </c>
      <c r="L126" s="5" t="s">
        <v>3476</v>
      </c>
      <c r="M126" s="3" t="s">
        <v>3837</v>
      </c>
      <c r="N126" s="13" t="s">
        <v>2134</v>
      </c>
      <c r="P126" t="str">
        <f>VLOOKUP(EN!O126,'WBIG Translations'!$A$2:$H$6,3,FALSE)</f>
        <v>Revenu faible</v>
      </c>
    </row>
    <row r="127" spans="1:16" ht="15">
      <c r="A127" s="2">
        <v>566</v>
      </c>
      <c r="B127" s="3" t="s">
        <v>634</v>
      </c>
      <c r="C127" s="3" t="str">
        <f>EN!C127</f>
        <v xml:space="preserve"> 227 882 945</v>
      </c>
      <c r="D127" s="3">
        <v>2022</v>
      </c>
      <c r="E127" s="12" t="s">
        <v>2619</v>
      </c>
      <c r="F127" s="8">
        <v>2021</v>
      </c>
      <c r="G127" s="4" t="s">
        <v>3463</v>
      </c>
      <c r="H127" s="4" t="s">
        <v>3464</v>
      </c>
      <c r="I127" s="4" t="s">
        <v>3465</v>
      </c>
      <c r="J127" s="3" t="s">
        <v>3838</v>
      </c>
      <c r="K127" s="4" t="s">
        <v>3839</v>
      </c>
      <c r="L127" s="5" t="s">
        <v>3476</v>
      </c>
      <c r="M127" s="3" t="s">
        <v>3840</v>
      </c>
      <c r="N127" s="13" t="s">
        <v>2134</v>
      </c>
      <c r="P127" t="str">
        <f>VLOOKUP(EN!O127,'WBIG Translations'!$A$2:$H$6,3,FALSE)</f>
        <v>Revenu intermédiaire inférieur</v>
      </c>
    </row>
    <row r="128" spans="1:16" ht="15">
      <c r="A128" s="2">
        <v>570</v>
      </c>
      <c r="B128" s="3" t="s">
        <v>639</v>
      </c>
      <c r="C128" s="3" t="str">
        <f>EN!C128</f>
        <v xml:space="preserve">  1 817</v>
      </c>
      <c r="D128" s="3">
        <v>2022</v>
      </c>
      <c r="E128" s="12" t="s">
        <v>2623</v>
      </c>
      <c r="F128" s="8">
        <v>2021</v>
      </c>
      <c r="G128" s="4" t="s">
        <v>3463</v>
      </c>
      <c r="H128" s="4" t="s">
        <v>3464</v>
      </c>
      <c r="I128" s="4" t="s">
        <v>3465</v>
      </c>
      <c r="J128" s="3" t="s">
        <v>3841</v>
      </c>
      <c r="K128" s="4" t="s">
        <v>3842</v>
      </c>
      <c r="L128" s="7" t="s">
        <v>3496</v>
      </c>
      <c r="M128" s="3" t="s">
        <v>3843</v>
      </c>
      <c r="N128" s="13" t="s">
        <v>2134</v>
      </c>
      <c r="P128" t="str">
        <f>VLOOKUP(EN!O128,'WBIG Translations'!$A$2:$H$6,3,FALSE)</f>
        <v>Revenu intermédiaire inférieur</v>
      </c>
    </row>
    <row r="129" spans="1:16" ht="15">
      <c r="A129" s="2">
        <v>578</v>
      </c>
      <c r="B129" s="3" t="s">
        <v>644</v>
      </c>
      <c r="C129" s="3" t="str">
        <f>EN!C129</f>
        <v xml:space="preserve"> 5 519 167</v>
      </c>
      <c r="D129" s="3">
        <v>2022</v>
      </c>
      <c r="E129" s="12" t="s">
        <v>2627</v>
      </c>
      <c r="F129" s="8">
        <v>2021</v>
      </c>
      <c r="G129" s="4" t="s">
        <v>3463</v>
      </c>
      <c r="H129" s="4" t="s">
        <v>3464</v>
      </c>
      <c r="I129" s="4" t="s">
        <v>3465</v>
      </c>
      <c r="J129" s="3" t="s">
        <v>3844</v>
      </c>
      <c r="K129" s="4" t="s">
        <v>3845</v>
      </c>
      <c r="L129" s="7" t="s">
        <v>3472</v>
      </c>
      <c r="M129" s="3" t="s">
        <v>3846</v>
      </c>
      <c r="N129" s="13" t="s">
        <v>2134</v>
      </c>
      <c r="P129" t="str">
        <f>VLOOKUP(EN!O129,'WBIG Translations'!$A$2:$H$6,3,FALSE)</f>
        <v>Revenu élevé</v>
      </c>
    </row>
    <row r="130" spans="1:16" ht="15">
      <c r="A130" s="2">
        <v>583</v>
      </c>
      <c r="B130" s="3" t="s">
        <v>649</v>
      </c>
      <c r="C130" s="3" t="str">
        <f>EN!C130</f>
        <v xml:space="preserve">  112 630</v>
      </c>
      <c r="D130" s="3">
        <v>2022</v>
      </c>
      <c r="E130" s="12" t="s">
        <v>2631</v>
      </c>
      <c r="F130" s="8">
        <v>2021</v>
      </c>
      <c r="G130" s="4" t="s">
        <v>3463</v>
      </c>
      <c r="H130" s="4" t="s">
        <v>3464</v>
      </c>
      <c r="I130" s="4" t="s">
        <v>3465</v>
      </c>
      <c r="J130" s="3" t="s">
        <v>3847</v>
      </c>
      <c r="K130" s="4" t="s">
        <v>3848</v>
      </c>
      <c r="L130" s="7" t="s">
        <v>3496</v>
      </c>
      <c r="M130" s="3" t="s">
        <v>3849</v>
      </c>
      <c r="N130" s="13" t="s">
        <v>2134</v>
      </c>
      <c r="P130" t="str">
        <f>VLOOKUP(EN!O130,'WBIG Translations'!$A$2:$H$6,3,FALSE)</f>
        <v>Revenu intermédiaire inférieur</v>
      </c>
    </row>
    <row r="131" spans="1:16" ht="15">
      <c r="A131" s="2">
        <v>584</v>
      </c>
      <c r="B131" s="3" t="s">
        <v>654</v>
      </c>
      <c r="C131" s="3" t="str">
        <f>EN!C131</f>
        <v xml:space="preserve">  38 827</v>
      </c>
      <c r="D131" s="3">
        <v>2022</v>
      </c>
      <c r="E131" s="12" t="s">
        <v>2635</v>
      </c>
      <c r="F131" s="8">
        <v>2021</v>
      </c>
      <c r="G131" s="4" t="s">
        <v>3463</v>
      </c>
      <c r="H131" s="4" t="s">
        <v>3464</v>
      </c>
      <c r="I131" s="4" t="s">
        <v>3465</v>
      </c>
      <c r="K131" s="4" t="s">
        <v>3850</v>
      </c>
      <c r="L131" s="7" t="s">
        <v>3496</v>
      </c>
      <c r="M131" s="3" t="s">
        <v>3851</v>
      </c>
      <c r="N131" s="13" t="s">
        <v>2134</v>
      </c>
      <c r="P131" t="str">
        <f>VLOOKUP(EN!O131,'WBIG Translations'!$A$2:$H$6,3,FALSE)</f>
        <v>Revenu intermédiaire supérieur</v>
      </c>
    </row>
    <row r="132" spans="1:16" ht="15">
      <c r="A132" s="2">
        <v>585</v>
      </c>
      <c r="B132" s="3" t="s">
        <v>659</v>
      </c>
      <c r="C132" s="3" t="str">
        <f>EN!C132</f>
        <v xml:space="preserve">  17 727</v>
      </c>
      <c r="D132" s="3">
        <v>2022</v>
      </c>
      <c r="E132" s="12" t="s">
        <v>2638</v>
      </c>
      <c r="F132" s="8">
        <v>2021</v>
      </c>
      <c r="G132" s="4" t="s">
        <v>3463</v>
      </c>
      <c r="H132" s="4" t="s">
        <v>3464</v>
      </c>
      <c r="I132" s="4" t="s">
        <v>3465</v>
      </c>
      <c r="J132" s="3" t="s">
        <v>3852</v>
      </c>
      <c r="K132" s="4" t="s">
        <v>3853</v>
      </c>
      <c r="L132" s="7" t="s">
        <v>3496</v>
      </c>
      <c r="M132" s="3" t="s">
        <v>3854</v>
      </c>
      <c r="N132" s="13" t="s">
        <v>2134</v>
      </c>
      <c r="P132" t="str">
        <f>VLOOKUP(EN!O132,'WBIG Translations'!$A$2:$H$6,3,FALSE)</f>
        <v>Revenu élevé</v>
      </c>
    </row>
    <row r="133" spans="1:16" ht="15">
      <c r="A133" s="2">
        <v>586</v>
      </c>
      <c r="B133" s="3" t="s">
        <v>664</v>
      </c>
      <c r="C133" s="3" t="str">
        <f>EN!C133</f>
        <v xml:space="preserve"> 247 504 495</v>
      </c>
      <c r="D133" s="3">
        <v>2022</v>
      </c>
      <c r="E133" s="12" t="s">
        <v>2642</v>
      </c>
      <c r="F133" s="8">
        <v>2021</v>
      </c>
      <c r="G133" s="4" t="s">
        <v>3463</v>
      </c>
      <c r="H133" s="4" t="s">
        <v>3464</v>
      </c>
      <c r="I133" s="4" t="s">
        <v>3465</v>
      </c>
      <c r="J133" s="3" t="s">
        <v>3855</v>
      </c>
      <c r="K133" s="4" t="s">
        <v>3856</v>
      </c>
      <c r="L133" s="5" t="s">
        <v>3468</v>
      </c>
      <c r="M133" s="3" t="s">
        <v>3857</v>
      </c>
      <c r="N133" s="13" t="s">
        <v>2134</v>
      </c>
      <c r="P133" t="str">
        <f>VLOOKUP(EN!O133,'WBIG Translations'!$A$2:$H$6,3,FALSE)</f>
        <v>Revenu intermédiaire inférieur</v>
      </c>
    </row>
    <row r="134" spans="1:16" ht="15">
      <c r="A134" s="2">
        <v>591</v>
      </c>
      <c r="B134" s="3" t="s">
        <v>669</v>
      </c>
      <c r="C134" s="3" t="str">
        <f>EN!C134</f>
        <v xml:space="preserve"> 4 458 759</v>
      </c>
      <c r="D134" s="3">
        <v>2022</v>
      </c>
      <c r="E134" s="12" t="s">
        <v>2611</v>
      </c>
      <c r="F134" s="8">
        <v>2021</v>
      </c>
      <c r="G134" s="4" t="s">
        <v>3463</v>
      </c>
      <c r="H134" s="4" t="s">
        <v>3464</v>
      </c>
      <c r="I134" s="4" t="s">
        <v>3465</v>
      </c>
      <c r="J134" s="3" t="s">
        <v>3858</v>
      </c>
      <c r="K134" s="4" t="s">
        <v>3859</v>
      </c>
      <c r="L134" s="7" t="s">
        <v>3486</v>
      </c>
      <c r="M134" s="3" t="s">
        <v>3860</v>
      </c>
      <c r="N134" s="13" t="s">
        <v>2134</v>
      </c>
      <c r="P134" t="str">
        <f>VLOOKUP(EN!O134,'WBIG Translations'!$A$2:$H$6,3,FALSE)</f>
        <v>Revenu élevé</v>
      </c>
    </row>
    <row r="135" spans="1:16" ht="15">
      <c r="A135" s="2">
        <v>598</v>
      </c>
      <c r="B135" s="3" t="s">
        <v>674</v>
      </c>
      <c r="C135" s="3" t="str">
        <f>EN!C135</f>
        <v xml:space="preserve"> 10 389 635</v>
      </c>
      <c r="D135" s="3">
        <v>2022</v>
      </c>
      <c r="E135" s="12" t="s">
        <v>2649</v>
      </c>
      <c r="F135" s="8">
        <v>2021</v>
      </c>
      <c r="G135" s="4" t="s">
        <v>3463</v>
      </c>
      <c r="H135" s="4" t="s">
        <v>3464</v>
      </c>
      <c r="I135" s="4" t="s">
        <v>3465</v>
      </c>
      <c r="J135" s="3" t="s">
        <v>3861</v>
      </c>
      <c r="K135" s="4" t="s">
        <v>3862</v>
      </c>
      <c r="L135" s="7" t="s">
        <v>3496</v>
      </c>
      <c r="M135" s="3" t="s">
        <v>3863</v>
      </c>
      <c r="N135" s="13" t="s">
        <v>2134</v>
      </c>
      <c r="P135" t="str">
        <f>VLOOKUP(EN!O135,'WBIG Translations'!$A$2:$H$6,3,FALSE)</f>
        <v>Revenu intermédiaire inférieur</v>
      </c>
    </row>
    <row r="136" spans="1:16" ht="15">
      <c r="A136" s="2">
        <v>600</v>
      </c>
      <c r="B136" s="3" t="s">
        <v>679</v>
      </c>
      <c r="C136" s="3" t="str">
        <f>EN!C136</f>
        <v xml:space="preserve"> 6 844 146</v>
      </c>
      <c r="D136" s="3">
        <v>2022</v>
      </c>
      <c r="E136" s="12" t="s">
        <v>2653</v>
      </c>
      <c r="F136" s="8">
        <v>2021</v>
      </c>
      <c r="G136" s="4" t="s">
        <v>3463</v>
      </c>
      <c r="H136" s="4" t="s">
        <v>3464</v>
      </c>
      <c r="I136" s="4" t="s">
        <v>3465</v>
      </c>
      <c r="J136" s="3" t="s">
        <v>3864</v>
      </c>
      <c r="K136" s="4" t="s">
        <v>3865</v>
      </c>
      <c r="L136" s="7" t="s">
        <v>3486</v>
      </c>
      <c r="M136" s="3" t="s">
        <v>3866</v>
      </c>
      <c r="N136" s="13" t="s">
        <v>2134</v>
      </c>
      <c r="P136" t="str">
        <f>VLOOKUP(EN!O136,'WBIG Translations'!$A$2:$H$6,3,FALSE)</f>
        <v>Revenu intermédiaire supérieur</v>
      </c>
    </row>
    <row r="137" spans="1:16" ht="15">
      <c r="A137" s="2">
        <v>604</v>
      </c>
      <c r="B137" s="3" t="s">
        <v>684</v>
      </c>
      <c r="C137" s="3" t="str">
        <f>EN!C137</f>
        <v xml:space="preserve"> 33 845 617</v>
      </c>
      <c r="D137" s="3">
        <v>2022</v>
      </c>
      <c r="E137" s="12" t="s">
        <v>2657</v>
      </c>
      <c r="F137" s="8">
        <v>2021</v>
      </c>
      <c r="G137" s="4" t="s">
        <v>3463</v>
      </c>
      <c r="H137" s="4" t="s">
        <v>3464</v>
      </c>
      <c r="I137" s="4" t="s">
        <v>3465</v>
      </c>
      <c r="J137" s="3" t="s">
        <v>3867</v>
      </c>
      <c r="K137" s="4" t="s">
        <v>3868</v>
      </c>
      <c r="L137" s="7" t="s">
        <v>3486</v>
      </c>
      <c r="M137" s="3" t="s">
        <v>3869</v>
      </c>
      <c r="N137" s="13" t="s">
        <v>2134</v>
      </c>
      <c r="P137" t="str">
        <f>VLOOKUP(EN!O137,'WBIG Translations'!$A$2:$H$6,3,FALSE)</f>
        <v>Revenu intermédiaire supérieur</v>
      </c>
    </row>
    <row r="138" spans="1:16" ht="15">
      <c r="A138" s="2">
        <v>608</v>
      </c>
      <c r="B138" s="3" t="s">
        <v>689</v>
      </c>
      <c r="C138" s="3" t="str">
        <f>EN!C138</f>
        <v xml:space="preserve"> 114 891 199</v>
      </c>
      <c r="D138" s="3">
        <v>2022</v>
      </c>
      <c r="E138" s="12" t="s">
        <v>2661</v>
      </c>
      <c r="F138" s="8">
        <v>2021</v>
      </c>
      <c r="G138" s="4" t="s">
        <v>3463</v>
      </c>
      <c r="H138" s="4" t="s">
        <v>3464</v>
      </c>
      <c r="I138" s="4" t="s">
        <v>3465</v>
      </c>
      <c r="J138" s="3" t="s">
        <v>3870</v>
      </c>
      <c r="K138" s="4" t="s">
        <v>3871</v>
      </c>
      <c r="L138" s="7" t="s">
        <v>3496</v>
      </c>
      <c r="M138" s="3" t="s">
        <v>3872</v>
      </c>
      <c r="N138" s="13" t="s">
        <v>2134</v>
      </c>
      <c r="P138" t="str">
        <f>VLOOKUP(EN!O138,'WBIG Translations'!$A$2:$H$6,3,FALSE)</f>
        <v>Revenu intermédiaire inférieur</v>
      </c>
    </row>
    <row r="139" spans="1:16" ht="15">
      <c r="A139" s="2">
        <v>616</v>
      </c>
      <c r="B139" s="3" t="s">
        <v>694</v>
      </c>
      <c r="C139" s="3" t="str">
        <f>EN!C139</f>
        <v xml:space="preserve"> 38 762 844</v>
      </c>
      <c r="D139" s="3">
        <v>2022</v>
      </c>
      <c r="E139" s="12" t="s">
        <v>2665</v>
      </c>
      <c r="F139" s="8">
        <v>2021</v>
      </c>
      <c r="G139" s="4" t="s">
        <v>3463</v>
      </c>
      <c r="H139" s="4" t="s">
        <v>3464</v>
      </c>
      <c r="I139" s="4" t="s">
        <v>3465</v>
      </c>
      <c r="J139" s="3" t="s">
        <v>3873</v>
      </c>
      <c r="K139" s="4" t="s">
        <v>3874</v>
      </c>
      <c r="L139" s="7" t="s">
        <v>3472</v>
      </c>
      <c r="M139" s="3" t="s">
        <v>3875</v>
      </c>
      <c r="N139" s="13" t="s">
        <v>2134</v>
      </c>
      <c r="P139" t="str">
        <f>VLOOKUP(EN!O139,'WBIG Translations'!$A$2:$H$6,3,FALSE)</f>
        <v>Revenu élevé</v>
      </c>
    </row>
    <row r="140" spans="1:16" ht="15">
      <c r="A140" s="2">
        <v>620</v>
      </c>
      <c r="B140" s="3" t="s">
        <v>699</v>
      </c>
      <c r="C140" s="3" t="str">
        <f>EN!C140</f>
        <v xml:space="preserve"> 10 430 738</v>
      </c>
      <c r="D140" s="3">
        <v>2022</v>
      </c>
      <c r="E140" s="12" t="s">
        <v>2669</v>
      </c>
      <c r="F140" s="8">
        <v>2021</v>
      </c>
      <c r="G140" s="4" t="s">
        <v>3463</v>
      </c>
      <c r="H140" s="4" t="s">
        <v>3464</v>
      </c>
      <c r="I140" s="4" t="s">
        <v>3465</v>
      </c>
      <c r="J140" s="3" t="s">
        <v>3876</v>
      </c>
      <c r="K140" s="4" t="s">
        <v>3877</v>
      </c>
      <c r="L140" s="7" t="s">
        <v>3472</v>
      </c>
      <c r="M140" s="3" t="s">
        <v>3878</v>
      </c>
      <c r="N140" s="13" t="s">
        <v>2134</v>
      </c>
      <c r="P140" t="str">
        <f>VLOOKUP(EN!O140,'WBIG Translations'!$A$2:$H$6,3,FALSE)</f>
        <v>Revenu élevé</v>
      </c>
    </row>
    <row r="141" spans="1:16" ht="15">
      <c r="A141" s="2">
        <v>624</v>
      </c>
      <c r="B141" s="3" t="s">
        <v>704</v>
      </c>
      <c r="C141" s="3" t="str">
        <f>EN!C141</f>
        <v xml:space="preserve"> 2 153 339</v>
      </c>
      <c r="D141" s="3">
        <v>2022</v>
      </c>
      <c r="E141" s="12" t="s">
        <v>2673</v>
      </c>
      <c r="F141" s="8">
        <v>2021</v>
      </c>
      <c r="G141" s="4" t="s">
        <v>3463</v>
      </c>
      <c r="H141" s="4" t="s">
        <v>3464</v>
      </c>
      <c r="I141" s="4" t="s">
        <v>3465</v>
      </c>
      <c r="J141" s="3" t="s">
        <v>3879</v>
      </c>
      <c r="K141" s="4" t="s">
        <v>3880</v>
      </c>
      <c r="L141" s="5" t="s">
        <v>3476</v>
      </c>
      <c r="M141" s="3" t="s">
        <v>3881</v>
      </c>
      <c r="N141" s="13" t="s">
        <v>2134</v>
      </c>
      <c r="P141" t="str">
        <f>VLOOKUP(EN!O141,'WBIG Translations'!$A$2:$H$6,3,FALSE)</f>
        <v>Revenu faible</v>
      </c>
    </row>
    <row r="142" spans="1:16" ht="15">
      <c r="A142" s="2">
        <v>626</v>
      </c>
      <c r="B142" s="3" t="s">
        <v>709</v>
      </c>
      <c r="C142" s="3" t="str">
        <f>EN!C142</f>
        <v xml:space="preserve"> 1 384 286</v>
      </c>
      <c r="D142" s="3">
        <v>2022</v>
      </c>
      <c r="E142" s="12" t="s">
        <v>2677</v>
      </c>
      <c r="F142" s="8">
        <v>2021</v>
      </c>
      <c r="G142" s="4" t="s">
        <v>3463</v>
      </c>
      <c r="H142" s="4" t="s">
        <v>3464</v>
      </c>
      <c r="I142" s="4" t="s">
        <v>3465</v>
      </c>
      <c r="J142" s="3" t="s">
        <v>3882</v>
      </c>
      <c r="K142" s="4" t="s">
        <v>3883</v>
      </c>
      <c r="L142" s="7" t="s">
        <v>3509</v>
      </c>
      <c r="M142" s="3" t="s">
        <v>3884</v>
      </c>
      <c r="N142" s="13" t="s">
        <v>2134</v>
      </c>
      <c r="P142" t="str">
        <f>VLOOKUP(EN!O142,'WBIG Translations'!$A$2:$H$6,3,FALSE)</f>
        <v>Revenu intermédiaire inférieur</v>
      </c>
    </row>
    <row r="143" spans="1:16" ht="15">
      <c r="A143" s="2">
        <v>634</v>
      </c>
      <c r="B143" s="3" t="s">
        <v>714</v>
      </c>
      <c r="C143" s="3" t="str">
        <f>EN!C143</f>
        <v xml:space="preserve"> 2 979 082</v>
      </c>
      <c r="D143" s="3">
        <v>2022</v>
      </c>
      <c r="E143" s="12" t="s">
        <v>2681</v>
      </c>
      <c r="F143" s="8">
        <v>2021</v>
      </c>
      <c r="G143" s="4" t="s">
        <v>3463</v>
      </c>
      <c r="H143" s="4" t="s">
        <v>3464</v>
      </c>
      <c r="I143" s="4" t="s">
        <v>3465</v>
      </c>
      <c r="J143" s="3" t="s">
        <v>3885</v>
      </c>
      <c r="K143" s="4" t="s">
        <v>3886</v>
      </c>
      <c r="L143" s="5" t="s">
        <v>3468</v>
      </c>
      <c r="M143" s="3" t="s">
        <v>3887</v>
      </c>
      <c r="N143" s="13" t="s">
        <v>2134</v>
      </c>
      <c r="P143" t="str">
        <f>VLOOKUP(EN!O143,'WBIG Translations'!$A$2:$H$6,3,FALSE)</f>
        <v>Revenu élevé</v>
      </c>
    </row>
    <row r="144" spans="1:16" ht="15">
      <c r="A144" s="2">
        <v>642</v>
      </c>
      <c r="B144" s="3" t="s">
        <v>719</v>
      </c>
      <c r="C144" s="3" t="str">
        <f>EN!C144</f>
        <v xml:space="preserve"> 19 118 479</v>
      </c>
      <c r="D144" s="3">
        <v>2022</v>
      </c>
      <c r="E144" s="12" t="s">
        <v>2685</v>
      </c>
      <c r="F144" s="8">
        <v>2021</v>
      </c>
      <c r="G144" s="4" t="s">
        <v>3463</v>
      </c>
      <c r="H144" s="4" t="s">
        <v>3464</v>
      </c>
      <c r="I144" s="4" t="s">
        <v>3465</v>
      </c>
      <c r="J144" s="3" t="s">
        <v>3888</v>
      </c>
      <c r="K144" s="4" t="s">
        <v>3889</v>
      </c>
      <c r="L144" s="7" t="s">
        <v>3472</v>
      </c>
      <c r="M144" s="3" t="s">
        <v>3890</v>
      </c>
      <c r="N144" s="13" t="s">
        <v>2134</v>
      </c>
      <c r="P144" t="str">
        <f>VLOOKUP(EN!O144,'WBIG Translations'!$A$2:$H$6,3,FALSE)</f>
        <v>Revenu élevé</v>
      </c>
    </row>
    <row r="145" spans="1:16" ht="15">
      <c r="A145" s="2">
        <v>643</v>
      </c>
      <c r="B145" s="3" t="s">
        <v>724</v>
      </c>
      <c r="C145" s="3" t="str">
        <f>EN!C145</f>
        <v xml:space="preserve"> 145 440 500</v>
      </c>
      <c r="D145" s="3">
        <v>2022</v>
      </c>
      <c r="E145" s="12" t="s">
        <v>2689</v>
      </c>
      <c r="F145" s="8">
        <v>2021</v>
      </c>
      <c r="G145" s="4" t="s">
        <v>3463</v>
      </c>
      <c r="H145" s="4" t="s">
        <v>3464</v>
      </c>
      <c r="I145" s="4" t="s">
        <v>3465</v>
      </c>
      <c r="J145" s="3" t="s">
        <v>3891</v>
      </c>
      <c r="K145" s="4" t="s">
        <v>3892</v>
      </c>
      <c r="L145" s="7" t="s">
        <v>3472</v>
      </c>
      <c r="M145" s="3" t="s">
        <v>3893</v>
      </c>
      <c r="N145" s="13" t="s">
        <v>2134</v>
      </c>
      <c r="P145" t="str">
        <f>VLOOKUP(EN!O145,'WBIG Translations'!$A$2:$H$6,3,FALSE)</f>
        <v>Revenu élevé</v>
      </c>
    </row>
    <row r="146" spans="1:16" ht="15">
      <c r="A146" s="2">
        <v>646</v>
      </c>
      <c r="B146" s="3" t="s">
        <v>729</v>
      </c>
      <c r="C146" s="3" t="str">
        <f>EN!C146</f>
        <v xml:space="preserve"> 13 954 471</v>
      </c>
      <c r="D146" s="3">
        <v>2022</v>
      </c>
      <c r="E146" s="12" t="s">
        <v>2693</v>
      </c>
      <c r="F146" s="8">
        <v>2021</v>
      </c>
      <c r="G146" s="4" t="s">
        <v>3463</v>
      </c>
      <c r="H146" s="4" t="s">
        <v>3464</v>
      </c>
      <c r="I146" s="4" t="s">
        <v>3465</v>
      </c>
      <c r="J146" s="3" t="s">
        <v>3894</v>
      </c>
      <c r="K146" s="4" t="s">
        <v>3895</v>
      </c>
      <c r="L146" s="5" t="s">
        <v>3476</v>
      </c>
      <c r="M146" s="3" t="s">
        <v>3896</v>
      </c>
      <c r="N146" s="13" t="s">
        <v>2134</v>
      </c>
      <c r="P146" t="str">
        <f>VLOOKUP(EN!O146,'WBIG Translations'!$A$2:$H$6,3,FALSE)</f>
        <v>Revenu faible</v>
      </c>
    </row>
    <row r="147" spans="1:16" ht="15">
      <c r="A147" s="2">
        <v>659</v>
      </c>
      <c r="B147" s="3" t="s">
        <v>734</v>
      </c>
      <c r="C147" s="3" t="str">
        <f>EN!C147</f>
        <v xml:space="preserve">  46 758</v>
      </c>
      <c r="D147" s="3">
        <v>2022</v>
      </c>
      <c r="E147" s="12" t="s">
        <v>2697</v>
      </c>
      <c r="F147" s="8">
        <v>2021</v>
      </c>
      <c r="G147" s="4" t="s">
        <v>3463</v>
      </c>
      <c r="H147" s="4" t="s">
        <v>3464</v>
      </c>
      <c r="I147" s="4" t="s">
        <v>3465</v>
      </c>
      <c r="J147" s="3" t="s">
        <v>3897</v>
      </c>
      <c r="K147" s="4" t="s">
        <v>3898</v>
      </c>
      <c r="L147" s="7" t="s">
        <v>3486</v>
      </c>
      <c r="M147" s="3" t="s">
        <v>3899</v>
      </c>
      <c r="N147" s="13" t="s">
        <v>2134</v>
      </c>
      <c r="P147" t="str">
        <f>VLOOKUP(EN!O147,'WBIG Translations'!$A$2:$H$6,3,FALSE)</f>
        <v>Revenu élevé</v>
      </c>
    </row>
    <row r="148" spans="1:16" ht="15">
      <c r="A148" s="2">
        <v>662</v>
      </c>
      <c r="B148" s="3" t="s">
        <v>739</v>
      </c>
      <c r="C148" s="3" t="str">
        <f>EN!C148</f>
        <v xml:space="preserve">  179 285</v>
      </c>
      <c r="D148" s="3">
        <v>2022</v>
      </c>
      <c r="E148" s="12" t="s">
        <v>2701</v>
      </c>
      <c r="F148" s="8">
        <v>2021</v>
      </c>
      <c r="G148" s="4" t="s">
        <v>3463</v>
      </c>
      <c r="H148" s="4" t="s">
        <v>3464</v>
      </c>
      <c r="I148" s="4" t="s">
        <v>3465</v>
      </c>
      <c r="J148" s="3" t="s">
        <v>3900</v>
      </c>
      <c r="K148" s="4" t="s">
        <v>3901</v>
      </c>
      <c r="L148" s="7" t="s">
        <v>3486</v>
      </c>
      <c r="M148" s="3" t="s">
        <v>3902</v>
      </c>
      <c r="N148" s="13" t="s">
        <v>2134</v>
      </c>
      <c r="P148" t="str">
        <f>VLOOKUP(EN!O148,'WBIG Translations'!$A$2:$H$6,3,FALSE)</f>
        <v>Revenu intermédiaire supérieur</v>
      </c>
    </row>
    <row r="149" spans="1:16" ht="15">
      <c r="A149" s="2">
        <v>670</v>
      </c>
      <c r="B149" s="3" t="s">
        <v>744</v>
      </c>
      <c r="C149" s="3" t="str">
        <f>EN!C149</f>
        <v xml:space="preserve">  101 323</v>
      </c>
      <c r="D149" s="3">
        <v>2022</v>
      </c>
      <c r="E149" s="12" t="s">
        <v>2705</v>
      </c>
      <c r="F149" s="8">
        <v>2021</v>
      </c>
      <c r="G149" s="4" t="s">
        <v>3463</v>
      </c>
      <c r="H149" s="4" t="s">
        <v>3464</v>
      </c>
      <c r="I149" s="4" t="s">
        <v>3465</v>
      </c>
      <c r="J149" s="3" t="s">
        <v>3903</v>
      </c>
      <c r="K149" s="4" t="s">
        <v>3904</v>
      </c>
      <c r="L149" s="7" t="s">
        <v>3486</v>
      </c>
      <c r="M149" s="3" t="s">
        <v>3905</v>
      </c>
      <c r="N149" s="13" t="s">
        <v>2134</v>
      </c>
      <c r="P149" t="str">
        <f>VLOOKUP(EN!O149,'WBIG Translations'!$A$2:$H$6,3,FALSE)</f>
        <v>Revenu intermédiaire supérieur</v>
      </c>
    </row>
    <row r="150" spans="1:16" ht="15">
      <c r="A150" s="2">
        <v>674</v>
      </c>
      <c r="B150" s="3" t="s">
        <v>749</v>
      </c>
      <c r="C150" s="3" t="str">
        <f>EN!C150</f>
        <v xml:space="preserve">  33 733</v>
      </c>
      <c r="D150" s="3">
        <v>2022</v>
      </c>
      <c r="E150" s="12" t="s">
        <v>2709</v>
      </c>
      <c r="F150" s="8">
        <v>2021</v>
      </c>
      <c r="G150" s="4" t="s">
        <v>3463</v>
      </c>
      <c r="H150" s="4" t="s">
        <v>3464</v>
      </c>
      <c r="I150" s="4" t="s">
        <v>3465</v>
      </c>
      <c r="J150" s="3" t="s">
        <v>3906</v>
      </c>
      <c r="K150" s="4" t="s">
        <v>3907</v>
      </c>
      <c r="L150" s="7" t="s">
        <v>3472</v>
      </c>
      <c r="M150" s="3" t="s">
        <v>3908</v>
      </c>
      <c r="N150" s="13" t="s">
        <v>2134</v>
      </c>
      <c r="P150" t="str">
        <f>VLOOKUP(EN!O150,'WBIG Translations'!$A$2:$H$6,3,FALSE)</f>
        <v>Revenu élevé</v>
      </c>
    </row>
    <row r="151" spans="1:16" ht="15">
      <c r="A151" s="2">
        <v>678</v>
      </c>
      <c r="B151" s="3" t="s">
        <v>754</v>
      </c>
      <c r="C151" s="3" t="str">
        <f>EN!C151</f>
        <v xml:space="preserve">  230 871</v>
      </c>
      <c r="D151" s="3">
        <v>2022</v>
      </c>
      <c r="E151" s="12" t="s">
        <v>2713</v>
      </c>
      <c r="F151" s="8">
        <v>2021</v>
      </c>
      <c r="G151" s="4" t="s">
        <v>3463</v>
      </c>
      <c r="H151" s="4" t="s">
        <v>3464</v>
      </c>
      <c r="I151" s="4" t="s">
        <v>3465</v>
      </c>
      <c r="J151" s="3" t="s">
        <v>3909</v>
      </c>
      <c r="K151" s="4" t="s">
        <v>3910</v>
      </c>
      <c r="L151" s="5" t="s">
        <v>3476</v>
      </c>
      <c r="M151" s="3" t="s">
        <v>3911</v>
      </c>
      <c r="N151" s="13" t="s">
        <v>2134</v>
      </c>
      <c r="P151" t="str">
        <f>VLOOKUP(EN!O151,'WBIG Translations'!$A$2:$H$6,3,FALSE)</f>
        <v>Revenu intermédiaire inférieur</v>
      </c>
    </row>
    <row r="152" spans="1:16" ht="15">
      <c r="A152" s="2">
        <v>682</v>
      </c>
      <c r="B152" s="3" t="s">
        <v>759</v>
      </c>
      <c r="C152" s="3" t="str">
        <f>EN!C152</f>
        <v xml:space="preserve"> 33 264 292</v>
      </c>
      <c r="D152" s="3">
        <v>2022</v>
      </c>
      <c r="E152" s="12" t="s">
        <v>2717</v>
      </c>
      <c r="F152" s="8">
        <v>2021</v>
      </c>
      <c r="G152" s="4" t="s">
        <v>3463</v>
      </c>
      <c r="H152" s="4" t="s">
        <v>3464</v>
      </c>
      <c r="I152" s="4" t="s">
        <v>3465</v>
      </c>
      <c r="J152" s="3" t="s">
        <v>3912</v>
      </c>
      <c r="K152" s="4" t="s">
        <v>3913</v>
      </c>
      <c r="L152" s="5" t="s">
        <v>3468</v>
      </c>
      <c r="M152" s="3" t="s">
        <v>3914</v>
      </c>
      <c r="N152" s="13" t="s">
        <v>2134</v>
      </c>
      <c r="P152" t="str">
        <f>VLOOKUP(EN!O152,'WBIG Translations'!$A$2:$H$6,3,FALSE)</f>
        <v>Revenu élevé</v>
      </c>
    </row>
    <row r="153" spans="1:16" ht="15">
      <c r="A153" s="2">
        <v>686</v>
      </c>
      <c r="B153" s="3" t="s">
        <v>764</v>
      </c>
      <c r="C153" s="3" t="str">
        <f>EN!C153</f>
        <v xml:space="preserve"> 18 077 573</v>
      </c>
      <c r="D153" s="3">
        <v>2022</v>
      </c>
      <c r="E153" s="12" t="s">
        <v>2721</v>
      </c>
      <c r="F153" s="8">
        <v>2021</v>
      </c>
      <c r="G153" s="4" t="s">
        <v>3463</v>
      </c>
      <c r="H153" s="4" t="s">
        <v>3464</v>
      </c>
      <c r="I153" s="4" t="s">
        <v>3465</v>
      </c>
      <c r="J153" s="3" t="s">
        <v>3915</v>
      </c>
      <c r="K153" s="4" t="s">
        <v>3916</v>
      </c>
      <c r="L153" s="5" t="s">
        <v>3476</v>
      </c>
      <c r="M153" s="3" t="s">
        <v>3917</v>
      </c>
      <c r="N153" s="13" t="s">
        <v>2134</v>
      </c>
      <c r="P153" t="str">
        <f>VLOOKUP(EN!O153,'WBIG Translations'!$A$2:$H$6,3,FALSE)</f>
        <v>Revenu intermédiaire inférieur</v>
      </c>
    </row>
    <row r="154" spans="1:16" ht="15">
      <c r="A154" s="2">
        <v>688</v>
      </c>
      <c r="B154" s="3" t="s">
        <v>769</v>
      </c>
      <c r="C154" s="3" t="str">
        <f>EN!C154</f>
        <v xml:space="preserve"> 6 773 201</v>
      </c>
      <c r="D154" s="3">
        <v>2022</v>
      </c>
      <c r="E154" s="12" t="s">
        <v>2725</v>
      </c>
      <c r="F154" s="8">
        <v>2021</v>
      </c>
      <c r="G154" s="4" t="s">
        <v>3463</v>
      </c>
      <c r="H154" s="4" t="s">
        <v>3464</v>
      </c>
      <c r="I154" s="4" t="s">
        <v>3465</v>
      </c>
      <c r="J154" s="3" t="s">
        <v>3918</v>
      </c>
      <c r="K154" s="4" t="s">
        <v>3919</v>
      </c>
      <c r="L154" s="7" t="s">
        <v>3472</v>
      </c>
      <c r="M154" s="3" t="s">
        <v>3920</v>
      </c>
      <c r="N154" s="13" t="s">
        <v>2134</v>
      </c>
      <c r="P154" t="str">
        <f>VLOOKUP(EN!O154,'WBIG Translations'!$A$2:$H$6,3,FALSE)</f>
        <v>Revenu intermédiaire supérieur</v>
      </c>
    </row>
    <row r="155" spans="1:16" ht="15">
      <c r="A155" s="2">
        <v>690</v>
      </c>
      <c r="B155" s="3" t="s">
        <v>774</v>
      </c>
      <c r="C155" s="3" t="str">
        <f>EN!C155</f>
        <v xml:space="preserve">  127 951</v>
      </c>
      <c r="D155" s="3">
        <v>2022</v>
      </c>
      <c r="E155" s="12" t="s">
        <v>2729</v>
      </c>
      <c r="F155" s="8">
        <v>2021</v>
      </c>
      <c r="G155" s="4" t="s">
        <v>3463</v>
      </c>
      <c r="H155" s="4" t="s">
        <v>3464</v>
      </c>
      <c r="I155" s="4" t="s">
        <v>3465</v>
      </c>
      <c r="J155" s="3" t="s">
        <v>3921</v>
      </c>
      <c r="K155" s="4" t="s">
        <v>3922</v>
      </c>
      <c r="L155" s="5" t="s">
        <v>3476</v>
      </c>
      <c r="M155" s="3" t="s">
        <v>3923</v>
      </c>
      <c r="N155" s="13" t="s">
        <v>2134</v>
      </c>
      <c r="P155" t="str">
        <f>VLOOKUP(EN!O155,'WBIG Translations'!$A$2:$H$6,3,FALSE)</f>
        <v>Revenu élevé</v>
      </c>
    </row>
    <row r="156" spans="1:16" ht="15">
      <c r="A156" s="2">
        <v>694</v>
      </c>
      <c r="B156" s="3" t="s">
        <v>779</v>
      </c>
      <c r="C156" s="3" t="str">
        <f>EN!C156</f>
        <v xml:space="preserve"> 8 460 512</v>
      </c>
      <c r="D156" s="3">
        <v>2022</v>
      </c>
      <c r="E156" s="12" t="s">
        <v>2733</v>
      </c>
      <c r="F156" s="8">
        <v>2021</v>
      </c>
      <c r="G156" s="4" t="s">
        <v>3463</v>
      </c>
      <c r="H156" s="4" t="s">
        <v>3464</v>
      </c>
      <c r="I156" s="4" t="s">
        <v>3465</v>
      </c>
      <c r="J156" s="3" t="s">
        <v>3924</v>
      </c>
      <c r="K156" s="4" t="s">
        <v>3925</v>
      </c>
      <c r="L156" s="5" t="s">
        <v>3476</v>
      </c>
      <c r="M156" s="3" t="s">
        <v>3926</v>
      </c>
      <c r="N156" s="13" t="s">
        <v>2134</v>
      </c>
      <c r="P156" t="str">
        <f>VLOOKUP(EN!O156,'WBIG Translations'!$A$2:$H$6,3,FALSE)</f>
        <v>Revenu faible</v>
      </c>
    </row>
    <row r="157" spans="1:16" ht="15">
      <c r="A157" s="2">
        <v>702</v>
      </c>
      <c r="B157" s="3" t="s">
        <v>784</v>
      </c>
      <c r="C157" s="3" t="str">
        <f>EN!C157</f>
        <v xml:space="preserve"> 5 789 090</v>
      </c>
      <c r="D157" s="3">
        <v>2022</v>
      </c>
      <c r="E157" s="12" t="s">
        <v>2737</v>
      </c>
      <c r="F157" s="8">
        <v>2021</v>
      </c>
      <c r="G157" s="4" t="s">
        <v>3463</v>
      </c>
      <c r="H157" s="4" t="s">
        <v>3464</v>
      </c>
      <c r="I157" s="4" t="s">
        <v>3465</v>
      </c>
      <c r="J157" s="3" t="s">
        <v>3927</v>
      </c>
      <c r="K157" s="4" t="s">
        <v>3928</v>
      </c>
      <c r="L157" s="7" t="s">
        <v>3496</v>
      </c>
      <c r="M157" s="3" t="s">
        <v>3929</v>
      </c>
      <c r="N157" s="13" t="s">
        <v>2134</v>
      </c>
      <c r="P157" t="str">
        <f>VLOOKUP(EN!O157,'WBIG Translations'!$A$2:$H$6,3,FALSE)</f>
        <v>Revenu élevé</v>
      </c>
    </row>
    <row r="158" spans="1:16" ht="15">
      <c r="A158" s="2">
        <v>703</v>
      </c>
      <c r="B158" s="3" t="s">
        <v>789</v>
      </c>
      <c r="C158" s="3" t="str">
        <f>EN!C158</f>
        <v xml:space="preserve"> 5 518 055</v>
      </c>
      <c r="D158" s="3">
        <v>2022</v>
      </c>
      <c r="E158" s="12" t="s">
        <v>2569</v>
      </c>
      <c r="F158" s="8">
        <v>2021</v>
      </c>
      <c r="G158" s="4" t="s">
        <v>3463</v>
      </c>
      <c r="H158" s="4" t="s">
        <v>3464</v>
      </c>
      <c r="I158" s="4" t="s">
        <v>3465</v>
      </c>
      <c r="J158" s="3" t="s">
        <v>3930</v>
      </c>
      <c r="K158" s="4" t="s">
        <v>3931</v>
      </c>
      <c r="L158" s="7" t="s">
        <v>3472</v>
      </c>
      <c r="M158" s="3" t="s">
        <v>3932</v>
      </c>
      <c r="N158" s="13" t="s">
        <v>2134</v>
      </c>
      <c r="P158" t="str">
        <f>VLOOKUP(EN!O158,'WBIG Translations'!$A$2:$H$6,3,FALSE)</f>
        <v>Revenu élevé</v>
      </c>
    </row>
    <row r="159" spans="1:16" ht="15">
      <c r="A159" s="2">
        <v>704</v>
      </c>
      <c r="B159" s="3" t="s">
        <v>794</v>
      </c>
      <c r="C159" s="3" t="str">
        <f>EN!C159</f>
        <v xml:space="preserve"> 100 352 192</v>
      </c>
      <c r="D159" s="3">
        <v>2022</v>
      </c>
      <c r="E159" s="12" t="s">
        <v>2744</v>
      </c>
      <c r="F159" s="8">
        <v>2021</v>
      </c>
      <c r="G159" s="4" t="s">
        <v>3463</v>
      </c>
      <c r="H159" s="4" t="s">
        <v>3464</v>
      </c>
      <c r="I159" s="4" t="s">
        <v>3465</v>
      </c>
      <c r="J159" s="3" t="s">
        <v>3933</v>
      </c>
      <c r="K159" s="4" t="s">
        <v>3934</v>
      </c>
      <c r="L159" s="7" t="s">
        <v>3496</v>
      </c>
      <c r="M159" s="3" t="s">
        <v>3935</v>
      </c>
      <c r="N159" s="13" t="s">
        <v>2134</v>
      </c>
      <c r="P159" t="str">
        <f>VLOOKUP(EN!O159,'WBIG Translations'!$A$2:$H$6,3,FALSE)</f>
        <v>Revenu intermédiaire inférieur</v>
      </c>
    </row>
    <row r="160" spans="1:16" ht="15">
      <c r="A160" s="2">
        <v>705</v>
      </c>
      <c r="B160" s="3" t="s">
        <v>799</v>
      </c>
      <c r="C160" s="3" t="str">
        <f>EN!C160</f>
        <v xml:space="preserve"> 2 118 396</v>
      </c>
      <c r="D160" s="3">
        <v>2022</v>
      </c>
      <c r="E160" s="12" t="s">
        <v>2748</v>
      </c>
      <c r="F160" s="8">
        <v>2021</v>
      </c>
      <c r="G160" s="4" t="s">
        <v>3463</v>
      </c>
      <c r="H160" s="4" t="s">
        <v>3464</v>
      </c>
      <c r="I160" s="4" t="s">
        <v>3465</v>
      </c>
      <c r="J160" s="3" t="s">
        <v>3936</v>
      </c>
      <c r="K160" s="4" t="s">
        <v>3937</v>
      </c>
      <c r="L160" s="7" t="s">
        <v>3472</v>
      </c>
      <c r="M160" s="3" t="s">
        <v>3938</v>
      </c>
      <c r="N160" s="13" t="s">
        <v>2134</v>
      </c>
      <c r="P160" t="str">
        <f>VLOOKUP(EN!O160,'WBIG Translations'!$A$2:$H$6,3,FALSE)</f>
        <v>Revenu élevé</v>
      </c>
    </row>
    <row r="161" spans="1:16" ht="15">
      <c r="A161" s="2">
        <v>706</v>
      </c>
      <c r="B161" s="3" t="s">
        <v>804</v>
      </c>
      <c r="C161" s="3" t="str">
        <f>EN!C161</f>
        <v xml:space="preserve"> 18 358 615</v>
      </c>
      <c r="D161" s="3">
        <v>2022</v>
      </c>
      <c r="E161" s="12"/>
      <c r="F161" s="8"/>
      <c r="G161" s="4" t="s">
        <v>3463</v>
      </c>
      <c r="H161" s="4" t="s">
        <v>3464</v>
      </c>
      <c r="I161" s="4" t="s">
        <v>3465</v>
      </c>
      <c r="J161" s="3" t="s">
        <v>3939</v>
      </c>
      <c r="K161" s="4" t="s">
        <v>3940</v>
      </c>
      <c r="L161" s="5" t="s">
        <v>3468</v>
      </c>
      <c r="M161" s="3" t="s">
        <v>3941</v>
      </c>
      <c r="N161" s="13" t="s">
        <v>2134</v>
      </c>
      <c r="P161" t="str">
        <f>VLOOKUP(EN!O161,'WBIG Translations'!$A$2:$H$6,3,FALSE)</f>
        <v>Revenu faible</v>
      </c>
    </row>
    <row r="162" spans="1:16" ht="15">
      <c r="A162" s="2">
        <v>710</v>
      </c>
      <c r="B162" s="3" t="s">
        <v>809</v>
      </c>
      <c r="C162" s="3" t="str">
        <f>EN!C162</f>
        <v xml:space="preserve"> 63 212 384</v>
      </c>
      <c r="D162" s="3">
        <v>2022</v>
      </c>
      <c r="E162" s="12" t="s">
        <v>2755</v>
      </c>
      <c r="F162" s="8">
        <v>2021</v>
      </c>
      <c r="G162" s="4" t="s">
        <v>3463</v>
      </c>
      <c r="H162" s="4" t="s">
        <v>3464</v>
      </c>
      <c r="I162" s="4" t="s">
        <v>3465</v>
      </c>
      <c r="J162" s="3" t="s">
        <v>3942</v>
      </c>
      <c r="K162" s="4" t="s">
        <v>3943</v>
      </c>
      <c r="L162" s="5" t="s">
        <v>3476</v>
      </c>
      <c r="M162" s="3" t="s">
        <v>3944</v>
      </c>
      <c r="N162" s="13" t="s">
        <v>2134</v>
      </c>
      <c r="P162" t="str">
        <f>VLOOKUP(EN!O162,'WBIG Translations'!$A$2:$H$6,3,FALSE)</f>
        <v>Revenu intermédiaire supérieur</v>
      </c>
    </row>
    <row r="163" spans="1:16" ht="15">
      <c r="A163" s="2">
        <v>716</v>
      </c>
      <c r="B163" s="3" t="s">
        <v>814</v>
      </c>
      <c r="C163" s="3" t="str">
        <f>EN!C163</f>
        <v xml:space="preserve"> 16 340 822</v>
      </c>
      <c r="D163" s="3">
        <v>2022</v>
      </c>
      <c r="E163" s="12" t="s">
        <v>2759</v>
      </c>
      <c r="F163" s="8">
        <v>2021</v>
      </c>
      <c r="G163" s="4" t="s">
        <v>3463</v>
      </c>
      <c r="H163" s="4" t="s">
        <v>3464</v>
      </c>
      <c r="I163" s="4" t="s">
        <v>3465</v>
      </c>
      <c r="J163" s="3" t="s">
        <v>3945</v>
      </c>
      <c r="K163" s="4" t="s">
        <v>3946</v>
      </c>
      <c r="L163" s="5" t="s">
        <v>3476</v>
      </c>
      <c r="M163" s="3" t="s">
        <v>3947</v>
      </c>
      <c r="N163" s="13" t="s">
        <v>2134</v>
      </c>
      <c r="P163" t="str">
        <f>VLOOKUP(EN!O163,'WBIG Translations'!$A$2:$H$6,3,FALSE)</f>
        <v>Revenu intermédiaire inférieur</v>
      </c>
    </row>
    <row r="164" spans="1:16" ht="15">
      <c r="A164" s="2">
        <v>724</v>
      </c>
      <c r="B164" s="3" t="s">
        <v>819</v>
      </c>
      <c r="C164" s="3" t="str">
        <f>EN!C164</f>
        <v xml:space="preserve"> 47 911 579</v>
      </c>
      <c r="D164" s="3">
        <v>2022</v>
      </c>
      <c r="E164" s="12" t="s">
        <v>2763</v>
      </c>
      <c r="F164" s="8">
        <v>2021</v>
      </c>
      <c r="G164" s="4" t="s">
        <v>3463</v>
      </c>
      <c r="H164" s="4" t="s">
        <v>3464</v>
      </c>
      <c r="I164" s="4" t="s">
        <v>3465</v>
      </c>
      <c r="J164" s="3" t="s">
        <v>3948</v>
      </c>
      <c r="K164" s="4" t="s">
        <v>3949</v>
      </c>
      <c r="L164" s="7" t="s">
        <v>3472</v>
      </c>
      <c r="M164" s="3" t="s">
        <v>3950</v>
      </c>
      <c r="N164" s="13" t="s">
        <v>2134</v>
      </c>
      <c r="P164" t="str">
        <f>VLOOKUP(EN!O164,'WBIG Translations'!$A$2:$H$6,3,FALSE)</f>
        <v>Revenu élevé</v>
      </c>
    </row>
    <row r="165" spans="1:16" ht="15">
      <c r="A165" s="2">
        <v>728</v>
      </c>
      <c r="B165" s="3" t="s">
        <v>824</v>
      </c>
      <c r="C165" s="3" t="str">
        <f>EN!C165</f>
        <v xml:space="preserve"> 11 483 374</v>
      </c>
      <c r="D165" s="3">
        <v>2022</v>
      </c>
      <c r="E165" s="12" t="s">
        <v>2767</v>
      </c>
      <c r="F165" s="8">
        <v>2021</v>
      </c>
      <c r="G165" s="4" t="s">
        <v>3463</v>
      </c>
      <c r="H165" s="4" t="s">
        <v>3464</v>
      </c>
      <c r="I165" s="4" t="s">
        <v>3465</v>
      </c>
      <c r="J165" s="3" t="s">
        <v>3951</v>
      </c>
      <c r="K165" s="4" t="s">
        <v>3952</v>
      </c>
      <c r="L165" s="5" t="s">
        <v>3476</v>
      </c>
      <c r="M165" s="3" t="s">
        <v>3953</v>
      </c>
      <c r="N165" s="13" t="s">
        <v>2134</v>
      </c>
      <c r="P165" t="str">
        <f>VLOOKUP(EN!O165,'WBIG Translations'!$A$2:$H$6,3,FALSE)</f>
        <v>Revenu faible</v>
      </c>
    </row>
    <row r="166" spans="1:16" ht="15">
      <c r="A166" s="2">
        <v>729</v>
      </c>
      <c r="B166" s="3" t="s">
        <v>829</v>
      </c>
      <c r="C166" s="3" t="str">
        <f>EN!C166</f>
        <v xml:space="preserve"> 50 042 791</v>
      </c>
      <c r="D166" s="3">
        <v>2022</v>
      </c>
      <c r="E166" s="12" t="s">
        <v>2771</v>
      </c>
      <c r="F166" s="8">
        <v>2021</v>
      </c>
      <c r="G166" s="4" t="s">
        <v>3463</v>
      </c>
      <c r="H166" s="4" t="s">
        <v>3464</v>
      </c>
      <c r="I166" s="4" t="s">
        <v>3465</v>
      </c>
      <c r="K166" s="4" t="s">
        <v>3954</v>
      </c>
      <c r="L166" s="5" t="s">
        <v>3468</v>
      </c>
      <c r="M166" s="3" t="s">
        <v>3955</v>
      </c>
      <c r="N166" s="13" t="s">
        <v>2134</v>
      </c>
      <c r="P166" t="str">
        <f>VLOOKUP(EN!O166,'WBIG Translations'!$A$2:$H$6,3,FALSE)</f>
        <v>Revenu faible</v>
      </c>
    </row>
    <row r="167" spans="1:16" ht="15">
      <c r="A167" s="2">
        <v>740</v>
      </c>
      <c r="B167" s="3" t="s">
        <v>834</v>
      </c>
      <c r="C167" s="3" t="str">
        <f>EN!C167</f>
        <v xml:space="preserve">  628 886</v>
      </c>
      <c r="D167" s="3">
        <v>2022</v>
      </c>
      <c r="E167" s="12" t="s">
        <v>2774</v>
      </c>
      <c r="F167" s="8">
        <v>2021</v>
      </c>
      <c r="G167" s="4" t="s">
        <v>3463</v>
      </c>
      <c r="H167" s="4" t="s">
        <v>3464</v>
      </c>
      <c r="I167" s="4" t="s">
        <v>3465</v>
      </c>
      <c r="J167" s="3" t="s">
        <v>3956</v>
      </c>
      <c r="K167" s="4" t="s">
        <v>3957</v>
      </c>
      <c r="L167" s="7" t="s">
        <v>3486</v>
      </c>
      <c r="M167" s="3" t="s">
        <v>3958</v>
      </c>
      <c r="N167" s="13" t="s">
        <v>2134</v>
      </c>
      <c r="P167" t="str">
        <f>VLOOKUP(EN!O167,'WBIG Translations'!$A$2:$H$6,3,FALSE)</f>
        <v>Revenu intermédiaire supérieur</v>
      </c>
    </row>
    <row r="168" spans="1:16" ht="15">
      <c r="A168" s="2">
        <v>748</v>
      </c>
      <c r="B168" s="3" t="s">
        <v>838</v>
      </c>
      <c r="C168" s="3" t="str">
        <f>EN!C168</f>
        <v xml:space="preserve"> 1 230 506</v>
      </c>
      <c r="D168" s="3">
        <v>2022</v>
      </c>
      <c r="E168" s="12" t="s">
        <v>2778</v>
      </c>
      <c r="F168" s="8">
        <v>2021</v>
      </c>
      <c r="G168" s="4" t="s">
        <v>3463</v>
      </c>
      <c r="H168" s="4" t="s">
        <v>3464</v>
      </c>
      <c r="I168" s="4" t="s">
        <v>3465</v>
      </c>
      <c r="J168" s="3" t="s">
        <v>3959</v>
      </c>
      <c r="K168" s="4" t="s">
        <v>3960</v>
      </c>
      <c r="L168" s="5" t="s">
        <v>3476</v>
      </c>
      <c r="M168" s="3" t="s">
        <v>3961</v>
      </c>
      <c r="N168" s="13" t="s">
        <v>2134</v>
      </c>
      <c r="P168" t="str">
        <f>VLOOKUP(EN!O168,'WBIG Translations'!$A$2:$H$6,3,FALSE)</f>
        <v>Revenu intermédiaire inférieur</v>
      </c>
    </row>
    <row r="169" spans="1:16" ht="15">
      <c r="A169" s="2">
        <v>752</v>
      </c>
      <c r="B169" s="3" t="s">
        <v>843</v>
      </c>
      <c r="C169" s="3" t="str">
        <f>EN!C169</f>
        <v xml:space="preserve"> 10 551 494</v>
      </c>
      <c r="D169" s="3">
        <v>2022</v>
      </c>
      <c r="E169" s="12" t="s">
        <v>2782</v>
      </c>
      <c r="F169" s="8">
        <v>2021</v>
      </c>
      <c r="G169" s="4" t="s">
        <v>3463</v>
      </c>
      <c r="H169" s="4" t="s">
        <v>3464</v>
      </c>
      <c r="I169" s="4" t="s">
        <v>3465</v>
      </c>
      <c r="J169" s="3" t="s">
        <v>3962</v>
      </c>
      <c r="K169" s="4" t="s">
        <v>3963</v>
      </c>
      <c r="L169" s="7" t="s">
        <v>3472</v>
      </c>
      <c r="M169" s="3" t="s">
        <v>3964</v>
      </c>
      <c r="N169" s="13" t="s">
        <v>2134</v>
      </c>
      <c r="P169" t="str">
        <f>VLOOKUP(EN!O169,'WBIG Translations'!$A$2:$H$6,3,FALSE)</f>
        <v>Revenu élevé</v>
      </c>
    </row>
    <row r="170" spans="1:16" ht="15">
      <c r="A170" s="2">
        <v>756</v>
      </c>
      <c r="B170" s="3" t="s">
        <v>848</v>
      </c>
      <c r="C170" s="3" t="str">
        <f>EN!C170</f>
        <v xml:space="preserve"> 8 870 561</v>
      </c>
      <c r="D170" s="3">
        <v>2022</v>
      </c>
      <c r="E170" s="12" t="s">
        <v>2786</v>
      </c>
      <c r="F170" s="8">
        <v>2021</v>
      </c>
      <c r="G170" s="4" t="s">
        <v>3463</v>
      </c>
      <c r="H170" s="4" t="s">
        <v>3464</v>
      </c>
      <c r="I170" s="4" t="s">
        <v>3465</v>
      </c>
      <c r="J170" s="3" t="s">
        <v>3965</v>
      </c>
      <c r="K170" s="4" t="s">
        <v>3966</v>
      </c>
      <c r="L170" s="7" t="s">
        <v>3472</v>
      </c>
      <c r="M170" s="3" t="s">
        <v>3967</v>
      </c>
      <c r="N170" s="13" t="s">
        <v>2134</v>
      </c>
      <c r="P170" t="str">
        <f>VLOOKUP(EN!O170,'WBIG Translations'!$A$2:$H$6,3,FALSE)</f>
        <v>Revenu élevé</v>
      </c>
    </row>
    <row r="171" spans="1:16" ht="15">
      <c r="A171" s="2">
        <v>760</v>
      </c>
      <c r="B171" s="3" t="s">
        <v>853</v>
      </c>
      <c r="C171" s="3" t="str">
        <f>EN!C171</f>
        <v xml:space="preserve"> 23 594 623</v>
      </c>
      <c r="D171" s="3">
        <v>2022</v>
      </c>
      <c r="E171" s="12" t="s">
        <v>2790</v>
      </c>
      <c r="F171" s="8">
        <v>2012</v>
      </c>
      <c r="G171" s="4" t="s">
        <v>3463</v>
      </c>
      <c r="H171" s="4" t="s">
        <v>3464</v>
      </c>
      <c r="I171" s="4" t="s">
        <v>3465</v>
      </c>
      <c r="K171" s="4" t="s">
        <v>3968</v>
      </c>
      <c r="L171" s="5" t="s">
        <v>3468</v>
      </c>
      <c r="M171" s="3" t="s">
        <v>3969</v>
      </c>
      <c r="N171" s="13" t="s">
        <v>2134</v>
      </c>
      <c r="P171" t="str">
        <f>VLOOKUP(EN!O171,'WBIG Translations'!$A$2:$H$6,3,FALSE)</f>
        <v>Revenu faible</v>
      </c>
    </row>
    <row r="172" spans="1:16" ht="15">
      <c r="A172" s="2">
        <v>762</v>
      </c>
      <c r="B172" s="3" t="s">
        <v>857</v>
      </c>
      <c r="C172" s="3" t="str">
        <f>EN!C172</f>
        <v xml:space="preserve"> 10 389 799</v>
      </c>
      <c r="D172" s="3">
        <v>2022</v>
      </c>
      <c r="E172" s="12" t="s">
        <v>2793</v>
      </c>
      <c r="F172" s="8">
        <v>2021</v>
      </c>
      <c r="G172" s="4" t="s">
        <v>3463</v>
      </c>
      <c r="H172" s="4" t="s">
        <v>3464</v>
      </c>
      <c r="I172" s="4" t="s">
        <v>3465</v>
      </c>
      <c r="J172" s="3" t="s">
        <v>3970</v>
      </c>
      <c r="K172" s="4" t="s">
        <v>3971</v>
      </c>
      <c r="L172" s="7" t="s">
        <v>3472</v>
      </c>
      <c r="M172" s="3" t="s">
        <v>3972</v>
      </c>
      <c r="N172" s="13" t="s">
        <v>2134</v>
      </c>
      <c r="P172" t="str">
        <f>VLOOKUP(EN!O172,'WBIG Translations'!$A$2:$H$6,3,FALSE)</f>
        <v>Revenu intermédiaire inférieur</v>
      </c>
    </row>
    <row r="173" spans="1:16" ht="15">
      <c r="A173" s="2">
        <v>764</v>
      </c>
      <c r="B173" s="3" t="s">
        <v>862</v>
      </c>
      <c r="C173" s="3" t="str">
        <f>EN!C173</f>
        <v xml:space="preserve"> 71 702 435</v>
      </c>
      <c r="D173" s="3">
        <v>2022</v>
      </c>
      <c r="E173" s="12" t="s">
        <v>2797</v>
      </c>
      <c r="F173" s="8">
        <v>2021</v>
      </c>
      <c r="G173" s="4" t="s">
        <v>3463</v>
      </c>
      <c r="H173" s="4" t="s">
        <v>3464</v>
      </c>
      <c r="I173" s="4" t="s">
        <v>3465</v>
      </c>
      <c r="J173" s="3" t="s">
        <v>3973</v>
      </c>
      <c r="K173" s="4" t="s">
        <v>3974</v>
      </c>
      <c r="L173" s="7" t="s">
        <v>3509</v>
      </c>
      <c r="M173" s="3" t="s">
        <v>3975</v>
      </c>
      <c r="N173" s="13" t="s">
        <v>2134</v>
      </c>
      <c r="P173" t="str">
        <f>VLOOKUP(EN!O173,'WBIG Translations'!$A$2:$H$6,3,FALSE)</f>
        <v>Revenu intermédiaire supérieur</v>
      </c>
    </row>
    <row r="174" spans="1:16" ht="15">
      <c r="A174" s="2">
        <v>768</v>
      </c>
      <c r="B174" s="3" t="s">
        <v>867</v>
      </c>
      <c r="C174" s="3" t="str">
        <f>EN!C174</f>
        <v xml:space="preserve"> 9 304 337</v>
      </c>
      <c r="D174" s="3">
        <v>2022</v>
      </c>
      <c r="E174" s="12" t="s">
        <v>2801</v>
      </c>
      <c r="F174" s="8">
        <v>2021</v>
      </c>
      <c r="G174" s="4" t="s">
        <v>3463</v>
      </c>
      <c r="H174" s="4" t="s">
        <v>3464</v>
      </c>
      <c r="I174" s="4" t="s">
        <v>3465</v>
      </c>
      <c r="J174" s="3" t="s">
        <v>3976</v>
      </c>
      <c r="K174" s="4" t="s">
        <v>3977</v>
      </c>
      <c r="L174" s="5" t="s">
        <v>3476</v>
      </c>
      <c r="M174" s="3" t="s">
        <v>3978</v>
      </c>
      <c r="N174" s="13" t="s">
        <v>2134</v>
      </c>
      <c r="P174" t="str">
        <f>VLOOKUP(EN!O174,'WBIG Translations'!$A$2:$H$6,3,FALSE)</f>
        <v>Revenu faible</v>
      </c>
    </row>
    <row r="175" spans="1:16" ht="15">
      <c r="A175" s="2">
        <v>776</v>
      </c>
      <c r="B175" s="3" t="s">
        <v>872</v>
      </c>
      <c r="C175" s="3" t="str">
        <f>EN!C175</f>
        <v xml:space="preserve">  104 597</v>
      </c>
      <c r="D175" s="3">
        <v>2022</v>
      </c>
      <c r="E175" s="12" t="s">
        <v>2805</v>
      </c>
      <c r="F175" s="8">
        <v>2021</v>
      </c>
      <c r="G175" s="4" t="s">
        <v>3463</v>
      </c>
      <c r="H175" s="4" t="s">
        <v>3464</v>
      </c>
      <c r="I175" s="4" t="s">
        <v>3465</v>
      </c>
      <c r="J175" s="3" t="s">
        <v>3979</v>
      </c>
      <c r="K175" s="4" t="s">
        <v>3980</v>
      </c>
      <c r="L175" s="7" t="s">
        <v>3496</v>
      </c>
      <c r="M175" s="3" t="s">
        <v>3981</v>
      </c>
      <c r="N175" s="13" t="s">
        <v>2134</v>
      </c>
      <c r="P175" t="str">
        <f>VLOOKUP(EN!O175,'WBIG Translations'!$A$2:$H$6,3,FALSE)</f>
        <v>Revenu intermédiaire supérieur</v>
      </c>
    </row>
    <row r="176" spans="1:16" ht="15">
      <c r="A176" s="2">
        <v>780</v>
      </c>
      <c r="B176" s="3" t="s">
        <v>877</v>
      </c>
      <c r="C176" s="3" t="str">
        <f>EN!C176</f>
        <v xml:space="preserve"> 1 502 932</v>
      </c>
      <c r="D176" s="3">
        <v>2022</v>
      </c>
      <c r="E176" s="12" t="s">
        <v>2809</v>
      </c>
      <c r="F176" s="8">
        <v>2021</v>
      </c>
      <c r="G176" s="4" t="s">
        <v>3463</v>
      </c>
      <c r="H176" s="4" t="s">
        <v>3464</v>
      </c>
      <c r="I176" s="4" t="s">
        <v>3465</v>
      </c>
      <c r="J176" s="3" t="s">
        <v>3982</v>
      </c>
      <c r="K176" s="4" t="s">
        <v>3983</v>
      </c>
      <c r="L176" s="7" t="s">
        <v>3486</v>
      </c>
      <c r="M176" s="3" t="s">
        <v>3984</v>
      </c>
      <c r="N176" s="13" t="s">
        <v>2134</v>
      </c>
      <c r="P176" t="str">
        <f>VLOOKUP(EN!O176,'WBIG Translations'!$A$2:$H$6,3,FALSE)</f>
        <v>Revenu élevé</v>
      </c>
    </row>
    <row r="177" spans="1:16" ht="15">
      <c r="A177" s="2">
        <v>784</v>
      </c>
      <c r="B177" s="3" t="s">
        <v>882</v>
      </c>
      <c r="C177" s="3" t="str">
        <f>EN!C177</f>
        <v xml:space="preserve"> 10 642 081</v>
      </c>
      <c r="D177" s="3">
        <v>2022</v>
      </c>
      <c r="E177" s="12" t="s">
        <v>2813</v>
      </c>
      <c r="F177" s="8">
        <v>2021</v>
      </c>
      <c r="G177" s="4" t="s">
        <v>3463</v>
      </c>
      <c r="H177" s="4" t="s">
        <v>3464</v>
      </c>
      <c r="I177" s="4" t="s">
        <v>3465</v>
      </c>
      <c r="J177" s="3" t="s">
        <v>3985</v>
      </c>
      <c r="K177" s="4" t="s">
        <v>3986</v>
      </c>
      <c r="L177" s="5" t="s">
        <v>3468</v>
      </c>
      <c r="M177" s="3" t="s">
        <v>3987</v>
      </c>
      <c r="N177" s="13" t="s">
        <v>2134</v>
      </c>
      <c r="P177" t="str">
        <f>VLOOKUP(EN!O177,'WBIG Translations'!$A$2:$H$6,3,FALSE)</f>
        <v>Revenu élevé</v>
      </c>
    </row>
    <row r="178" spans="1:16" ht="15">
      <c r="A178" s="2">
        <v>788</v>
      </c>
      <c r="B178" s="3" t="s">
        <v>887</v>
      </c>
      <c r="C178" s="3" t="str">
        <f>EN!C178</f>
        <v xml:space="preserve"> 12 200 431</v>
      </c>
      <c r="D178" s="3">
        <v>2022</v>
      </c>
      <c r="E178" s="12" t="s">
        <v>2817</v>
      </c>
      <c r="F178" s="8">
        <v>2021</v>
      </c>
      <c r="G178" s="4" t="s">
        <v>3463</v>
      </c>
      <c r="H178" s="4" t="s">
        <v>3464</v>
      </c>
      <c r="I178" s="4" t="s">
        <v>3465</v>
      </c>
      <c r="J178" s="3" t="s">
        <v>3988</v>
      </c>
      <c r="K178" s="4" t="s">
        <v>3989</v>
      </c>
      <c r="L178" s="5" t="s">
        <v>3468</v>
      </c>
      <c r="M178" s="3" t="s">
        <v>3990</v>
      </c>
      <c r="N178" s="13" t="s">
        <v>2134</v>
      </c>
      <c r="P178" t="str">
        <f>VLOOKUP(EN!O178,'WBIG Translations'!$A$2:$H$6,3,FALSE)</f>
        <v>Revenu intermédiaire inférieur</v>
      </c>
    </row>
    <row r="179" spans="1:16" ht="15">
      <c r="A179" s="2">
        <v>792</v>
      </c>
      <c r="B179" s="3" t="s">
        <v>892</v>
      </c>
      <c r="C179" s="3" t="str">
        <f>EN!C179</f>
        <v xml:space="preserve"> 87 270 501</v>
      </c>
      <c r="D179" s="3">
        <v>2022</v>
      </c>
      <c r="E179" s="12" t="s">
        <v>2821</v>
      </c>
      <c r="F179" s="8">
        <v>2021</v>
      </c>
      <c r="G179" s="4" t="s">
        <v>3463</v>
      </c>
      <c r="H179" s="4" t="s">
        <v>3464</v>
      </c>
      <c r="I179" s="4" t="s">
        <v>3465</v>
      </c>
      <c r="J179" s="3" t="s">
        <v>3991</v>
      </c>
      <c r="K179" s="4" t="s">
        <v>3992</v>
      </c>
      <c r="L179" s="7" t="s">
        <v>3472</v>
      </c>
      <c r="M179" s="3" t="s">
        <v>3993</v>
      </c>
      <c r="N179" s="13" t="s">
        <v>2134</v>
      </c>
      <c r="P179" t="str">
        <f>VLOOKUP(EN!O179,'WBIG Translations'!$A$2:$H$6,3,FALSE)</f>
        <v>Revenu intermédiaire supérieur</v>
      </c>
    </row>
    <row r="180" spans="1:16" ht="15">
      <c r="A180" s="2">
        <v>795</v>
      </c>
      <c r="B180" s="3" t="s">
        <v>897</v>
      </c>
      <c r="C180" s="3" t="str">
        <f>EN!C180</f>
        <v xml:space="preserve"> 7 364 438</v>
      </c>
      <c r="D180" s="3">
        <v>2022</v>
      </c>
      <c r="E180" s="12" t="s">
        <v>2737</v>
      </c>
      <c r="F180" s="8">
        <v>2021</v>
      </c>
      <c r="G180" s="4" t="s">
        <v>3463</v>
      </c>
      <c r="H180" s="4" t="s">
        <v>3464</v>
      </c>
      <c r="I180" s="4" t="s">
        <v>3465</v>
      </c>
      <c r="J180" s="3" t="s">
        <v>3994</v>
      </c>
      <c r="K180" s="4" t="s">
        <v>3995</v>
      </c>
      <c r="L180" s="7" t="s">
        <v>3472</v>
      </c>
      <c r="M180" s="3" t="s">
        <v>3996</v>
      </c>
      <c r="N180" s="13" t="s">
        <v>2134</v>
      </c>
      <c r="P180" t="str">
        <f>VLOOKUP(EN!O180,'WBIG Translations'!$A$2:$H$6,3,FALSE)</f>
        <v>Revenu intermédiaire supérieur</v>
      </c>
    </row>
    <row r="181" spans="1:16" ht="15">
      <c r="A181" s="2">
        <v>798</v>
      </c>
      <c r="B181" s="3" t="s">
        <v>902</v>
      </c>
      <c r="C181" s="3" t="str">
        <f>EN!C181</f>
        <v xml:space="preserve">  9 816</v>
      </c>
      <c r="D181" s="3">
        <v>2022</v>
      </c>
      <c r="E181" s="12" t="s">
        <v>2828</v>
      </c>
      <c r="F181" s="8">
        <v>2021</v>
      </c>
      <c r="G181" s="4" t="s">
        <v>3463</v>
      </c>
      <c r="H181" s="4" t="s">
        <v>3464</v>
      </c>
      <c r="I181" s="4" t="s">
        <v>3465</v>
      </c>
      <c r="J181" s="3" t="s">
        <v>3997</v>
      </c>
      <c r="K181" s="4" t="s">
        <v>3998</v>
      </c>
      <c r="L181" s="7" t="s">
        <v>3496</v>
      </c>
      <c r="M181" s="3" t="s">
        <v>3999</v>
      </c>
      <c r="N181" s="13" t="s">
        <v>2134</v>
      </c>
      <c r="P181" t="str">
        <f>VLOOKUP(EN!O181,'WBIG Translations'!$A$2:$H$6,3,FALSE)</f>
        <v>Revenu intermédiaire supérieur</v>
      </c>
    </row>
    <row r="182" spans="1:16" ht="15">
      <c r="A182" s="2">
        <v>800</v>
      </c>
      <c r="B182" s="3" t="s">
        <v>907</v>
      </c>
      <c r="C182" s="3" t="str">
        <f>EN!C182</f>
        <v xml:space="preserve"> 48 656 601</v>
      </c>
      <c r="D182" s="3">
        <v>2022</v>
      </c>
      <c r="E182" s="12" t="s">
        <v>2832</v>
      </c>
      <c r="F182" s="8">
        <v>2021</v>
      </c>
      <c r="G182" s="4" t="s">
        <v>3463</v>
      </c>
      <c r="H182" s="4" t="s">
        <v>3464</v>
      </c>
      <c r="I182" s="4" t="s">
        <v>3465</v>
      </c>
      <c r="J182" s="3" t="s">
        <v>4000</v>
      </c>
      <c r="K182" s="4" t="s">
        <v>4001</v>
      </c>
      <c r="L182" s="5" t="s">
        <v>3476</v>
      </c>
      <c r="M182" s="3" t="s">
        <v>4002</v>
      </c>
      <c r="N182" s="13" t="s">
        <v>2134</v>
      </c>
      <c r="P182" t="str">
        <f>VLOOKUP(EN!O182,'WBIG Translations'!$A$2:$H$6,3,FALSE)</f>
        <v>Revenu faible</v>
      </c>
    </row>
    <row r="183" spans="1:16" ht="15">
      <c r="A183" s="2">
        <v>804</v>
      </c>
      <c r="B183" s="3" t="s">
        <v>912</v>
      </c>
      <c r="C183" s="3" t="str">
        <f>EN!C183</f>
        <v xml:space="preserve"> 37 732 836</v>
      </c>
      <c r="D183" s="3">
        <v>2022</v>
      </c>
      <c r="E183" s="12" t="s">
        <v>2793</v>
      </c>
      <c r="F183" s="8">
        <v>2021</v>
      </c>
      <c r="G183" s="4" t="s">
        <v>3463</v>
      </c>
      <c r="H183" s="4" t="s">
        <v>3464</v>
      </c>
      <c r="I183" s="4" t="s">
        <v>3465</v>
      </c>
      <c r="J183" s="3" t="s">
        <v>4003</v>
      </c>
      <c r="K183" s="4" t="s">
        <v>4004</v>
      </c>
      <c r="L183" s="7" t="s">
        <v>3472</v>
      </c>
      <c r="M183" s="3" t="s">
        <v>4005</v>
      </c>
      <c r="N183" s="13" t="s">
        <v>2134</v>
      </c>
      <c r="P183" t="str">
        <f>VLOOKUP(EN!O183,'WBIG Translations'!$A$2:$H$6,3,FALSE)</f>
        <v>Revenu intermédiaire supérieur</v>
      </c>
    </row>
    <row r="184" spans="1:16" ht="15">
      <c r="A184" s="2">
        <v>807</v>
      </c>
      <c r="B184" s="3" t="s">
        <v>917</v>
      </c>
      <c r="C184" s="3" t="str">
        <f>EN!C184</f>
        <v xml:space="preserve"> 1 831 802</v>
      </c>
      <c r="D184" s="3">
        <v>2022</v>
      </c>
      <c r="E184" s="12" t="s">
        <v>2839</v>
      </c>
      <c r="F184" s="8">
        <v>2021</v>
      </c>
      <c r="G184" s="4" t="s">
        <v>3463</v>
      </c>
      <c r="H184" s="4" t="s">
        <v>3464</v>
      </c>
      <c r="I184" s="4" t="s">
        <v>3465</v>
      </c>
      <c r="J184" s="3" t="s">
        <v>4006</v>
      </c>
      <c r="K184" s="4" t="s">
        <v>4007</v>
      </c>
      <c r="L184" s="7" t="s">
        <v>3472</v>
      </c>
      <c r="M184" s="3" t="s">
        <v>4008</v>
      </c>
      <c r="N184" s="13" t="s">
        <v>2134</v>
      </c>
      <c r="P184" t="str">
        <f>VLOOKUP(EN!O184,'WBIG Translations'!$A$2:$H$6,3,FALSE)</f>
        <v>Revenu intermédiaire supérieur</v>
      </c>
    </row>
    <row r="185" spans="1:16" ht="15">
      <c r="A185" s="2">
        <v>818</v>
      </c>
      <c r="B185" s="3" t="s">
        <v>922</v>
      </c>
      <c r="C185" s="3" t="str">
        <f>EN!C185</f>
        <v xml:space="preserve"> 114 535 772</v>
      </c>
      <c r="D185" s="3">
        <v>2022</v>
      </c>
      <c r="E185" s="12" t="s">
        <v>2843</v>
      </c>
      <c r="F185" s="8">
        <v>2021</v>
      </c>
      <c r="G185" s="4" t="s">
        <v>3463</v>
      </c>
      <c r="H185" s="4" t="s">
        <v>3464</v>
      </c>
      <c r="I185" s="4" t="s">
        <v>3465</v>
      </c>
      <c r="J185" s="3" t="s">
        <v>4009</v>
      </c>
      <c r="K185" s="4" t="s">
        <v>4010</v>
      </c>
      <c r="L185" s="5" t="s">
        <v>3468</v>
      </c>
      <c r="M185" s="3" t="s">
        <v>4011</v>
      </c>
      <c r="N185" s="13" t="s">
        <v>2134</v>
      </c>
      <c r="P185" t="str">
        <f>VLOOKUP(EN!O185,'WBIG Translations'!$A$2:$H$6,3,FALSE)</f>
        <v>Revenu intermédiaire inférieur</v>
      </c>
    </row>
    <row r="186" spans="1:16" ht="15">
      <c r="A186" s="2">
        <v>826</v>
      </c>
      <c r="B186" s="3" t="s">
        <v>927</v>
      </c>
      <c r="C186" s="3" t="str">
        <f>EN!C186</f>
        <v xml:space="preserve"> 68 682 962</v>
      </c>
      <c r="D186" s="3">
        <v>2022</v>
      </c>
      <c r="E186" s="12" t="s">
        <v>2847</v>
      </c>
      <c r="F186" s="8">
        <v>2021</v>
      </c>
      <c r="G186" s="4" t="s">
        <v>3463</v>
      </c>
      <c r="H186" s="4" t="s">
        <v>3464</v>
      </c>
      <c r="I186" s="4" t="s">
        <v>3465</v>
      </c>
      <c r="J186" s="3" t="s">
        <v>4012</v>
      </c>
      <c r="K186" s="4" t="s">
        <v>4013</v>
      </c>
      <c r="L186" s="7" t="s">
        <v>3472</v>
      </c>
      <c r="M186" s="3" t="s">
        <v>4014</v>
      </c>
      <c r="N186" s="13" t="s">
        <v>2134</v>
      </c>
      <c r="P186" t="str">
        <f>VLOOKUP(EN!O186,'WBIG Translations'!$A$2:$H$6,3,FALSE)</f>
        <v>Revenu élevé</v>
      </c>
    </row>
    <row r="187" spans="1:16" ht="15">
      <c r="A187" s="2">
        <v>834</v>
      </c>
      <c r="B187" s="3" t="s">
        <v>931</v>
      </c>
      <c r="C187" s="3" t="str">
        <f>EN!C187</f>
        <v xml:space="preserve"> 66 617 606</v>
      </c>
      <c r="D187" s="3">
        <v>2022</v>
      </c>
      <c r="E187" s="12" t="s">
        <v>2851</v>
      </c>
      <c r="F187" s="8">
        <v>2021</v>
      </c>
      <c r="G187" s="4" t="s">
        <v>3463</v>
      </c>
      <c r="H187" s="4" t="s">
        <v>3464</v>
      </c>
      <c r="I187" s="4" t="s">
        <v>3465</v>
      </c>
      <c r="J187" s="3" t="s">
        <v>4015</v>
      </c>
      <c r="K187" s="4" t="s">
        <v>4016</v>
      </c>
      <c r="L187" s="5" t="s">
        <v>3476</v>
      </c>
      <c r="M187" s="3" t="s">
        <v>4017</v>
      </c>
      <c r="N187" s="13" t="s">
        <v>2134</v>
      </c>
      <c r="P187" t="str">
        <f>VLOOKUP(EN!O187,'WBIG Translations'!$A$2:$H$6,3,FALSE)</f>
        <v>Revenu intermédiaire inférieur</v>
      </c>
    </row>
    <row r="188" spans="1:16" ht="15">
      <c r="A188" s="2">
        <v>840</v>
      </c>
      <c r="B188" s="3" t="s">
        <v>936</v>
      </c>
      <c r="C188" s="3" t="str">
        <f>EN!C188</f>
        <v xml:space="preserve"> 343 477 335</v>
      </c>
      <c r="D188" s="3">
        <v>2022</v>
      </c>
      <c r="E188" s="12" t="s">
        <v>2855</v>
      </c>
      <c r="F188" s="8">
        <v>2021</v>
      </c>
      <c r="G188" s="4" t="s">
        <v>3463</v>
      </c>
      <c r="H188" s="4" t="s">
        <v>3464</v>
      </c>
      <c r="I188" s="4" t="s">
        <v>3465</v>
      </c>
      <c r="J188" s="3" t="s">
        <v>4018</v>
      </c>
      <c r="K188" s="4" t="s">
        <v>4019</v>
      </c>
      <c r="L188" s="7" t="s">
        <v>3486</v>
      </c>
      <c r="M188" s="3" t="s">
        <v>4020</v>
      </c>
      <c r="N188" s="13" t="s">
        <v>2134</v>
      </c>
      <c r="P188" t="str">
        <f>VLOOKUP(EN!O188,'WBIG Translations'!$A$2:$H$6,3,FALSE)</f>
        <v>Revenu élevé</v>
      </c>
    </row>
    <row r="189" spans="1:16" ht="15">
      <c r="A189" s="2">
        <v>854</v>
      </c>
      <c r="B189" s="3" t="s">
        <v>941</v>
      </c>
      <c r="C189" s="3" t="str">
        <f>EN!C189</f>
        <v xml:space="preserve"> 23 025 776</v>
      </c>
      <c r="D189" s="3">
        <v>2022</v>
      </c>
      <c r="E189" s="12" t="s">
        <v>2859</v>
      </c>
      <c r="F189" s="8">
        <v>2021</v>
      </c>
      <c r="G189" s="4" t="s">
        <v>3463</v>
      </c>
      <c r="H189" s="4" t="s">
        <v>3464</v>
      </c>
      <c r="I189" s="4" t="s">
        <v>3465</v>
      </c>
      <c r="J189" s="3" t="s">
        <v>4021</v>
      </c>
      <c r="K189" s="4" t="s">
        <v>4022</v>
      </c>
      <c r="L189" s="5" t="s">
        <v>3476</v>
      </c>
      <c r="M189" s="3" t="s">
        <v>4023</v>
      </c>
      <c r="N189" s="13" t="s">
        <v>2134</v>
      </c>
      <c r="P189" t="str">
        <f>VLOOKUP(EN!O189,'WBIG Translations'!$A$2:$H$6,3,FALSE)</f>
        <v>Revenu faible</v>
      </c>
    </row>
    <row r="190" spans="1:16" ht="15">
      <c r="A190" s="2">
        <v>858</v>
      </c>
      <c r="B190" s="3" t="s">
        <v>946</v>
      </c>
      <c r="C190" s="3" t="str">
        <f>EN!C190</f>
        <v xml:space="preserve"> 3 388 081</v>
      </c>
      <c r="D190" s="3">
        <v>2022</v>
      </c>
      <c r="E190" s="12" t="s">
        <v>2863</v>
      </c>
      <c r="F190" s="8">
        <v>2021</v>
      </c>
      <c r="G190" s="4" t="s">
        <v>3463</v>
      </c>
      <c r="H190" s="4" t="s">
        <v>3464</v>
      </c>
      <c r="I190" s="4" t="s">
        <v>3465</v>
      </c>
      <c r="J190" s="3" t="s">
        <v>4024</v>
      </c>
      <c r="K190" s="4" t="s">
        <v>4025</v>
      </c>
      <c r="L190" s="7" t="s">
        <v>3486</v>
      </c>
      <c r="M190" s="3" t="s">
        <v>4026</v>
      </c>
      <c r="N190" s="13" t="s">
        <v>2134</v>
      </c>
      <c r="P190" t="str">
        <f>VLOOKUP(EN!O190,'WBIG Translations'!$A$2:$H$6,3,FALSE)</f>
        <v>Revenu élevé</v>
      </c>
    </row>
    <row r="191" spans="1:16" ht="15">
      <c r="A191" s="2">
        <v>860</v>
      </c>
      <c r="B191" s="3" t="s">
        <v>951</v>
      </c>
      <c r="C191" s="3" t="str">
        <f>EN!C191</f>
        <v xml:space="preserve"> 35 652 307</v>
      </c>
      <c r="D191" s="3">
        <v>2022</v>
      </c>
      <c r="E191" s="12" t="s">
        <v>2867</v>
      </c>
      <c r="F191" s="8">
        <v>2021</v>
      </c>
      <c r="G191" s="4" t="s">
        <v>3463</v>
      </c>
      <c r="H191" s="4" t="s">
        <v>3464</v>
      </c>
      <c r="I191" s="4" t="s">
        <v>3465</v>
      </c>
      <c r="J191" s="3" t="s">
        <v>4027</v>
      </c>
      <c r="K191" s="4" t="s">
        <v>4028</v>
      </c>
      <c r="L191" s="7" t="s">
        <v>3472</v>
      </c>
      <c r="M191" s="3" t="s">
        <v>4029</v>
      </c>
      <c r="N191" s="13" t="s">
        <v>2134</v>
      </c>
      <c r="P191" t="str">
        <f>VLOOKUP(EN!O191,'WBIG Translations'!$A$2:$H$6,3,FALSE)</f>
        <v>Revenu intermédiaire inférieur</v>
      </c>
    </row>
    <row r="192" spans="1:16" ht="15">
      <c r="A192" s="2">
        <v>862</v>
      </c>
      <c r="B192" s="3" t="s">
        <v>955</v>
      </c>
      <c r="C192" s="3" t="str">
        <f>EN!C192</f>
        <v xml:space="preserve"> 28 300 854</v>
      </c>
      <c r="D192" s="3">
        <v>2022</v>
      </c>
      <c r="E192" s="12" t="s">
        <v>2871</v>
      </c>
      <c r="F192" s="8">
        <v>2021</v>
      </c>
      <c r="G192" s="4" t="s">
        <v>3463</v>
      </c>
      <c r="H192" s="4" t="s">
        <v>3464</v>
      </c>
      <c r="I192" s="4" t="s">
        <v>3465</v>
      </c>
      <c r="K192" s="4" t="s">
        <v>4030</v>
      </c>
      <c r="L192" s="7" t="s">
        <v>3486</v>
      </c>
      <c r="M192" s="3" t="s">
        <v>4031</v>
      </c>
      <c r="N192" s="13" t="s">
        <v>2134</v>
      </c>
      <c r="P192" t="e">
        <f>VLOOKUP(EN!O192,'WBIG Translations'!$A$2:$H$6,3,FALSE)</f>
        <v>#N/A</v>
      </c>
    </row>
    <row r="193" spans="1:16" ht="15">
      <c r="A193" s="2">
        <v>882</v>
      </c>
      <c r="B193" s="3" t="s">
        <v>960</v>
      </c>
      <c r="C193" s="3" t="str">
        <f>EN!C193</f>
        <v xml:space="preserve">  216 663</v>
      </c>
      <c r="D193" s="3">
        <v>2022</v>
      </c>
      <c r="E193" s="12" t="s">
        <v>2874</v>
      </c>
      <c r="F193" s="8">
        <v>2021</v>
      </c>
      <c r="G193" s="4" t="s">
        <v>3463</v>
      </c>
      <c r="H193" s="4" t="s">
        <v>3464</v>
      </c>
      <c r="I193" s="4" t="s">
        <v>3465</v>
      </c>
      <c r="J193" s="3" t="s">
        <v>4032</v>
      </c>
      <c r="K193" s="4" t="s">
        <v>4033</v>
      </c>
      <c r="L193" s="7" t="s">
        <v>3496</v>
      </c>
      <c r="M193" s="3" t="s">
        <v>4034</v>
      </c>
      <c r="N193" s="13" t="s">
        <v>2134</v>
      </c>
      <c r="P193" t="str">
        <f>VLOOKUP(EN!O193,'WBIG Translations'!$A$2:$H$6,3,FALSE)</f>
        <v>Revenu intermédiaire inférieur</v>
      </c>
    </row>
    <row r="194" spans="1:16" ht="15">
      <c r="A194" s="2">
        <v>887</v>
      </c>
      <c r="B194" s="3" t="s">
        <v>964</v>
      </c>
      <c r="C194" s="3" t="str">
        <f>EN!C194</f>
        <v xml:space="preserve"> 39 390 799</v>
      </c>
      <c r="D194" s="3">
        <v>2022</v>
      </c>
      <c r="E194" s="12" t="s">
        <v>2878</v>
      </c>
      <c r="F194" s="8">
        <v>2015</v>
      </c>
      <c r="G194" s="4" t="s">
        <v>3463</v>
      </c>
      <c r="H194" s="4" t="s">
        <v>3464</v>
      </c>
      <c r="I194" s="4" t="s">
        <v>3465</v>
      </c>
      <c r="K194" s="4" t="s">
        <v>4035</v>
      </c>
      <c r="L194" s="5" t="s">
        <v>3468</v>
      </c>
      <c r="M194" s="3" t="s">
        <v>4036</v>
      </c>
      <c r="N194" s="13" t="s">
        <v>2134</v>
      </c>
      <c r="P194" t="str">
        <f>VLOOKUP(EN!O194,'WBIG Translations'!$A$2:$H$6,3,FALSE)</f>
        <v>Revenu faible</v>
      </c>
    </row>
    <row r="195" spans="1:16" ht="15">
      <c r="A195" s="2">
        <v>894</v>
      </c>
      <c r="B195" s="3" t="s">
        <v>969</v>
      </c>
      <c r="C195" s="3" t="str">
        <f>EN!C195</f>
        <v xml:space="preserve"> 20 723 965</v>
      </c>
      <c r="D195" s="3">
        <v>2022</v>
      </c>
      <c r="E195" s="12" t="s">
        <v>2881</v>
      </c>
      <c r="F195" s="8">
        <v>2021</v>
      </c>
      <c r="G195" s="4" t="s">
        <v>3463</v>
      </c>
      <c r="H195" s="4" t="s">
        <v>3464</v>
      </c>
      <c r="I195" s="4" t="s">
        <v>3465</v>
      </c>
      <c r="J195" s="3" t="s">
        <v>4037</v>
      </c>
      <c r="K195" s="4" t="s">
        <v>4038</v>
      </c>
      <c r="L195" s="5" t="s">
        <v>3476</v>
      </c>
      <c r="M195" s="3" t="s">
        <v>4039</v>
      </c>
      <c r="N195" s="13" t="s">
        <v>2134</v>
      </c>
      <c r="P195" t="str">
        <f>VLOOKUP(EN!O195,'WBIG Translations'!$A$2:$H$6,3,FALSE)</f>
        <v>Revenu intermédiaire inférieur</v>
      </c>
    </row>
  </sheetData>
  <sortState xmlns:xlrd2="http://schemas.microsoft.com/office/spreadsheetml/2017/richdata2" ref="A2:N195">
    <sortCondition ref="A2:A195"/>
  </sortState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991CD-F09B-43A7-8D30-EC2FD30B08C5}">
  <sheetPr codeName="Sheet6"/>
  <dimension ref="A1:P195"/>
  <sheetViews>
    <sheetView tabSelected="1" workbookViewId="0">
      <selection activeCell="R31" sqref="R31"/>
    </sheetView>
  </sheetViews>
  <sheetFormatPr baseColWidth="10" defaultColWidth="11.5" defaultRowHeight="13"/>
  <cols>
    <col min="1" max="1" width="9.5" customWidth="1"/>
    <col min="2" max="2" width="13.6640625" customWidth="1"/>
    <col min="3" max="4" width="10.6640625" customWidth="1"/>
    <col min="5" max="5" width="10.6640625" style="15" customWidth="1"/>
    <col min="6" max="6" width="10.6640625" customWidth="1"/>
    <col min="7" max="9" width="20.1640625" style="15" customWidth="1"/>
    <col min="10" max="13" width="12.6640625"/>
    <col min="14" max="14" width="13.1640625" customWidth="1"/>
  </cols>
  <sheetData>
    <row r="1" spans="1:16" ht="15">
      <c r="A1" s="1" t="s">
        <v>0</v>
      </c>
      <c r="B1" s="1" t="s">
        <v>1</v>
      </c>
      <c r="C1" s="9" t="s">
        <v>2</v>
      </c>
      <c r="D1" s="9" t="s">
        <v>3</v>
      </c>
      <c r="E1" s="14" t="s">
        <v>4</v>
      </c>
      <c r="F1" s="10" t="s">
        <v>5</v>
      </c>
      <c r="G1" s="11" t="s">
        <v>6</v>
      </c>
      <c r="H1" s="11" t="s">
        <v>6</v>
      </c>
      <c r="I1" s="11" t="s">
        <v>6</v>
      </c>
      <c r="J1" s="1" t="s">
        <v>7</v>
      </c>
      <c r="K1" s="1" t="s">
        <v>7</v>
      </c>
      <c r="L1" s="1" t="s">
        <v>7</v>
      </c>
      <c r="M1" s="1" t="s">
        <v>7</v>
      </c>
      <c r="N1" s="1" t="s">
        <v>7</v>
      </c>
      <c r="P1" s="1" t="s">
        <v>5583</v>
      </c>
    </row>
    <row r="2" spans="1:16" ht="15">
      <c r="A2" s="2">
        <v>4</v>
      </c>
      <c r="B2" s="3" t="s">
        <v>8</v>
      </c>
      <c r="C2" s="3" t="s">
        <v>9</v>
      </c>
      <c r="D2" s="3">
        <v>2022</v>
      </c>
      <c r="E2" s="12">
        <v>21.83</v>
      </c>
      <c r="F2" s="8">
        <v>2021</v>
      </c>
      <c r="G2" s="4" t="s">
        <v>4041</v>
      </c>
      <c r="H2" s="4" t="s">
        <v>4042</v>
      </c>
      <c r="I2" s="4" t="s">
        <v>4043</v>
      </c>
      <c r="J2" s="3" t="s">
        <v>4044</v>
      </c>
      <c r="K2" s="4" t="s">
        <v>4045</v>
      </c>
      <c r="L2" s="5" t="s">
        <v>4046</v>
      </c>
      <c r="M2" s="3" t="s">
        <v>4047</v>
      </c>
      <c r="N2" s="13" t="s">
        <v>4048</v>
      </c>
      <c r="P2" t="str">
        <f>VLOOKUP(EN!O2,'WBIG Translations'!$A$2:$H$6,7,FALSE)</f>
        <v>低收入</v>
      </c>
    </row>
    <row r="3" spans="1:16" ht="15">
      <c r="A3" s="2">
        <v>8</v>
      </c>
      <c r="B3" s="3" t="s">
        <v>18</v>
      </c>
      <c r="C3" s="3" t="s">
        <v>5363</v>
      </c>
      <c r="D3" s="3">
        <v>2022</v>
      </c>
      <c r="E3" s="12">
        <v>7.27</v>
      </c>
      <c r="F3" s="8">
        <v>2021</v>
      </c>
      <c r="G3" s="4" t="s">
        <v>4041</v>
      </c>
      <c r="H3" s="4" t="s">
        <v>4042</v>
      </c>
      <c r="I3" s="4" t="s">
        <v>4043</v>
      </c>
      <c r="J3" s="3" t="s">
        <v>4050</v>
      </c>
      <c r="K3" s="4" t="s">
        <v>4051</v>
      </c>
      <c r="L3" s="7" t="s">
        <v>4052</v>
      </c>
      <c r="M3" s="3" t="s">
        <v>4053</v>
      </c>
      <c r="N3" s="13" t="s">
        <v>4048</v>
      </c>
      <c r="P3" t="str">
        <f>VLOOKUP(EN!O3,'WBIG Translations'!$A$2:$H$6,7,FALSE)</f>
        <v>中等偏上收入</v>
      </c>
    </row>
    <row r="4" spans="1:16" ht="15">
      <c r="A4" s="2">
        <v>12</v>
      </c>
      <c r="B4" s="3" t="s">
        <v>24</v>
      </c>
      <c r="C4" s="3" t="s">
        <v>5364</v>
      </c>
      <c r="D4" s="3">
        <v>2022</v>
      </c>
      <c r="E4" s="12">
        <v>5.53</v>
      </c>
      <c r="F4" s="8">
        <v>2021</v>
      </c>
      <c r="G4" s="4" t="s">
        <v>4041</v>
      </c>
      <c r="H4" s="4" t="s">
        <v>4042</v>
      </c>
      <c r="I4" s="4" t="s">
        <v>4043</v>
      </c>
      <c r="J4" s="3" t="s">
        <v>4055</v>
      </c>
      <c r="K4" s="4" t="s">
        <v>4056</v>
      </c>
      <c r="L4" s="5" t="s">
        <v>4057</v>
      </c>
      <c r="M4" s="3" t="s">
        <v>4058</v>
      </c>
      <c r="N4" s="13" t="s">
        <v>4048</v>
      </c>
      <c r="P4" t="str">
        <f>VLOOKUP(EN!O4,'WBIG Translations'!$A$2:$H$6,7,FALSE)</f>
        <v>中等偏上收入</v>
      </c>
    </row>
    <row r="5" spans="1:16" ht="15">
      <c r="A5" s="2">
        <v>20</v>
      </c>
      <c r="B5" s="3" t="s">
        <v>30</v>
      </c>
      <c r="C5" s="3" t="s">
        <v>5365</v>
      </c>
      <c r="D5" s="3">
        <v>2022</v>
      </c>
      <c r="E5" s="12">
        <v>8.33</v>
      </c>
      <c r="F5" s="8">
        <v>2021</v>
      </c>
      <c r="G5" s="4" t="s">
        <v>4041</v>
      </c>
      <c r="H5" s="4" t="s">
        <v>4042</v>
      </c>
      <c r="I5" s="4" t="s">
        <v>4043</v>
      </c>
      <c r="J5" s="3" t="s">
        <v>4060</v>
      </c>
      <c r="K5" s="4" t="s">
        <v>4061</v>
      </c>
      <c r="L5" s="7" t="s">
        <v>4052</v>
      </c>
      <c r="M5" s="3" t="s">
        <v>4062</v>
      </c>
      <c r="N5" s="13" t="s">
        <v>4048</v>
      </c>
      <c r="P5" t="str">
        <f>VLOOKUP(EN!O5,'WBIG Translations'!$A$2:$H$6,7,FALSE)</f>
        <v>高收入</v>
      </c>
    </row>
    <row r="6" spans="1:16" ht="15">
      <c r="A6" s="2">
        <v>24</v>
      </c>
      <c r="B6" s="3" t="s">
        <v>35</v>
      </c>
      <c r="C6" s="3" t="s">
        <v>5366</v>
      </c>
      <c r="D6" s="3">
        <v>2022</v>
      </c>
      <c r="E6" s="12">
        <v>2.96</v>
      </c>
      <c r="F6" s="8">
        <v>2021</v>
      </c>
      <c r="G6" s="4" t="s">
        <v>4041</v>
      </c>
      <c r="H6" s="4" t="s">
        <v>4042</v>
      </c>
      <c r="I6" s="4" t="s">
        <v>4043</v>
      </c>
      <c r="J6" s="3" t="s">
        <v>4064</v>
      </c>
      <c r="K6" s="4" t="s">
        <v>4065</v>
      </c>
      <c r="L6" s="5" t="s">
        <v>4057</v>
      </c>
      <c r="M6" s="3" t="s">
        <v>4066</v>
      </c>
      <c r="N6" s="13" t="s">
        <v>4048</v>
      </c>
      <c r="P6" t="str">
        <f>VLOOKUP(EN!O6,'WBIG Translations'!$A$2:$H$6,7,FALSE)</f>
        <v>中等偏下收入</v>
      </c>
    </row>
    <row r="7" spans="1:16" ht="15">
      <c r="A7" s="2">
        <v>28</v>
      </c>
      <c r="B7" s="3" t="s">
        <v>40</v>
      </c>
      <c r="C7" s="3" t="s">
        <v>5367</v>
      </c>
      <c r="D7" s="3">
        <v>2022</v>
      </c>
      <c r="E7" s="12">
        <v>5.85</v>
      </c>
      <c r="F7" s="8">
        <v>2021</v>
      </c>
      <c r="G7" s="4" t="s">
        <v>4041</v>
      </c>
      <c r="H7" s="4" t="s">
        <v>4042</v>
      </c>
      <c r="I7" s="4" t="s">
        <v>4043</v>
      </c>
      <c r="J7" s="3" t="s">
        <v>4068</v>
      </c>
      <c r="K7" s="4" t="s">
        <v>4069</v>
      </c>
      <c r="L7" s="7" t="s">
        <v>4070</v>
      </c>
      <c r="M7" s="3" t="s">
        <v>4071</v>
      </c>
      <c r="N7" s="13" t="s">
        <v>4048</v>
      </c>
      <c r="P7" t="str">
        <f>VLOOKUP(EN!O7,'WBIG Translations'!$A$2:$H$6,7,FALSE)</f>
        <v>高收入</v>
      </c>
    </row>
    <row r="8" spans="1:16" ht="15">
      <c r="A8" s="2">
        <v>31</v>
      </c>
      <c r="B8" s="3" t="s">
        <v>46</v>
      </c>
      <c r="C8" s="3" t="s">
        <v>5368</v>
      </c>
      <c r="D8" s="3">
        <v>2022</v>
      </c>
      <c r="E8" s="12">
        <v>4.7</v>
      </c>
      <c r="F8" s="8">
        <v>2021</v>
      </c>
      <c r="G8" s="4" t="s">
        <v>4041</v>
      </c>
      <c r="H8" s="4" t="s">
        <v>4042</v>
      </c>
      <c r="I8" s="4" t="s">
        <v>4043</v>
      </c>
      <c r="J8" s="3" t="s">
        <v>4073</v>
      </c>
      <c r="K8" s="4" t="s">
        <v>4074</v>
      </c>
      <c r="L8" s="7" t="s">
        <v>4052</v>
      </c>
      <c r="M8" s="3" t="s">
        <v>4075</v>
      </c>
      <c r="N8" s="13" t="s">
        <v>4048</v>
      </c>
      <c r="P8" t="str">
        <f>VLOOKUP(EN!O8,'WBIG Translations'!$A$2:$H$6,7,FALSE)</f>
        <v>中等偏上收入</v>
      </c>
    </row>
    <row r="9" spans="1:16" ht="15">
      <c r="A9" s="2">
        <v>32</v>
      </c>
      <c r="B9" s="3" t="s">
        <v>51</v>
      </c>
      <c r="C9" s="3" t="s">
        <v>5369</v>
      </c>
      <c r="D9" s="3">
        <v>2022</v>
      </c>
      <c r="E9" s="12">
        <v>9.7100000000000009</v>
      </c>
      <c r="F9" s="8">
        <v>2021</v>
      </c>
      <c r="G9" s="4" t="s">
        <v>4041</v>
      </c>
      <c r="H9" s="4" t="s">
        <v>4042</v>
      </c>
      <c r="I9" s="4" t="s">
        <v>4043</v>
      </c>
      <c r="J9" s="3" t="s">
        <v>4077</v>
      </c>
      <c r="K9" s="4" t="s">
        <v>4078</v>
      </c>
      <c r="L9" s="7" t="s">
        <v>4070</v>
      </c>
      <c r="M9" s="3" t="s">
        <v>4079</v>
      </c>
      <c r="N9" s="13" t="s">
        <v>4048</v>
      </c>
      <c r="P9" t="str">
        <f>VLOOKUP(EN!O9,'WBIG Translations'!$A$2:$H$6,7,FALSE)</f>
        <v>中等偏上收入</v>
      </c>
    </row>
    <row r="10" spans="1:16" ht="15">
      <c r="A10" s="2">
        <v>36</v>
      </c>
      <c r="B10" s="3" t="s">
        <v>56</v>
      </c>
      <c r="C10" s="3" t="s">
        <v>5370</v>
      </c>
      <c r="D10" s="3">
        <v>2022</v>
      </c>
      <c r="E10" s="12">
        <v>10.54</v>
      </c>
      <c r="F10" s="8">
        <v>2021</v>
      </c>
      <c r="G10" s="4" t="s">
        <v>4041</v>
      </c>
      <c r="H10" s="4" t="s">
        <v>4042</v>
      </c>
      <c r="I10" s="4" t="s">
        <v>4043</v>
      </c>
      <c r="J10" s="3" t="s">
        <v>4081</v>
      </c>
      <c r="K10" s="4" t="s">
        <v>4082</v>
      </c>
      <c r="L10" s="7" t="s">
        <v>4083</v>
      </c>
      <c r="M10" s="3" t="s">
        <v>4084</v>
      </c>
      <c r="N10" s="13" t="s">
        <v>4048</v>
      </c>
      <c r="P10" t="str">
        <f>VLOOKUP(EN!O10,'WBIG Translations'!$A$2:$H$6,7,FALSE)</f>
        <v>高收入</v>
      </c>
    </row>
    <row r="11" spans="1:16" ht="15">
      <c r="A11" s="2">
        <v>40</v>
      </c>
      <c r="B11" s="3" t="s">
        <v>62</v>
      </c>
      <c r="C11" s="3" t="s">
        <v>5371</v>
      </c>
      <c r="D11" s="3">
        <v>2022</v>
      </c>
      <c r="E11" s="12">
        <v>12.1</v>
      </c>
      <c r="F11" s="8">
        <v>2021</v>
      </c>
      <c r="G11" s="4" t="s">
        <v>4041</v>
      </c>
      <c r="H11" s="4" t="s">
        <v>4042</v>
      </c>
      <c r="I11" s="4" t="s">
        <v>4043</v>
      </c>
      <c r="J11" s="3" t="s">
        <v>4086</v>
      </c>
      <c r="K11" s="4" t="s">
        <v>4087</v>
      </c>
      <c r="L11" s="7" t="s">
        <v>4052</v>
      </c>
      <c r="M11" s="3" t="s">
        <v>4088</v>
      </c>
      <c r="N11" s="13" t="s">
        <v>4048</v>
      </c>
      <c r="P11" t="str">
        <f>VLOOKUP(EN!O11,'WBIG Translations'!$A$2:$H$6,7,FALSE)</f>
        <v>高收入</v>
      </c>
    </row>
    <row r="12" spans="1:16" ht="15">
      <c r="A12" s="2">
        <v>44</v>
      </c>
      <c r="B12" s="3" t="s">
        <v>67</v>
      </c>
      <c r="C12" s="3" t="s">
        <v>5372</v>
      </c>
      <c r="D12" s="3">
        <v>2022</v>
      </c>
      <c r="E12" s="12">
        <v>7.14</v>
      </c>
      <c r="F12" s="8">
        <v>2021</v>
      </c>
      <c r="G12" s="4" t="s">
        <v>4041</v>
      </c>
      <c r="H12" s="4" t="s">
        <v>4042</v>
      </c>
      <c r="I12" s="4" t="s">
        <v>4043</v>
      </c>
      <c r="J12" s="3" t="s">
        <v>4090</v>
      </c>
      <c r="K12" s="4" t="s">
        <v>4091</v>
      </c>
      <c r="L12" s="7" t="s">
        <v>4070</v>
      </c>
      <c r="M12" s="3" t="s">
        <v>4092</v>
      </c>
      <c r="N12" s="13" t="s">
        <v>4048</v>
      </c>
      <c r="P12" t="str">
        <f>VLOOKUP(EN!O12,'WBIG Translations'!$A$2:$H$6,7,FALSE)</f>
        <v>高收入</v>
      </c>
    </row>
    <row r="13" spans="1:16" ht="15">
      <c r="A13" s="2">
        <v>48</v>
      </c>
      <c r="B13" s="3" t="s">
        <v>72</v>
      </c>
      <c r="C13" s="3" t="s">
        <v>5373</v>
      </c>
      <c r="D13" s="3">
        <v>2022</v>
      </c>
      <c r="E13" s="12">
        <v>4.2699999999999996</v>
      </c>
      <c r="F13" s="8">
        <v>2021</v>
      </c>
      <c r="G13" s="4" t="s">
        <v>4041</v>
      </c>
      <c r="H13" s="4" t="s">
        <v>4042</v>
      </c>
      <c r="I13" s="4" t="s">
        <v>4043</v>
      </c>
      <c r="J13" s="3" t="s">
        <v>4094</v>
      </c>
      <c r="K13" s="4" t="s">
        <v>4095</v>
      </c>
      <c r="L13" s="5" t="s">
        <v>4046</v>
      </c>
      <c r="M13" s="3" t="s">
        <v>4096</v>
      </c>
      <c r="N13" s="13" t="s">
        <v>4048</v>
      </c>
      <c r="P13" t="str">
        <f>VLOOKUP(EN!O13,'WBIG Translations'!$A$2:$H$6,7,FALSE)</f>
        <v>高收入</v>
      </c>
    </row>
    <row r="14" spans="1:16" ht="15">
      <c r="A14" s="2">
        <v>50</v>
      </c>
      <c r="B14" s="3" t="s">
        <v>77</v>
      </c>
      <c r="C14" s="3" t="s">
        <v>5374</v>
      </c>
      <c r="D14" s="3">
        <v>2022</v>
      </c>
      <c r="E14" s="12">
        <v>2.36</v>
      </c>
      <c r="F14" s="8">
        <v>2021</v>
      </c>
      <c r="G14" s="4" t="s">
        <v>4041</v>
      </c>
      <c r="H14" s="4" t="s">
        <v>4042</v>
      </c>
      <c r="I14" s="4" t="s">
        <v>4043</v>
      </c>
      <c r="J14" s="3" t="s">
        <v>4098</v>
      </c>
      <c r="K14" s="4" t="s">
        <v>4099</v>
      </c>
      <c r="L14" s="7" t="s">
        <v>4100</v>
      </c>
      <c r="M14" s="3" t="s">
        <v>4101</v>
      </c>
      <c r="N14" s="13" t="s">
        <v>4048</v>
      </c>
      <c r="P14" t="str">
        <f>VLOOKUP(EN!O14,'WBIG Translations'!$A$2:$H$6,7,FALSE)</f>
        <v>中等偏下收入</v>
      </c>
    </row>
    <row r="15" spans="1:16" ht="15">
      <c r="A15" s="2">
        <v>51</v>
      </c>
      <c r="B15" s="3" t="s">
        <v>82</v>
      </c>
      <c r="C15" s="3" t="s">
        <v>5375</v>
      </c>
      <c r="D15" s="3">
        <v>2022</v>
      </c>
      <c r="E15" s="12">
        <v>12.34</v>
      </c>
      <c r="F15" s="8">
        <v>2021</v>
      </c>
      <c r="G15" s="4" t="s">
        <v>4041</v>
      </c>
      <c r="H15" s="4" t="s">
        <v>4042</v>
      </c>
      <c r="I15" s="4" t="s">
        <v>4043</v>
      </c>
      <c r="J15" s="3" t="s">
        <v>4103</v>
      </c>
      <c r="K15" s="4" t="s">
        <v>4104</v>
      </c>
      <c r="L15" s="7" t="s">
        <v>4052</v>
      </c>
      <c r="M15" s="3" t="s">
        <v>4105</v>
      </c>
      <c r="N15" s="13" t="s">
        <v>4048</v>
      </c>
      <c r="P15" t="str">
        <f>VLOOKUP(EN!O15,'WBIG Translations'!$A$2:$H$6,7,FALSE)</f>
        <v>中等偏上收入</v>
      </c>
    </row>
    <row r="16" spans="1:16" ht="15">
      <c r="A16" s="2">
        <v>52</v>
      </c>
      <c r="B16" s="3" t="s">
        <v>88</v>
      </c>
      <c r="C16" s="3" t="s">
        <v>5376</v>
      </c>
      <c r="D16" s="3">
        <v>2022</v>
      </c>
      <c r="E16" s="12">
        <v>8.09</v>
      </c>
      <c r="F16" s="8">
        <v>2021</v>
      </c>
      <c r="G16" s="4" t="s">
        <v>4041</v>
      </c>
      <c r="H16" s="4" t="s">
        <v>4042</v>
      </c>
      <c r="I16" s="4" t="s">
        <v>4043</v>
      </c>
      <c r="J16" s="3" t="s">
        <v>4107</v>
      </c>
      <c r="K16" s="4" t="s">
        <v>4108</v>
      </c>
      <c r="L16" s="7" t="s">
        <v>4070</v>
      </c>
      <c r="M16" s="3" t="s">
        <v>4109</v>
      </c>
      <c r="N16" s="13" t="s">
        <v>4048</v>
      </c>
      <c r="P16" t="str">
        <f>VLOOKUP(EN!O16,'WBIG Translations'!$A$2:$H$6,7,FALSE)</f>
        <v>高收入</v>
      </c>
    </row>
    <row r="17" spans="1:16" ht="15">
      <c r="A17" s="2">
        <v>56</v>
      </c>
      <c r="B17" s="3" t="s">
        <v>93</v>
      </c>
      <c r="C17" s="3" t="s">
        <v>5377</v>
      </c>
      <c r="D17" s="3">
        <v>2022</v>
      </c>
      <c r="E17" s="12">
        <v>11.04</v>
      </c>
      <c r="F17" s="8">
        <v>2021</v>
      </c>
      <c r="G17" s="4" t="s">
        <v>4041</v>
      </c>
      <c r="H17" s="4" t="s">
        <v>4042</v>
      </c>
      <c r="I17" s="4" t="s">
        <v>4043</v>
      </c>
      <c r="J17" s="3" t="s">
        <v>4111</v>
      </c>
      <c r="K17" s="4" t="s">
        <v>4112</v>
      </c>
      <c r="L17" s="7" t="s">
        <v>4052</v>
      </c>
      <c r="M17" s="3" t="s">
        <v>4113</v>
      </c>
      <c r="N17" s="13" t="s">
        <v>4048</v>
      </c>
      <c r="P17" t="str">
        <f>VLOOKUP(EN!O17,'WBIG Translations'!$A$2:$H$6,7,FALSE)</f>
        <v>高收入</v>
      </c>
    </row>
    <row r="18" spans="1:16" ht="15">
      <c r="A18" s="2">
        <v>64</v>
      </c>
      <c r="B18" s="3" t="s">
        <v>98</v>
      </c>
      <c r="C18" s="3" t="s">
        <v>5378</v>
      </c>
      <c r="D18" s="3">
        <v>2022</v>
      </c>
      <c r="E18" s="12">
        <v>3.85</v>
      </c>
      <c r="F18" s="8">
        <v>2021</v>
      </c>
      <c r="G18" s="4" t="s">
        <v>4041</v>
      </c>
      <c r="H18" s="4" t="s">
        <v>4042</v>
      </c>
      <c r="I18" s="4" t="s">
        <v>4043</v>
      </c>
      <c r="J18" s="3" t="s">
        <v>4115</v>
      </c>
      <c r="K18" s="4" t="s">
        <v>4116</v>
      </c>
      <c r="L18" s="7" t="s">
        <v>4100</v>
      </c>
      <c r="M18" s="3" t="s">
        <v>4117</v>
      </c>
      <c r="N18" s="13" t="s">
        <v>4048</v>
      </c>
      <c r="P18" t="str">
        <f>VLOOKUP(EN!O18,'WBIG Translations'!$A$2:$H$6,7,FALSE)</f>
        <v>中等偏下收入</v>
      </c>
    </row>
    <row r="19" spans="1:16" ht="15">
      <c r="A19" s="2">
        <v>68</v>
      </c>
      <c r="B19" s="3" t="s">
        <v>103</v>
      </c>
      <c r="C19" s="3" t="s">
        <v>5379</v>
      </c>
      <c r="D19" s="3">
        <v>2022</v>
      </c>
      <c r="E19" s="12">
        <v>8.16</v>
      </c>
      <c r="F19" s="8">
        <v>2021</v>
      </c>
      <c r="G19" s="4" t="s">
        <v>4041</v>
      </c>
      <c r="H19" s="4" t="s">
        <v>4042</v>
      </c>
      <c r="I19" s="4" t="s">
        <v>4043</v>
      </c>
      <c r="J19" s="3" t="s">
        <v>4119</v>
      </c>
      <c r="K19" s="4" t="s">
        <v>4120</v>
      </c>
      <c r="L19" s="7" t="s">
        <v>4070</v>
      </c>
      <c r="M19" s="3" t="s">
        <v>4121</v>
      </c>
      <c r="N19" s="13" t="s">
        <v>4048</v>
      </c>
      <c r="P19" t="str">
        <f>VLOOKUP(EN!O19,'WBIG Translations'!$A$2:$H$6,7,FALSE)</f>
        <v>中等偏下收入</v>
      </c>
    </row>
    <row r="20" spans="1:16" ht="15">
      <c r="A20" s="2">
        <v>70</v>
      </c>
      <c r="B20" s="3" t="s">
        <v>108</v>
      </c>
      <c r="C20" s="3" t="s">
        <v>5380</v>
      </c>
      <c r="D20" s="3">
        <v>2022</v>
      </c>
      <c r="E20" s="12">
        <v>9.56</v>
      </c>
      <c r="F20" s="8">
        <v>2021</v>
      </c>
      <c r="G20" s="4" t="s">
        <v>4041</v>
      </c>
      <c r="H20" s="4" t="s">
        <v>4042</v>
      </c>
      <c r="I20" s="4" t="s">
        <v>4043</v>
      </c>
      <c r="J20" s="3" t="s">
        <v>4123</v>
      </c>
      <c r="K20" s="4" t="s">
        <v>4124</v>
      </c>
      <c r="L20" s="7" t="s">
        <v>4052</v>
      </c>
      <c r="M20" s="3" t="s">
        <v>4125</v>
      </c>
      <c r="N20" s="13" t="s">
        <v>4048</v>
      </c>
      <c r="P20" t="str">
        <f>VLOOKUP(EN!O20,'WBIG Translations'!$A$2:$H$6,7,FALSE)</f>
        <v>中等偏上收入</v>
      </c>
    </row>
    <row r="21" spans="1:16" ht="15">
      <c r="A21" s="2">
        <v>72</v>
      </c>
      <c r="B21" s="3" t="s">
        <v>113</v>
      </c>
      <c r="C21" s="3" t="s">
        <v>5381</v>
      </c>
      <c r="D21" s="3">
        <v>2022</v>
      </c>
      <c r="E21" s="12">
        <v>6.31</v>
      </c>
      <c r="F21" s="8">
        <v>2021</v>
      </c>
      <c r="G21" s="4" t="s">
        <v>4041</v>
      </c>
      <c r="H21" s="4" t="s">
        <v>4042</v>
      </c>
      <c r="I21" s="4" t="s">
        <v>4043</v>
      </c>
      <c r="J21" s="3" t="s">
        <v>4127</v>
      </c>
      <c r="K21" s="4" t="s">
        <v>4128</v>
      </c>
      <c r="L21" s="5" t="s">
        <v>4057</v>
      </c>
      <c r="M21" s="3" t="s">
        <v>4129</v>
      </c>
      <c r="N21" s="13" t="s">
        <v>4048</v>
      </c>
      <c r="P21" t="str">
        <f>VLOOKUP(EN!O21,'WBIG Translations'!$A$2:$H$6,7,FALSE)</f>
        <v>中等偏上收入</v>
      </c>
    </row>
    <row r="22" spans="1:16" ht="15">
      <c r="A22" s="2">
        <v>76</v>
      </c>
      <c r="B22" s="3" t="s">
        <v>118</v>
      </c>
      <c r="C22" s="3" t="s">
        <v>5382</v>
      </c>
      <c r="D22" s="3">
        <v>2022</v>
      </c>
      <c r="E22" s="12">
        <v>9.89</v>
      </c>
      <c r="F22" s="8">
        <v>2021</v>
      </c>
      <c r="G22" s="4" t="s">
        <v>4041</v>
      </c>
      <c r="H22" s="4" t="s">
        <v>4042</v>
      </c>
      <c r="I22" s="4" t="s">
        <v>4043</v>
      </c>
      <c r="J22" s="3" t="s">
        <v>4131</v>
      </c>
      <c r="K22" s="4" t="s">
        <v>4132</v>
      </c>
      <c r="L22" s="7" t="s">
        <v>4070</v>
      </c>
      <c r="M22" s="3" t="s">
        <v>4133</v>
      </c>
      <c r="N22" s="13" t="s">
        <v>4048</v>
      </c>
      <c r="P22" t="str">
        <f>VLOOKUP(EN!O22,'WBIG Translations'!$A$2:$H$6,7,FALSE)</f>
        <v>中等偏上收入</v>
      </c>
    </row>
    <row r="23" spans="1:16" ht="15">
      <c r="A23" s="2">
        <v>84</v>
      </c>
      <c r="B23" s="3" t="s">
        <v>123</v>
      </c>
      <c r="C23" s="3" t="s">
        <v>5383</v>
      </c>
      <c r="D23" s="3">
        <v>2022</v>
      </c>
      <c r="E23" s="12">
        <v>4.9800000000000004</v>
      </c>
      <c r="F23" s="8">
        <v>2021</v>
      </c>
      <c r="G23" s="4" t="s">
        <v>4041</v>
      </c>
      <c r="H23" s="4" t="s">
        <v>4042</v>
      </c>
      <c r="I23" s="4" t="s">
        <v>4043</v>
      </c>
      <c r="J23" s="3" t="s">
        <v>4135</v>
      </c>
      <c r="K23" s="4" t="s">
        <v>4136</v>
      </c>
      <c r="L23" s="7" t="s">
        <v>4070</v>
      </c>
      <c r="M23" s="3" t="s">
        <v>4137</v>
      </c>
      <c r="N23" s="13" t="s">
        <v>4048</v>
      </c>
      <c r="P23" t="str">
        <f>VLOOKUP(EN!O23,'WBIG Translations'!$A$2:$H$6,7,FALSE)</f>
        <v>中等偏上收入</v>
      </c>
    </row>
    <row r="24" spans="1:16" ht="15">
      <c r="A24" s="2">
        <v>90</v>
      </c>
      <c r="B24" s="3" t="s">
        <v>128</v>
      </c>
      <c r="C24" s="3" t="s">
        <v>5384</v>
      </c>
      <c r="D24" s="3">
        <v>2022</v>
      </c>
      <c r="E24" s="12">
        <v>4.76</v>
      </c>
      <c r="F24" s="8">
        <v>2021</v>
      </c>
      <c r="G24" s="4" t="s">
        <v>4041</v>
      </c>
      <c r="H24" s="4" t="s">
        <v>4042</v>
      </c>
      <c r="I24" s="4" t="s">
        <v>4043</v>
      </c>
      <c r="J24" s="3" t="s">
        <v>4139</v>
      </c>
      <c r="K24" s="4" t="s">
        <v>4140</v>
      </c>
      <c r="L24" s="7" t="s">
        <v>4083</v>
      </c>
      <c r="M24" s="3" t="s">
        <v>4141</v>
      </c>
      <c r="N24" s="13" t="s">
        <v>4048</v>
      </c>
      <c r="P24" t="str">
        <f>VLOOKUP(EN!O24,'WBIG Translations'!$A$2:$H$6,7,FALSE)</f>
        <v>中等偏下收入</v>
      </c>
    </row>
    <row r="25" spans="1:16" ht="15">
      <c r="A25" s="2">
        <v>96</v>
      </c>
      <c r="B25" s="3" t="s">
        <v>133</v>
      </c>
      <c r="C25" s="3" t="s">
        <v>5385</v>
      </c>
      <c r="D25" s="3">
        <v>2022</v>
      </c>
      <c r="E25" s="12">
        <v>2.2000000000000002</v>
      </c>
      <c r="F25" s="8">
        <v>2021</v>
      </c>
      <c r="G25" s="4" t="s">
        <v>4041</v>
      </c>
      <c r="H25" s="4" t="s">
        <v>4042</v>
      </c>
      <c r="I25" s="4" t="s">
        <v>4043</v>
      </c>
      <c r="J25" s="3" t="s">
        <v>4143</v>
      </c>
      <c r="K25" s="4" t="s">
        <v>4144</v>
      </c>
      <c r="L25" s="7" t="s">
        <v>4083</v>
      </c>
      <c r="M25" s="3" t="s">
        <v>4145</v>
      </c>
      <c r="N25" s="13" t="s">
        <v>4048</v>
      </c>
      <c r="P25" t="str">
        <f>VLOOKUP(EN!O25,'WBIG Translations'!$A$2:$H$6,7,FALSE)</f>
        <v>高收入</v>
      </c>
    </row>
    <row r="26" spans="1:16" ht="15">
      <c r="A26" s="2">
        <v>100</v>
      </c>
      <c r="B26" s="3" t="s">
        <v>138</v>
      </c>
      <c r="C26" s="3" t="s">
        <v>5386</v>
      </c>
      <c r="D26" s="3">
        <v>2022</v>
      </c>
      <c r="E26" s="12">
        <v>8.56</v>
      </c>
      <c r="F26" s="8">
        <v>2021</v>
      </c>
      <c r="G26" s="4" t="s">
        <v>4041</v>
      </c>
      <c r="H26" s="4" t="s">
        <v>4042</v>
      </c>
      <c r="I26" s="4" t="s">
        <v>4043</v>
      </c>
      <c r="J26" s="3" t="s">
        <v>4147</v>
      </c>
      <c r="K26" s="4" t="s">
        <v>4148</v>
      </c>
      <c r="L26" s="7" t="s">
        <v>4052</v>
      </c>
      <c r="M26" s="3" t="s">
        <v>4149</v>
      </c>
      <c r="N26" s="13" t="s">
        <v>4048</v>
      </c>
      <c r="P26" t="str">
        <f>VLOOKUP(EN!O26,'WBIG Translations'!$A$2:$H$6,7,FALSE)</f>
        <v>高收入</v>
      </c>
    </row>
    <row r="27" spans="1:16" ht="15">
      <c r="A27" s="2">
        <v>104</v>
      </c>
      <c r="B27" s="3" t="s">
        <v>143</v>
      </c>
      <c r="C27" s="3" t="s">
        <v>5387</v>
      </c>
      <c r="D27" s="3">
        <v>2022</v>
      </c>
      <c r="E27" s="12">
        <v>5.63</v>
      </c>
      <c r="F27" s="8">
        <v>2021</v>
      </c>
      <c r="G27" s="4" t="s">
        <v>4041</v>
      </c>
      <c r="H27" s="4" t="s">
        <v>4042</v>
      </c>
      <c r="I27" s="4" t="s">
        <v>4043</v>
      </c>
      <c r="J27" s="3" t="s">
        <v>4151</v>
      </c>
      <c r="K27" s="4" t="s">
        <v>4152</v>
      </c>
      <c r="L27" s="7" t="s">
        <v>4100</v>
      </c>
      <c r="M27" s="3" t="s">
        <v>4153</v>
      </c>
      <c r="N27" s="13" t="s">
        <v>4048</v>
      </c>
      <c r="P27" t="str">
        <f>VLOOKUP(EN!O27,'WBIG Translations'!$A$2:$H$6,7,FALSE)</f>
        <v>中等偏下收入</v>
      </c>
    </row>
    <row r="28" spans="1:16" ht="15">
      <c r="A28" s="2">
        <v>108</v>
      </c>
      <c r="B28" s="3" t="s">
        <v>148</v>
      </c>
      <c r="C28" s="3" t="s">
        <v>5388</v>
      </c>
      <c r="D28" s="3">
        <v>2022</v>
      </c>
      <c r="E28" s="12">
        <v>9.1</v>
      </c>
      <c r="F28" s="8">
        <v>2021</v>
      </c>
      <c r="G28" s="4" t="s">
        <v>4041</v>
      </c>
      <c r="H28" s="4" t="s">
        <v>4042</v>
      </c>
      <c r="I28" s="4" t="s">
        <v>4043</v>
      </c>
      <c r="K28" s="4" t="s">
        <v>4155</v>
      </c>
      <c r="L28" s="5" t="s">
        <v>4057</v>
      </c>
      <c r="M28" s="3" t="s">
        <v>4156</v>
      </c>
      <c r="N28" s="13" t="s">
        <v>4048</v>
      </c>
      <c r="P28" t="str">
        <f>VLOOKUP(EN!O28,'WBIG Translations'!$A$2:$H$6,7,FALSE)</f>
        <v>低收入</v>
      </c>
    </row>
    <row r="29" spans="1:16" ht="15">
      <c r="A29" s="2">
        <v>112</v>
      </c>
      <c r="B29" s="3" t="s">
        <v>153</v>
      </c>
      <c r="C29" s="3" t="s">
        <v>5389</v>
      </c>
      <c r="D29" s="3">
        <v>2022</v>
      </c>
      <c r="E29" s="12">
        <v>6.57</v>
      </c>
      <c r="F29" s="8">
        <v>2021</v>
      </c>
      <c r="G29" s="4" t="s">
        <v>4041</v>
      </c>
      <c r="H29" s="4" t="s">
        <v>4042</v>
      </c>
      <c r="I29" s="4" t="s">
        <v>4043</v>
      </c>
      <c r="J29" s="3" t="s">
        <v>4158</v>
      </c>
      <c r="K29" s="4" t="s">
        <v>4159</v>
      </c>
      <c r="L29" s="7" t="s">
        <v>4052</v>
      </c>
      <c r="M29" s="3" t="s">
        <v>4160</v>
      </c>
      <c r="N29" s="13" t="s">
        <v>4048</v>
      </c>
      <c r="P29" t="str">
        <f>VLOOKUP(EN!O29,'WBIG Translations'!$A$2:$H$6,7,FALSE)</f>
        <v>中等偏上收入</v>
      </c>
    </row>
    <row r="30" spans="1:16" ht="15">
      <c r="A30" s="2">
        <v>116</v>
      </c>
      <c r="B30" s="3" t="s">
        <v>157</v>
      </c>
      <c r="C30" s="3" t="s">
        <v>5390</v>
      </c>
      <c r="D30" s="3">
        <v>2022</v>
      </c>
      <c r="E30" s="12">
        <v>7.53</v>
      </c>
      <c r="F30" s="8">
        <v>2021</v>
      </c>
      <c r="G30" s="4" t="s">
        <v>4041</v>
      </c>
      <c r="H30" s="4" t="s">
        <v>4042</v>
      </c>
      <c r="I30" s="4" t="s">
        <v>4043</v>
      </c>
      <c r="J30" s="3" t="s">
        <v>4162</v>
      </c>
      <c r="K30" s="4" t="s">
        <v>4163</v>
      </c>
      <c r="L30" s="7" t="s">
        <v>4083</v>
      </c>
      <c r="M30" s="3" t="s">
        <v>4164</v>
      </c>
      <c r="N30" s="13" t="s">
        <v>4048</v>
      </c>
      <c r="P30" t="str">
        <f>VLOOKUP(EN!O30,'WBIG Translations'!$A$2:$H$6,7,FALSE)</f>
        <v>中等偏下收入</v>
      </c>
    </row>
    <row r="31" spans="1:16" ht="15">
      <c r="A31" s="2">
        <v>120</v>
      </c>
      <c r="B31" s="3" t="s">
        <v>162</v>
      </c>
      <c r="C31" s="3" t="s">
        <v>5391</v>
      </c>
      <c r="D31" s="3">
        <v>2022</v>
      </c>
      <c r="E31" s="12">
        <v>3.82</v>
      </c>
      <c r="F31" s="8">
        <v>2021</v>
      </c>
      <c r="G31" s="4" t="s">
        <v>4041</v>
      </c>
      <c r="H31" s="4" t="s">
        <v>4042</v>
      </c>
      <c r="I31" s="4" t="s">
        <v>4043</v>
      </c>
      <c r="J31" s="3" t="s">
        <v>4166</v>
      </c>
      <c r="K31" s="4" t="s">
        <v>4167</v>
      </c>
      <c r="L31" s="5" t="s">
        <v>4057</v>
      </c>
      <c r="M31" s="3" t="s">
        <v>4168</v>
      </c>
      <c r="N31" s="13" t="s">
        <v>4048</v>
      </c>
      <c r="P31" t="str">
        <f>VLOOKUP(EN!O31,'WBIG Translations'!$A$2:$H$6,7,FALSE)</f>
        <v>中等偏下收入</v>
      </c>
    </row>
    <row r="32" spans="1:16" ht="15">
      <c r="A32" s="2">
        <v>124</v>
      </c>
      <c r="B32" s="3" t="s">
        <v>167</v>
      </c>
      <c r="C32" s="3" t="s">
        <v>5392</v>
      </c>
      <c r="D32" s="3">
        <v>2022</v>
      </c>
      <c r="E32" s="12">
        <v>12.33</v>
      </c>
      <c r="F32" s="8">
        <v>2021</v>
      </c>
      <c r="G32" s="4" t="s">
        <v>4041</v>
      </c>
      <c r="H32" s="4" t="s">
        <v>4042</v>
      </c>
      <c r="I32" s="4" t="s">
        <v>4043</v>
      </c>
      <c r="J32" s="3" t="s">
        <v>4170</v>
      </c>
      <c r="K32" s="4" t="s">
        <v>4171</v>
      </c>
      <c r="L32" s="7" t="s">
        <v>4070</v>
      </c>
      <c r="M32" s="3" t="s">
        <v>4172</v>
      </c>
      <c r="N32" s="13" t="s">
        <v>4048</v>
      </c>
      <c r="P32" t="str">
        <f>VLOOKUP(EN!O32,'WBIG Translations'!$A$2:$H$6,7,FALSE)</f>
        <v>高收入</v>
      </c>
    </row>
    <row r="33" spans="1:16" ht="15">
      <c r="A33" s="2">
        <v>132</v>
      </c>
      <c r="B33" s="3" t="s">
        <v>172</v>
      </c>
      <c r="C33" s="3" t="s">
        <v>5393</v>
      </c>
      <c r="D33" s="3">
        <v>2022</v>
      </c>
      <c r="E33" s="12">
        <v>6.9</v>
      </c>
      <c r="F33" s="8">
        <v>2021</v>
      </c>
      <c r="G33" s="4" t="s">
        <v>4041</v>
      </c>
      <c r="H33" s="4" t="s">
        <v>4042</v>
      </c>
      <c r="I33" s="4" t="s">
        <v>4043</v>
      </c>
      <c r="J33" s="3" t="s">
        <v>4174</v>
      </c>
      <c r="K33" s="4" t="s">
        <v>4175</v>
      </c>
      <c r="L33" s="5" t="s">
        <v>4057</v>
      </c>
      <c r="M33" s="3" t="s">
        <v>4176</v>
      </c>
      <c r="N33" s="13" t="s">
        <v>4048</v>
      </c>
      <c r="P33" t="str">
        <f>VLOOKUP(EN!O33,'WBIG Translations'!$A$2:$H$6,7,FALSE)</f>
        <v>中等偏下收入</v>
      </c>
    </row>
    <row r="34" spans="1:16" ht="15">
      <c r="A34" s="2">
        <v>140</v>
      </c>
      <c r="B34" s="3" t="s">
        <v>177</v>
      </c>
      <c r="C34" s="3" t="s">
        <v>5394</v>
      </c>
      <c r="D34" s="3">
        <v>2022</v>
      </c>
      <c r="E34" s="12">
        <v>9.07</v>
      </c>
      <c r="F34" s="8">
        <v>2021</v>
      </c>
      <c r="G34" s="4" t="s">
        <v>4041</v>
      </c>
      <c r="H34" s="4" t="s">
        <v>4042</v>
      </c>
      <c r="I34" s="4" t="s">
        <v>4043</v>
      </c>
      <c r="J34" s="3" t="s">
        <v>4178</v>
      </c>
      <c r="K34" s="4" t="s">
        <v>4179</v>
      </c>
      <c r="L34" s="5" t="s">
        <v>4057</v>
      </c>
      <c r="M34" s="3" t="s">
        <v>4180</v>
      </c>
      <c r="N34" s="13" t="s">
        <v>4048</v>
      </c>
      <c r="P34" t="str">
        <f>VLOOKUP(EN!O34,'WBIG Translations'!$A$2:$H$6,7,FALSE)</f>
        <v>低收入</v>
      </c>
    </row>
    <row r="35" spans="1:16" ht="15">
      <c r="A35" s="2">
        <v>144</v>
      </c>
      <c r="B35" s="3" t="s">
        <v>182</v>
      </c>
      <c r="C35" s="3" t="s">
        <v>5395</v>
      </c>
      <c r="D35" s="3">
        <v>2022</v>
      </c>
      <c r="E35" s="12">
        <v>4.07</v>
      </c>
      <c r="F35" s="8">
        <v>2021</v>
      </c>
      <c r="G35" s="4" t="s">
        <v>4041</v>
      </c>
      <c r="H35" s="4" t="s">
        <v>4042</v>
      </c>
      <c r="I35" s="4" t="s">
        <v>4043</v>
      </c>
      <c r="J35" s="3" t="s">
        <v>4182</v>
      </c>
      <c r="K35" s="4" t="s">
        <v>4183</v>
      </c>
      <c r="L35" s="7" t="s">
        <v>4100</v>
      </c>
      <c r="M35" s="3" t="s">
        <v>4184</v>
      </c>
      <c r="N35" s="13" t="s">
        <v>4048</v>
      </c>
      <c r="P35" t="str">
        <f>VLOOKUP(EN!O35,'WBIG Translations'!$A$2:$H$6,7,FALSE)</f>
        <v>中等偏下收入</v>
      </c>
    </row>
    <row r="36" spans="1:16" ht="15">
      <c r="A36" s="2">
        <v>148</v>
      </c>
      <c r="B36" s="3" t="s">
        <v>186</v>
      </c>
      <c r="C36" s="3" t="s">
        <v>5396</v>
      </c>
      <c r="D36" s="3">
        <v>2022</v>
      </c>
      <c r="E36" s="12">
        <v>5.19</v>
      </c>
      <c r="F36" s="8">
        <v>2021</v>
      </c>
      <c r="G36" s="4" t="s">
        <v>4041</v>
      </c>
      <c r="H36" s="4" t="s">
        <v>4042</v>
      </c>
      <c r="I36" s="4" t="s">
        <v>4043</v>
      </c>
      <c r="K36" s="4" t="s">
        <v>4186</v>
      </c>
      <c r="L36" s="5" t="s">
        <v>4057</v>
      </c>
      <c r="M36" s="3" t="s">
        <v>4187</v>
      </c>
      <c r="N36" s="13" t="s">
        <v>4048</v>
      </c>
      <c r="P36" t="str">
        <f>VLOOKUP(EN!O36,'WBIG Translations'!$A$2:$H$6,7,FALSE)</f>
        <v>低收入</v>
      </c>
    </row>
    <row r="37" spans="1:16" ht="15">
      <c r="A37" s="2">
        <v>152</v>
      </c>
      <c r="B37" s="3" t="s">
        <v>191</v>
      </c>
      <c r="C37" s="3" t="s">
        <v>5397</v>
      </c>
      <c r="D37" s="3">
        <v>2022</v>
      </c>
      <c r="E37" s="12">
        <v>9.34</v>
      </c>
      <c r="F37" s="8">
        <v>2021</v>
      </c>
      <c r="G37" s="4" t="s">
        <v>4041</v>
      </c>
      <c r="H37" s="4" t="s">
        <v>4042</v>
      </c>
      <c r="I37" s="4" t="s">
        <v>4043</v>
      </c>
      <c r="J37" s="3" t="s">
        <v>4189</v>
      </c>
      <c r="K37" s="4" t="s">
        <v>4190</v>
      </c>
      <c r="L37" s="7" t="s">
        <v>4070</v>
      </c>
      <c r="M37" s="3" t="s">
        <v>4191</v>
      </c>
      <c r="N37" s="13" t="s">
        <v>4048</v>
      </c>
      <c r="P37" t="str">
        <f>VLOOKUP(EN!O37,'WBIG Translations'!$A$2:$H$6,7,FALSE)</f>
        <v>高收入</v>
      </c>
    </row>
    <row r="38" spans="1:16" ht="15">
      <c r="A38" s="2">
        <v>156</v>
      </c>
      <c r="B38" s="3" t="s">
        <v>196</v>
      </c>
      <c r="C38" s="3" t="s">
        <v>5398</v>
      </c>
      <c r="D38" s="3">
        <v>2022</v>
      </c>
      <c r="E38" s="12">
        <v>5.38</v>
      </c>
      <c r="F38" s="8">
        <v>2021</v>
      </c>
      <c r="G38" s="4" t="s">
        <v>4041</v>
      </c>
      <c r="H38" s="4" t="s">
        <v>4042</v>
      </c>
      <c r="I38" s="4" t="s">
        <v>4043</v>
      </c>
      <c r="J38" s="3" t="s">
        <v>4193</v>
      </c>
      <c r="K38" s="4" t="s">
        <v>4194</v>
      </c>
      <c r="L38" s="7" t="s">
        <v>4083</v>
      </c>
      <c r="M38" s="3" t="s">
        <v>4195</v>
      </c>
      <c r="N38" s="13" t="s">
        <v>4048</v>
      </c>
      <c r="P38" t="str">
        <f>VLOOKUP(EN!O38,'WBIG Translations'!$A$2:$H$6,7,FALSE)</f>
        <v>中等偏上收入</v>
      </c>
    </row>
    <row r="39" spans="1:16" ht="15">
      <c r="A39" s="2">
        <v>170</v>
      </c>
      <c r="B39" s="3" t="s">
        <v>201</v>
      </c>
      <c r="C39" s="3" t="s">
        <v>5399</v>
      </c>
      <c r="D39" s="3">
        <v>2022</v>
      </c>
      <c r="E39" s="12">
        <v>9.02</v>
      </c>
      <c r="F39" s="8">
        <v>2021</v>
      </c>
      <c r="G39" s="4" t="s">
        <v>4041</v>
      </c>
      <c r="H39" s="4" t="s">
        <v>4042</v>
      </c>
      <c r="I39" s="4" t="s">
        <v>4043</v>
      </c>
      <c r="J39" s="3" t="s">
        <v>4197</v>
      </c>
      <c r="K39" s="4" t="s">
        <v>4198</v>
      </c>
      <c r="L39" s="7" t="s">
        <v>4070</v>
      </c>
      <c r="M39" s="3" t="s">
        <v>4199</v>
      </c>
      <c r="N39" s="13" t="s">
        <v>4048</v>
      </c>
      <c r="P39" t="str">
        <f>VLOOKUP(EN!O39,'WBIG Translations'!$A$2:$H$6,7,FALSE)</f>
        <v>中等偏上收入</v>
      </c>
    </row>
    <row r="40" spans="1:16" ht="15">
      <c r="A40" s="2">
        <v>174</v>
      </c>
      <c r="B40" s="3" t="s">
        <v>206</v>
      </c>
      <c r="C40" s="3" t="s">
        <v>5400</v>
      </c>
      <c r="D40" s="3">
        <v>2022</v>
      </c>
      <c r="E40" s="12">
        <v>6.34</v>
      </c>
      <c r="F40" s="8">
        <v>2021</v>
      </c>
      <c r="G40" s="4" t="s">
        <v>4041</v>
      </c>
      <c r="H40" s="4" t="s">
        <v>4042</v>
      </c>
      <c r="I40" s="4" t="s">
        <v>4043</v>
      </c>
      <c r="J40" s="3" t="s">
        <v>4201</v>
      </c>
      <c r="K40" s="4" t="s">
        <v>4202</v>
      </c>
      <c r="L40" s="5" t="s">
        <v>4057</v>
      </c>
      <c r="M40" s="3" t="s">
        <v>4203</v>
      </c>
      <c r="N40" s="13" t="s">
        <v>4048</v>
      </c>
      <c r="P40" t="str">
        <f>VLOOKUP(EN!O40,'WBIG Translations'!$A$2:$H$6,7,FALSE)</f>
        <v>中等偏下收入</v>
      </c>
    </row>
    <row r="41" spans="1:16" ht="15">
      <c r="A41" s="2">
        <v>178</v>
      </c>
      <c r="B41" s="3" t="s">
        <v>210</v>
      </c>
      <c r="C41" s="3" t="s">
        <v>5401</v>
      </c>
      <c r="D41" s="3">
        <v>2022</v>
      </c>
      <c r="E41" s="12">
        <v>3.88</v>
      </c>
      <c r="F41" s="8">
        <v>2021</v>
      </c>
      <c r="G41" s="4" t="s">
        <v>4041</v>
      </c>
      <c r="H41" s="4" t="s">
        <v>4042</v>
      </c>
      <c r="I41" s="4" t="s">
        <v>4043</v>
      </c>
      <c r="K41" s="4" t="s">
        <v>4205</v>
      </c>
      <c r="L41" s="5" t="s">
        <v>4057</v>
      </c>
      <c r="M41" s="3" t="s">
        <v>4206</v>
      </c>
      <c r="N41" s="13" t="s">
        <v>4048</v>
      </c>
      <c r="P41" t="str">
        <f>VLOOKUP(EN!O41,'WBIG Translations'!$A$2:$H$6,7,FALSE)</f>
        <v>中等偏下收入</v>
      </c>
    </row>
    <row r="42" spans="1:16" ht="15">
      <c r="A42" s="2">
        <v>180</v>
      </c>
      <c r="B42" s="3" t="s">
        <v>215</v>
      </c>
      <c r="C42" s="3" t="s">
        <v>5402</v>
      </c>
      <c r="D42" s="3">
        <v>2022</v>
      </c>
      <c r="E42" s="12">
        <v>3.79</v>
      </c>
      <c r="F42" s="8">
        <v>2021</v>
      </c>
      <c r="G42" s="4" t="s">
        <v>4041</v>
      </c>
      <c r="H42" s="4" t="s">
        <v>4042</v>
      </c>
      <c r="I42" s="4" t="s">
        <v>4043</v>
      </c>
      <c r="K42" s="4" t="s">
        <v>4208</v>
      </c>
      <c r="L42" s="5" t="s">
        <v>4057</v>
      </c>
      <c r="M42" s="3" t="s">
        <v>4209</v>
      </c>
      <c r="N42" s="13" t="s">
        <v>4048</v>
      </c>
      <c r="P42" t="str">
        <f>VLOOKUP(EN!O42,'WBIG Translations'!$A$2:$H$6,7,FALSE)</f>
        <v>低收入</v>
      </c>
    </row>
    <row r="43" spans="1:16" ht="15">
      <c r="A43" s="2">
        <v>184</v>
      </c>
      <c r="B43" s="3" t="s">
        <v>220</v>
      </c>
      <c r="C43" s="3" t="s">
        <v>5403</v>
      </c>
      <c r="D43" s="3">
        <v>2022</v>
      </c>
      <c r="E43" s="12">
        <v>3.82</v>
      </c>
      <c r="F43" s="8">
        <v>2021</v>
      </c>
      <c r="G43" s="4" t="s">
        <v>4041</v>
      </c>
      <c r="H43" s="4" t="s">
        <v>4042</v>
      </c>
      <c r="I43" s="4" t="s">
        <v>4043</v>
      </c>
      <c r="J43" s="3" t="s">
        <v>4211</v>
      </c>
      <c r="K43" s="4" t="s">
        <v>4212</v>
      </c>
      <c r="L43" s="7" t="s">
        <v>4083</v>
      </c>
      <c r="M43" s="3" t="s">
        <v>4213</v>
      </c>
      <c r="N43" s="13" t="s">
        <v>4048</v>
      </c>
      <c r="P43" t="str">
        <f>VLOOKUP(EN!O43,'WBIG Translations'!$A$2:$H$6,7,FALSE)</f>
        <v>低收入</v>
      </c>
    </row>
    <row r="44" spans="1:16" ht="15">
      <c r="A44" s="2">
        <v>188</v>
      </c>
      <c r="B44" s="3" t="s">
        <v>225</v>
      </c>
      <c r="C44" s="3" t="s">
        <v>5404</v>
      </c>
      <c r="D44" s="3">
        <v>2022</v>
      </c>
      <c r="E44" s="12">
        <v>7.57</v>
      </c>
      <c r="F44" s="8">
        <v>2021</v>
      </c>
      <c r="G44" s="4" t="s">
        <v>4041</v>
      </c>
      <c r="H44" s="4" t="s">
        <v>4042</v>
      </c>
      <c r="I44" s="4" t="s">
        <v>4043</v>
      </c>
      <c r="J44" s="3" t="s">
        <v>4215</v>
      </c>
      <c r="K44" s="4" t="s">
        <v>4216</v>
      </c>
      <c r="L44" s="7" t="s">
        <v>4070</v>
      </c>
      <c r="M44" s="3" t="s">
        <v>4217</v>
      </c>
      <c r="N44" s="13" t="s">
        <v>4048</v>
      </c>
      <c r="P44" t="str">
        <f>VLOOKUP(EN!O44,'WBIG Translations'!$A$2:$H$6,7,FALSE)</f>
        <v>中等偏上收入</v>
      </c>
    </row>
    <row r="45" spans="1:16" ht="15">
      <c r="A45" s="2">
        <v>191</v>
      </c>
      <c r="B45" s="3" t="s">
        <v>230</v>
      </c>
      <c r="C45" s="3" t="s">
        <v>5405</v>
      </c>
      <c r="D45" s="3">
        <v>2022</v>
      </c>
      <c r="E45" s="12">
        <v>8.1</v>
      </c>
      <c r="F45" s="8">
        <v>2021</v>
      </c>
      <c r="G45" s="4" t="s">
        <v>4041</v>
      </c>
      <c r="H45" s="4" t="s">
        <v>4042</v>
      </c>
      <c r="I45" s="4" t="s">
        <v>4043</v>
      </c>
      <c r="J45" s="3" t="s">
        <v>4219</v>
      </c>
      <c r="K45" s="4" t="s">
        <v>4220</v>
      </c>
      <c r="L45" s="7" t="s">
        <v>4052</v>
      </c>
      <c r="M45" s="3" t="s">
        <v>4221</v>
      </c>
      <c r="N45" s="13" t="s">
        <v>4048</v>
      </c>
      <c r="P45" t="str">
        <f>VLOOKUP(EN!O45,'WBIG Translations'!$A$2:$H$6,7,FALSE)</f>
        <v>高收入</v>
      </c>
    </row>
    <row r="46" spans="1:16" ht="15">
      <c r="A46" s="2">
        <v>192</v>
      </c>
      <c r="B46" s="3" t="s">
        <v>235</v>
      </c>
      <c r="C46" s="3" t="s">
        <v>5406</v>
      </c>
      <c r="D46" s="3">
        <v>2022</v>
      </c>
      <c r="E46" s="12">
        <v>13.79</v>
      </c>
      <c r="F46" s="8">
        <v>2021</v>
      </c>
      <c r="G46" s="4" t="s">
        <v>4041</v>
      </c>
      <c r="H46" s="4" t="s">
        <v>4042</v>
      </c>
      <c r="I46" s="4" t="s">
        <v>4043</v>
      </c>
      <c r="J46" s="3" t="s">
        <v>4223</v>
      </c>
      <c r="K46" s="4" t="s">
        <v>4224</v>
      </c>
      <c r="L46" s="7" t="s">
        <v>4070</v>
      </c>
      <c r="M46" s="3" t="s">
        <v>4225</v>
      </c>
      <c r="N46" s="13" t="s">
        <v>4048</v>
      </c>
      <c r="P46" t="str">
        <f>VLOOKUP(EN!O46,'WBIG Translations'!$A$2:$H$6,7,FALSE)</f>
        <v>中等偏上收入</v>
      </c>
    </row>
    <row r="47" spans="1:16" ht="15">
      <c r="A47" s="2">
        <v>196</v>
      </c>
      <c r="B47" s="3" t="s">
        <v>240</v>
      </c>
      <c r="C47" s="3" t="s">
        <v>5407</v>
      </c>
      <c r="D47" s="3">
        <v>2022</v>
      </c>
      <c r="E47" s="12">
        <v>9.43</v>
      </c>
      <c r="F47" s="8">
        <v>2021</v>
      </c>
      <c r="G47" s="4" t="s">
        <v>4041</v>
      </c>
      <c r="H47" s="4" t="s">
        <v>4042</v>
      </c>
      <c r="I47" s="4" t="s">
        <v>4043</v>
      </c>
      <c r="J47" s="3" t="s">
        <v>4227</v>
      </c>
      <c r="K47" s="4" t="s">
        <v>4228</v>
      </c>
      <c r="L47" s="7" t="s">
        <v>4052</v>
      </c>
      <c r="M47" s="3" t="s">
        <v>4229</v>
      </c>
      <c r="N47" s="13" t="s">
        <v>4048</v>
      </c>
      <c r="P47" t="str">
        <f>VLOOKUP(EN!O47,'WBIG Translations'!$A$2:$H$6,7,FALSE)</f>
        <v>高收入</v>
      </c>
    </row>
    <row r="48" spans="1:16" ht="15">
      <c r="A48" s="2">
        <v>203</v>
      </c>
      <c r="B48" s="3" t="s">
        <v>245</v>
      </c>
      <c r="C48" s="3" t="s">
        <v>5408</v>
      </c>
      <c r="D48" s="3">
        <v>2022</v>
      </c>
      <c r="E48" s="12">
        <v>9.49</v>
      </c>
      <c r="F48" s="8">
        <v>2021</v>
      </c>
      <c r="G48" s="4" t="s">
        <v>4041</v>
      </c>
      <c r="H48" s="4" t="s">
        <v>4042</v>
      </c>
      <c r="I48" s="4" t="s">
        <v>4043</v>
      </c>
      <c r="J48" s="3" t="s">
        <v>4231</v>
      </c>
      <c r="K48" s="4" t="s">
        <v>4232</v>
      </c>
      <c r="L48" s="7" t="s">
        <v>4052</v>
      </c>
      <c r="M48" s="3" t="s">
        <v>4233</v>
      </c>
      <c r="N48" s="13" t="s">
        <v>4048</v>
      </c>
      <c r="P48" t="str">
        <f>VLOOKUP(EN!O48,'WBIG Translations'!$A$2:$H$6,7,FALSE)</f>
        <v>高收入</v>
      </c>
    </row>
    <row r="49" spans="1:16" ht="15">
      <c r="A49" s="2">
        <v>204</v>
      </c>
      <c r="B49" s="3" t="s">
        <v>249</v>
      </c>
      <c r="C49" s="3" t="s">
        <v>5409</v>
      </c>
      <c r="D49" s="3">
        <v>2022</v>
      </c>
      <c r="E49" s="12">
        <v>2.58</v>
      </c>
      <c r="F49" s="8">
        <v>2021</v>
      </c>
      <c r="G49" s="4" t="s">
        <v>4041</v>
      </c>
      <c r="H49" s="4" t="s">
        <v>4042</v>
      </c>
      <c r="I49" s="4" t="s">
        <v>4043</v>
      </c>
      <c r="J49" s="3" t="s">
        <v>4235</v>
      </c>
      <c r="K49" s="4" t="s">
        <v>4236</v>
      </c>
      <c r="L49" s="5" t="s">
        <v>4057</v>
      </c>
      <c r="M49" s="3" t="s">
        <v>4237</v>
      </c>
      <c r="N49" s="13" t="s">
        <v>4048</v>
      </c>
      <c r="P49" t="str">
        <f>VLOOKUP(EN!O49,'WBIG Translations'!$A$2:$H$6,7,FALSE)</f>
        <v>中等偏下收入</v>
      </c>
    </row>
    <row r="50" spans="1:16" ht="15">
      <c r="A50" s="2">
        <v>208</v>
      </c>
      <c r="B50" s="3" t="s">
        <v>253</v>
      </c>
      <c r="C50" s="3" t="s">
        <v>5410</v>
      </c>
      <c r="D50" s="3">
        <v>2022</v>
      </c>
      <c r="E50" s="12">
        <v>10.82</v>
      </c>
      <c r="F50" s="8">
        <v>2021</v>
      </c>
      <c r="G50" s="4" t="s">
        <v>4041</v>
      </c>
      <c r="H50" s="4" t="s">
        <v>4042</v>
      </c>
      <c r="I50" s="4" t="s">
        <v>4043</v>
      </c>
      <c r="J50" s="3" t="s">
        <v>4239</v>
      </c>
      <c r="K50" s="4" t="s">
        <v>4240</v>
      </c>
      <c r="L50" s="7" t="s">
        <v>4052</v>
      </c>
      <c r="M50" s="3" t="s">
        <v>4241</v>
      </c>
      <c r="N50" s="13" t="s">
        <v>4048</v>
      </c>
      <c r="P50" t="str">
        <f>VLOOKUP(EN!O50,'WBIG Translations'!$A$2:$H$6,7,FALSE)</f>
        <v>高收入</v>
      </c>
    </row>
    <row r="51" spans="1:16" ht="15">
      <c r="A51" s="2">
        <v>212</v>
      </c>
      <c r="B51" s="3" t="s">
        <v>258</v>
      </c>
      <c r="C51" s="3" t="s">
        <v>5411</v>
      </c>
      <c r="D51" s="3">
        <v>2022</v>
      </c>
      <c r="E51" s="12">
        <v>6.5</v>
      </c>
      <c r="F51" s="8">
        <v>2021</v>
      </c>
      <c r="G51" s="4" t="s">
        <v>4041</v>
      </c>
      <c r="H51" s="4" t="s">
        <v>4042</v>
      </c>
      <c r="I51" s="4" t="s">
        <v>4043</v>
      </c>
      <c r="J51" s="3" t="s">
        <v>4243</v>
      </c>
      <c r="K51" s="4" t="s">
        <v>4244</v>
      </c>
      <c r="L51" s="7" t="s">
        <v>4070</v>
      </c>
      <c r="M51" s="3" t="s">
        <v>4245</v>
      </c>
      <c r="N51" s="13" t="s">
        <v>4048</v>
      </c>
      <c r="P51" t="str">
        <f>VLOOKUP(EN!O51,'WBIG Translations'!$A$2:$H$6,7,FALSE)</f>
        <v>中等偏上收入</v>
      </c>
    </row>
    <row r="52" spans="1:16" ht="15">
      <c r="A52" s="2">
        <v>214</v>
      </c>
      <c r="B52" s="3" t="s">
        <v>262</v>
      </c>
      <c r="C52" s="3" t="s">
        <v>5412</v>
      </c>
      <c r="D52" s="3">
        <v>2022</v>
      </c>
      <c r="E52" s="12">
        <v>4.92</v>
      </c>
      <c r="F52" s="8">
        <v>2021</v>
      </c>
      <c r="G52" s="4" t="s">
        <v>4041</v>
      </c>
      <c r="H52" s="4" t="s">
        <v>4042</v>
      </c>
      <c r="I52" s="4" t="s">
        <v>4043</v>
      </c>
      <c r="J52" s="3" t="s">
        <v>4247</v>
      </c>
      <c r="K52" s="4" t="s">
        <v>4248</v>
      </c>
      <c r="L52" s="7" t="s">
        <v>4070</v>
      </c>
      <c r="M52" s="3" t="s">
        <v>4249</v>
      </c>
      <c r="N52" s="13" t="s">
        <v>4048</v>
      </c>
      <c r="P52" t="str">
        <f>VLOOKUP(EN!O52,'WBIG Translations'!$A$2:$H$6,7,FALSE)</f>
        <v>中等偏上收入</v>
      </c>
    </row>
    <row r="53" spans="1:16" ht="15">
      <c r="A53" s="2">
        <v>218</v>
      </c>
      <c r="B53" s="3" t="s">
        <v>267</v>
      </c>
      <c r="C53" s="3" t="s">
        <v>5413</v>
      </c>
      <c r="D53" s="3">
        <v>2022</v>
      </c>
      <c r="E53" s="12">
        <v>8.2899999999999991</v>
      </c>
      <c r="F53" s="8">
        <v>2021</v>
      </c>
      <c r="G53" s="4" t="s">
        <v>4041</v>
      </c>
      <c r="H53" s="4" t="s">
        <v>4042</v>
      </c>
      <c r="I53" s="4" t="s">
        <v>4043</v>
      </c>
      <c r="J53" s="3" t="s">
        <v>4251</v>
      </c>
      <c r="K53" s="4" t="s">
        <v>4252</v>
      </c>
      <c r="L53" s="7" t="s">
        <v>4070</v>
      </c>
      <c r="M53" s="3" t="s">
        <v>4253</v>
      </c>
      <c r="N53" s="13" t="s">
        <v>4048</v>
      </c>
      <c r="P53" t="str">
        <f>VLOOKUP(EN!O53,'WBIG Translations'!$A$2:$H$6,7,FALSE)</f>
        <v>中等偏上收入</v>
      </c>
    </row>
    <row r="54" spans="1:16" ht="15">
      <c r="A54" s="2">
        <v>222</v>
      </c>
      <c r="B54" s="3" t="s">
        <v>272</v>
      </c>
      <c r="C54" s="3" t="s">
        <v>5414</v>
      </c>
      <c r="D54" s="3">
        <v>2022</v>
      </c>
      <c r="E54" s="12">
        <v>9.7200000000000006</v>
      </c>
      <c r="F54" s="8">
        <v>2021</v>
      </c>
      <c r="G54" s="4" t="s">
        <v>4041</v>
      </c>
      <c r="H54" s="4" t="s">
        <v>4042</v>
      </c>
      <c r="I54" s="4" t="s">
        <v>4043</v>
      </c>
      <c r="K54" s="4" t="s">
        <v>4255</v>
      </c>
      <c r="L54" s="7" t="s">
        <v>4070</v>
      </c>
      <c r="M54" s="3" t="s">
        <v>4256</v>
      </c>
      <c r="N54" s="13" t="s">
        <v>4048</v>
      </c>
      <c r="P54" t="str">
        <f>VLOOKUP(EN!O54,'WBIG Translations'!$A$2:$H$6,7,FALSE)</f>
        <v>中等偏上收入</v>
      </c>
    </row>
    <row r="55" spans="1:16" ht="15">
      <c r="A55" s="2">
        <v>226</v>
      </c>
      <c r="B55" s="3" t="s">
        <v>277</v>
      </c>
      <c r="C55" s="3" t="s">
        <v>5415</v>
      </c>
      <c r="D55" s="3">
        <v>2022</v>
      </c>
      <c r="E55" s="12">
        <v>3.4</v>
      </c>
      <c r="F55" s="8">
        <v>2021</v>
      </c>
      <c r="G55" s="4" t="s">
        <v>4041</v>
      </c>
      <c r="H55" s="4" t="s">
        <v>4042</v>
      </c>
      <c r="I55" s="4" t="s">
        <v>4043</v>
      </c>
      <c r="K55" s="4" t="s">
        <v>4258</v>
      </c>
      <c r="L55" s="5" t="s">
        <v>4057</v>
      </c>
      <c r="M55" s="3" t="s">
        <v>4259</v>
      </c>
      <c r="N55" s="13" t="s">
        <v>4048</v>
      </c>
      <c r="P55" t="str">
        <f>VLOOKUP(EN!O55,'WBIG Translations'!$A$2:$H$6,7,FALSE)</f>
        <v>中等偏上收入</v>
      </c>
    </row>
    <row r="56" spans="1:16" ht="15">
      <c r="A56" s="2">
        <v>231</v>
      </c>
      <c r="B56" s="3" t="s">
        <v>282</v>
      </c>
      <c r="C56" s="3" t="s">
        <v>5416</v>
      </c>
      <c r="D56" s="3">
        <v>2022</v>
      </c>
      <c r="E56" s="12">
        <v>3.21</v>
      </c>
      <c r="F56" s="8">
        <v>2021</v>
      </c>
      <c r="G56" s="4" t="s">
        <v>4041</v>
      </c>
      <c r="H56" s="4" t="s">
        <v>4042</v>
      </c>
      <c r="I56" s="4" t="s">
        <v>4043</v>
      </c>
      <c r="J56" s="3" t="s">
        <v>4261</v>
      </c>
      <c r="K56" s="4" t="s">
        <v>4262</v>
      </c>
      <c r="L56" s="5" t="s">
        <v>4057</v>
      </c>
      <c r="M56" s="3" t="s">
        <v>4263</v>
      </c>
      <c r="N56" s="13" t="s">
        <v>4048</v>
      </c>
      <c r="P56" t="str">
        <f>VLOOKUP(EN!O56,'WBIG Translations'!$A$2:$H$6,7,FALSE)</f>
        <v>低收入</v>
      </c>
    </row>
    <row r="57" spans="1:16" ht="15">
      <c r="A57" s="2">
        <v>232</v>
      </c>
      <c r="B57" s="3" t="s">
        <v>286</v>
      </c>
      <c r="C57" s="3" t="s">
        <v>5417</v>
      </c>
      <c r="D57" s="3">
        <v>2022</v>
      </c>
      <c r="E57" s="12">
        <v>4.1500000000000004</v>
      </c>
      <c r="F57" s="8">
        <v>2021</v>
      </c>
      <c r="G57" s="4" t="s">
        <v>4041</v>
      </c>
      <c r="H57" s="4" t="s">
        <v>4042</v>
      </c>
      <c r="I57" s="4" t="s">
        <v>4043</v>
      </c>
      <c r="K57" s="4" t="s">
        <v>4265</v>
      </c>
      <c r="L57" s="5" t="s">
        <v>4057</v>
      </c>
      <c r="M57" s="3" t="s">
        <v>4266</v>
      </c>
      <c r="N57" s="13" t="s">
        <v>4048</v>
      </c>
      <c r="P57" t="str">
        <f>VLOOKUP(EN!O57,'WBIG Translations'!$A$2:$H$6,7,FALSE)</f>
        <v>低收入</v>
      </c>
    </row>
    <row r="58" spans="1:16" ht="15">
      <c r="A58" s="2">
        <v>233</v>
      </c>
      <c r="B58" s="3" t="s">
        <v>290</v>
      </c>
      <c r="C58" s="3" t="s">
        <v>5418</v>
      </c>
      <c r="D58" s="3">
        <v>2022</v>
      </c>
      <c r="E58" s="12">
        <v>7.49</v>
      </c>
      <c r="F58" s="8">
        <v>2021</v>
      </c>
      <c r="G58" s="4" t="s">
        <v>4041</v>
      </c>
      <c r="H58" s="4" t="s">
        <v>4042</v>
      </c>
      <c r="I58" s="4" t="s">
        <v>4043</v>
      </c>
      <c r="J58" s="3" t="s">
        <v>4268</v>
      </c>
      <c r="K58" s="4" t="s">
        <v>4269</v>
      </c>
      <c r="L58" s="7" t="s">
        <v>4052</v>
      </c>
      <c r="M58" s="3" t="s">
        <v>4270</v>
      </c>
      <c r="N58" s="13" t="s">
        <v>4048</v>
      </c>
      <c r="P58" t="str">
        <f>VLOOKUP(EN!O58,'WBIG Translations'!$A$2:$H$6,7,FALSE)</f>
        <v>高收入</v>
      </c>
    </row>
    <row r="59" spans="1:16" ht="15">
      <c r="A59" s="2">
        <v>242</v>
      </c>
      <c r="B59" s="3" t="s">
        <v>294</v>
      </c>
      <c r="C59" s="3" t="s">
        <v>5419</v>
      </c>
      <c r="D59" s="3">
        <v>2022</v>
      </c>
      <c r="E59" s="12">
        <v>5.38</v>
      </c>
      <c r="F59" s="8">
        <v>2021</v>
      </c>
      <c r="G59" s="4" t="s">
        <v>4041</v>
      </c>
      <c r="H59" s="4" t="s">
        <v>4042</v>
      </c>
      <c r="I59" s="4" t="s">
        <v>4043</v>
      </c>
      <c r="J59" s="3" t="s">
        <v>4272</v>
      </c>
      <c r="K59" s="4" t="s">
        <v>4273</v>
      </c>
      <c r="L59" s="7" t="s">
        <v>4083</v>
      </c>
      <c r="M59" s="3" t="s">
        <v>4274</v>
      </c>
      <c r="N59" s="13" t="s">
        <v>4048</v>
      </c>
      <c r="P59" t="str">
        <f>VLOOKUP(EN!O59,'WBIG Translations'!$A$2:$H$6,7,FALSE)</f>
        <v>中等偏上收入</v>
      </c>
    </row>
    <row r="60" spans="1:16" ht="15">
      <c r="A60" s="2">
        <v>246</v>
      </c>
      <c r="B60" s="3" t="s">
        <v>299</v>
      </c>
      <c r="C60" s="3" t="s">
        <v>5420</v>
      </c>
      <c r="D60" s="3">
        <v>2022</v>
      </c>
      <c r="E60" s="12">
        <v>10.25</v>
      </c>
      <c r="F60" s="8">
        <v>2021</v>
      </c>
      <c r="G60" s="4" t="s">
        <v>4041</v>
      </c>
      <c r="H60" s="4" t="s">
        <v>4042</v>
      </c>
      <c r="I60" s="4" t="s">
        <v>4043</v>
      </c>
      <c r="J60" s="3" t="s">
        <v>4276</v>
      </c>
      <c r="K60" s="4" t="s">
        <v>4277</v>
      </c>
      <c r="L60" s="7" t="s">
        <v>4052</v>
      </c>
      <c r="M60" s="3" t="s">
        <v>4278</v>
      </c>
      <c r="N60" s="13" t="s">
        <v>4048</v>
      </c>
      <c r="P60" t="str">
        <f>VLOOKUP(EN!O60,'WBIG Translations'!$A$2:$H$6,7,FALSE)</f>
        <v>高收入</v>
      </c>
    </row>
    <row r="61" spans="1:16" ht="15">
      <c r="A61" s="2">
        <v>250</v>
      </c>
      <c r="B61" s="3" t="s">
        <v>304</v>
      </c>
      <c r="C61" s="3" t="s">
        <v>5421</v>
      </c>
      <c r="D61" s="3">
        <v>2022</v>
      </c>
      <c r="E61" s="12">
        <v>12.31</v>
      </c>
      <c r="F61" s="8">
        <v>2021</v>
      </c>
      <c r="G61" s="4" t="s">
        <v>4041</v>
      </c>
      <c r="H61" s="4" t="s">
        <v>4042</v>
      </c>
      <c r="I61" s="4" t="s">
        <v>4043</v>
      </c>
      <c r="J61" s="3" t="s">
        <v>4280</v>
      </c>
      <c r="K61" s="4" t="s">
        <v>4281</v>
      </c>
      <c r="L61" s="7" t="s">
        <v>4052</v>
      </c>
      <c r="M61" s="3" t="s">
        <v>4282</v>
      </c>
      <c r="N61" s="13" t="s">
        <v>4048</v>
      </c>
      <c r="P61" t="str">
        <f>VLOOKUP(EN!O61,'WBIG Translations'!$A$2:$H$6,7,FALSE)</f>
        <v>高收入</v>
      </c>
    </row>
    <row r="62" spans="1:16" ht="15">
      <c r="A62" s="2">
        <v>262</v>
      </c>
      <c r="B62" s="3" t="s">
        <v>309</v>
      </c>
      <c r="C62" s="3" t="s">
        <v>5422</v>
      </c>
      <c r="D62" s="3">
        <v>2022</v>
      </c>
      <c r="E62" s="12">
        <v>2.88</v>
      </c>
      <c r="F62" s="8">
        <v>2021</v>
      </c>
      <c r="G62" s="4" t="s">
        <v>4041</v>
      </c>
      <c r="H62" s="4" t="s">
        <v>4042</v>
      </c>
      <c r="I62" s="4" t="s">
        <v>4043</v>
      </c>
      <c r="K62" s="4" t="s">
        <v>4284</v>
      </c>
      <c r="L62" s="5" t="s">
        <v>4046</v>
      </c>
      <c r="M62" s="3" t="s">
        <v>4285</v>
      </c>
      <c r="N62" s="13" t="s">
        <v>4048</v>
      </c>
      <c r="P62" t="str">
        <f>VLOOKUP(EN!O62,'WBIG Translations'!$A$2:$H$6,7,FALSE)</f>
        <v>中等偏下收入</v>
      </c>
    </row>
    <row r="63" spans="1:16" ht="15">
      <c r="A63" s="2">
        <v>266</v>
      </c>
      <c r="B63" s="3" t="s">
        <v>314</v>
      </c>
      <c r="C63" s="3" t="s">
        <v>5423</v>
      </c>
      <c r="D63" s="3">
        <v>2022</v>
      </c>
      <c r="E63" s="12">
        <v>2.71</v>
      </c>
      <c r="F63" s="8">
        <v>2021</v>
      </c>
      <c r="G63" s="4" t="s">
        <v>4041</v>
      </c>
      <c r="H63" s="4" t="s">
        <v>4042</v>
      </c>
      <c r="I63" s="4" t="s">
        <v>4043</v>
      </c>
      <c r="J63" s="3" t="s">
        <v>4287</v>
      </c>
      <c r="K63" s="4" t="s">
        <v>4288</v>
      </c>
      <c r="L63" s="5" t="s">
        <v>4057</v>
      </c>
      <c r="M63" s="3" t="s">
        <v>4289</v>
      </c>
      <c r="N63" s="13" t="s">
        <v>4048</v>
      </c>
      <c r="P63" t="str">
        <f>VLOOKUP(EN!O63,'WBIG Translations'!$A$2:$H$6,7,FALSE)</f>
        <v>中等偏上收入</v>
      </c>
    </row>
    <row r="64" spans="1:16" ht="15">
      <c r="A64" s="2">
        <v>268</v>
      </c>
      <c r="B64" s="3" t="s">
        <v>319</v>
      </c>
      <c r="C64" s="3" t="s">
        <v>5424</v>
      </c>
      <c r="D64" s="3">
        <v>2022</v>
      </c>
      <c r="E64" s="12">
        <v>8.42</v>
      </c>
      <c r="F64" s="8">
        <v>2021</v>
      </c>
      <c r="G64" s="4" t="s">
        <v>4041</v>
      </c>
      <c r="H64" s="4" t="s">
        <v>4042</v>
      </c>
      <c r="I64" s="4" t="s">
        <v>4043</v>
      </c>
      <c r="J64" s="3" t="s">
        <v>4291</v>
      </c>
      <c r="K64" s="4" t="s">
        <v>4292</v>
      </c>
      <c r="L64" s="7" t="s">
        <v>4052</v>
      </c>
      <c r="M64" s="3" t="s">
        <v>4293</v>
      </c>
      <c r="N64" s="13" t="s">
        <v>4048</v>
      </c>
      <c r="P64" t="str">
        <f>VLOOKUP(EN!O64,'WBIG Translations'!$A$2:$H$6,7,FALSE)</f>
        <v>中等偏上收入</v>
      </c>
    </row>
    <row r="65" spans="1:16" ht="15">
      <c r="A65" s="2">
        <v>270</v>
      </c>
      <c r="B65" s="3" t="s">
        <v>324</v>
      </c>
      <c r="C65" s="3" t="s">
        <v>5425</v>
      </c>
      <c r="D65" s="3">
        <v>2022</v>
      </c>
      <c r="E65" s="12">
        <v>3.19</v>
      </c>
      <c r="F65" s="8">
        <v>2021</v>
      </c>
      <c r="G65" s="4" t="s">
        <v>4041</v>
      </c>
      <c r="H65" s="4" t="s">
        <v>4042</v>
      </c>
      <c r="I65" s="4" t="s">
        <v>4043</v>
      </c>
      <c r="J65" s="3" t="s">
        <v>4295</v>
      </c>
      <c r="K65" s="4" t="s">
        <v>4296</v>
      </c>
      <c r="L65" s="5" t="s">
        <v>4057</v>
      </c>
      <c r="M65" s="3" t="s">
        <v>4297</v>
      </c>
      <c r="N65" s="13" t="s">
        <v>4048</v>
      </c>
      <c r="P65" t="str">
        <f>VLOOKUP(EN!O65,'WBIG Translations'!$A$2:$H$6,7,FALSE)</f>
        <v>低收入</v>
      </c>
    </row>
    <row r="66" spans="1:16" ht="15">
      <c r="A66" s="2">
        <v>276</v>
      </c>
      <c r="B66" s="3" t="s">
        <v>329</v>
      </c>
      <c r="C66" s="3" t="s">
        <v>5426</v>
      </c>
      <c r="D66" s="3">
        <v>2022</v>
      </c>
      <c r="E66" s="12">
        <v>12.93</v>
      </c>
      <c r="F66" s="8">
        <v>2021</v>
      </c>
      <c r="G66" s="4" t="s">
        <v>4041</v>
      </c>
      <c r="H66" s="4" t="s">
        <v>4042</v>
      </c>
      <c r="I66" s="4" t="s">
        <v>4043</v>
      </c>
      <c r="J66" s="3" t="s">
        <v>4299</v>
      </c>
      <c r="K66" s="4" t="s">
        <v>4300</v>
      </c>
      <c r="L66" s="7" t="s">
        <v>4052</v>
      </c>
      <c r="M66" s="3" t="s">
        <v>4301</v>
      </c>
      <c r="N66" s="13" t="s">
        <v>4048</v>
      </c>
      <c r="P66" t="str">
        <f>VLOOKUP(EN!O66,'WBIG Translations'!$A$2:$H$6,7,FALSE)</f>
        <v>高收入</v>
      </c>
    </row>
    <row r="67" spans="1:16" ht="15">
      <c r="A67" s="2">
        <v>288</v>
      </c>
      <c r="B67" s="3" t="s">
        <v>334</v>
      </c>
      <c r="C67" s="3" t="s">
        <v>5427</v>
      </c>
      <c r="D67" s="3">
        <v>2022</v>
      </c>
      <c r="E67" s="12">
        <v>4.1500000000000004</v>
      </c>
      <c r="F67" s="8">
        <v>2021</v>
      </c>
      <c r="G67" s="4" t="s">
        <v>4041</v>
      </c>
      <c r="H67" s="4" t="s">
        <v>4042</v>
      </c>
      <c r="I67" s="4" t="s">
        <v>4043</v>
      </c>
      <c r="J67" s="3" t="s">
        <v>4303</v>
      </c>
      <c r="K67" s="4" t="s">
        <v>4304</v>
      </c>
      <c r="L67" s="5" t="s">
        <v>4057</v>
      </c>
      <c r="M67" s="3" t="s">
        <v>4305</v>
      </c>
      <c r="N67" s="13" t="s">
        <v>4048</v>
      </c>
      <c r="P67" t="str">
        <f>VLOOKUP(EN!O67,'WBIG Translations'!$A$2:$H$6,7,FALSE)</f>
        <v>中等偏下收入</v>
      </c>
    </row>
    <row r="68" spans="1:16" ht="15">
      <c r="A68" s="2">
        <v>296</v>
      </c>
      <c r="B68" s="3" t="s">
        <v>339</v>
      </c>
      <c r="C68" s="3" t="s">
        <v>5428</v>
      </c>
      <c r="D68" s="3">
        <v>2022</v>
      </c>
      <c r="E68" s="12">
        <v>14.81</v>
      </c>
      <c r="F68" s="8">
        <v>2021</v>
      </c>
      <c r="G68" s="4" t="s">
        <v>4041</v>
      </c>
      <c r="H68" s="4" t="s">
        <v>4042</v>
      </c>
      <c r="I68" s="4" t="s">
        <v>4043</v>
      </c>
      <c r="J68" s="3" t="s">
        <v>4307</v>
      </c>
      <c r="K68" s="4" t="s">
        <v>4308</v>
      </c>
      <c r="L68" s="7" t="s">
        <v>4083</v>
      </c>
      <c r="M68" s="3" t="s">
        <v>4309</v>
      </c>
      <c r="N68" s="13" t="s">
        <v>4048</v>
      </c>
      <c r="P68" t="str">
        <f>VLOOKUP(EN!O68,'WBIG Translations'!$A$2:$H$6,7,FALSE)</f>
        <v>中等偏下收入</v>
      </c>
    </row>
    <row r="69" spans="1:16" ht="15">
      <c r="A69" s="2">
        <v>300</v>
      </c>
      <c r="B69" s="3" t="s">
        <v>345</v>
      </c>
      <c r="C69" s="3" t="s">
        <v>5429</v>
      </c>
      <c r="D69" s="3">
        <v>2022</v>
      </c>
      <c r="E69" s="12">
        <v>9.17</v>
      </c>
      <c r="F69" s="8">
        <v>2021</v>
      </c>
      <c r="G69" s="4" t="s">
        <v>4041</v>
      </c>
      <c r="H69" s="4" t="s">
        <v>4042</v>
      </c>
      <c r="I69" s="4" t="s">
        <v>4043</v>
      </c>
      <c r="J69" s="3" t="s">
        <v>4311</v>
      </c>
      <c r="K69" s="4" t="s">
        <v>4312</v>
      </c>
      <c r="L69" s="7" t="s">
        <v>4052</v>
      </c>
      <c r="M69" s="3" t="s">
        <v>4313</v>
      </c>
      <c r="N69" s="13" t="s">
        <v>4048</v>
      </c>
      <c r="P69" t="str">
        <f>VLOOKUP(EN!O69,'WBIG Translations'!$A$2:$H$6,7,FALSE)</f>
        <v>高收入</v>
      </c>
    </row>
    <row r="70" spans="1:16" ht="15">
      <c r="A70" s="2">
        <v>308</v>
      </c>
      <c r="B70" s="3" t="s">
        <v>350</v>
      </c>
      <c r="C70" s="3" t="s">
        <v>5430</v>
      </c>
      <c r="D70" s="3">
        <v>2022</v>
      </c>
      <c r="E70" s="12">
        <v>5.7</v>
      </c>
      <c r="F70" s="8">
        <v>2021</v>
      </c>
      <c r="G70" s="4" t="s">
        <v>4041</v>
      </c>
      <c r="H70" s="4" t="s">
        <v>4042</v>
      </c>
      <c r="I70" s="4" t="s">
        <v>4043</v>
      </c>
      <c r="J70" s="3" t="s">
        <v>4315</v>
      </c>
      <c r="K70" s="4" t="s">
        <v>4316</v>
      </c>
      <c r="L70" s="7" t="s">
        <v>4070</v>
      </c>
      <c r="M70" s="3" t="s">
        <v>4317</v>
      </c>
      <c r="N70" s="13" t="s">
        <v>4048</v>
      </c>
      <c r="P70" t="str">
        <f>VLOOKUP(EN!O70,'WBIG Translations'!$A$2:$H$6,7,FALSE)</f>
        <v>中等偏上收入</v>
      </c>
    </row>
    <row r="71" spans="1:16" ht="15">
      <c r="A71" s="2">
        <v>320</v>
      </c>
      <c r="B71" s="3" t="s">
        <v>355</v>
      </c>
      <c r="C71" s="3" t="s">
        <v>5431</v>
      </c>
      <c r="D71" s="3">
        <v>2022</v>
      </c>
      <c r="E71" s="12">
        <v>6.9</v>
      </c>
      <c r="F71" s="8">
        <v>2021</v>
      </c>
      <c r="G71" s="4" t="s">
        <v>4041</v>
      </c>
      <c r="H71" s="4" t="s">
        <v>4042</v>
      </c>
      <c r="I71" s="4" t="s">
        <v>4043</v>
      </c>
      <c r="J71" s="3" t="s">
        <v>4319</v>
      </c>
      <c r="K71" s="4" t="s">
        <v>4320</v>
      </c>
      <c r="L71" s="7" t="s">
        <v>4070</v>
      </c>
      <c r="M71" s="3" t="s">
        <v>4321</v>
      </c>
      <c r="N71" s="13" t="s">
        <v>4048</v>
      </c>
      <c r="P71" t="str">
        <f>VLOOKUP(EN!O71,'WBIG Translations'!$A$2:$H$6,7,FALSE)</f>
        <v>中等偏上收入</v>
      </c>
    </row>
    <row r="72" spans="1:16" ht="15">
      <c r="A72" s="2">
        <v>324</v>
      </c>
      <c r="B72" s="3" t="s">
        <v>360</v>
      </c>
      <c r="C72" s="3" t="s">
        <v>5432</v>
      </c>
      <c r="D72" s="3">
        <v>2022</v>
      </c>
      <c r="E72" s="12">
        <v>3.76</v>
      </c>
      <c r="F72" s="8">
        <v>2021</v>
      </c>
      <c r="G72" s="4" t="s">
        <v>4041</v>
      </c>
      <c r="H72" s="4" t="s">
        <v>4042</v>
      </c>
      <c r="I72" s="4" t="s">
        <v>4043</v>
      </c>
      <c r="J72" s="3" t="s">
        <v>4323</v>
      </c>
      <c r="K72" s="4" t="s">
        <v>4324</v>
      </c>
      <c r="L72" s="5" t="s">
        <v>4057</v>
      </c>
      <c r="M72" s="3" t="s">
        <v>4325</v>
      </c>
      <c r="N72" s="13" t="s">
        <v>4048</v>
      </c>
      <c r="P72" t="str">
        <f>VLOOKUP(EN!O72,'WBIG Translations'!$A$2:$H$6,7,FALSE)</f>
        <v>中等偏下收入</v>
      </c>
    </row>
    <row r="73" spans="1:16" ht="15">
      <c r="A73" s="2">
        <v>328</v>
      </c>
      <c r="B73" s="3" t="s">
        <v>365</v>
      </c>
      <c r="C73" s="3" t="s">
        <v>5433</v>
      </c>
      <c r="D73" s="3">
        <v>2022</v>
      </c>
      <c r="E73" s="12">
        <v>4.9400000000000004</v>
      </c>
      <c r="F73" s="8">
        <v>2021</v>
      </c>
      <c r="G73" s="4" t="s">
        <v>4041</v>
      </c>
      <c r="H73" s="4" t="s">
        <v>4042</v>
      </c>
      <c r="I73" s="4" t="s">
        <v>4043</v>
      </c>
      <c r="J73" s="3" t="s">
        <v>4327</v>
      </c>
      <c r="K73" s="4" t="s">
        <v>4328</v>
      </c>
      <c r="L73" s="7" t="s">
        <v>4070</v>
      </c>
      <c r="M73" s="3" t="s">
        <v>4329</v>
      </c>
      <c r="N73" s="13" t="s">
        <v>4048</v>
      </c>
      <c r="P73" t="str">
        <f>VLOOKUP(EN!O73,'WBIG Translations'!$A$2:$H$6,7,FALSE)</f>
        <v>高收入</v>
      </c>
    </row>
    <row r="74" spans="1:16" ht="15">
      <c r="A74" s="2">
        <v>332</v>
      </c>
      <c r="B74" s="3" t="s">
        <v>370</v>
      </c>
      <c r="C74" s="3" t="s">
        <v>5434</v>
      </c>
      <c r="D74" s="3">
        <v>2022</v>
      </c>
      <c r="E74" s="12">
        <v>3.48</v>
      </c>
      <c r="F74" s="8">
        <v>2021</v>
      </c>
      <c r="G74" s="4" t="s">
        <v>4041</v>
      </c>
      <c r="H74" s="4" t="s">
        <v>4042</v>
      </c>
      <c r="I74" s="4" t="s">
        <v>4043</v>
      </c>
      <c r="J74" s="3" t="s">
        <v>4331</v>
      </c>
      <c r="K74" s="4" t="s">
        <v>4332</v>
      </c>
      <c r="L74" s="7" t="s">
        <v>4070</v>
      </c>
      <c r="M74" s="3" t="s">
        <v>4333</v>
      </c>
      <c r="N74" s="13" t="s">
        <v>4048</v>
      </c>
      <c r="P74" t="str">
        <f>VLOOKUP(EN!O74,'WBIG Translations'!$A$2:$H$6,7,FALSE)</f>
        <v>中等偏下收入</v>
      </c>
    </row>
    <row r="75" spans="1:16" ht="15">
      <c r="A75" s="2">
        <v>340</v>
      </c>
      <c r="B75" s="3" t="s">
        <v>375</v>
      </c>
      <c r="C75" s="3" t="s">
        <v>5435</v>
      </c>
      <c r="D75" s="3">
        <v>2022</v>
      </c>
      <c r="E75" s="12">
        <v>9.16</v>
      </c>
      <c r="F75" s="8">
        <v>2021</v>
      </c>
      <c r="G75" s="4" t="s">
        <v>4041</v>
      </c>
      <c r="H75" s="4" t="s">
        <v>4042</v>
      </c>
      <c r="I75" s="4" t="s">
        <v>4043</v>
      </c>
      <c r="J75" s="3" t="s">
        <v>4335</v>
      </c>
      <c r="K75" s="4" t="s">
        <v>4336</v>
      </c>
      <c r="L75" s="7" t="s">
        <v>4070</v>
      </c>
      <c r="M75" s="3" t="s">
        <v>4337</v>
      </c>
      <c r="N75" s="13" t="s">
        <v>4048</v>
      </c>
      <c r="P75" t="str">
        <f>VLOOKUP(EN!O75,'WBIG Translations'!$A$2:$H$6,7,FALSE)</f>
        <v>中等偏下收入</v>
      </c>
    </row>
    <row r="76" spans="1:16" ht="15">
      <c r="A76" s="2">
        <v>348</v>
      </c>
      <c r="B76" s="3" t="s">
        <v>380</v>
      </c>
      <c r="C76" s="3" t="s">
        <v>5436</v>
      </c>
      <c r="D76" s="3">
        <v>2022</v>
      </c>
      <c r="E76" s="12">
        <v>7.38</v>
      </c>
      <c r="F76" s="8">
        <v>2021</v>
      </c>
      <c r="G76" s="4" t="s">
        <v>4041</v>
      </c>
      <c r="H76" s="4" t="s">
        <v>4042</v>
      </c>
      <c r="I76" s="4" t="s">
        <v>4043</v>
      </c>
      <c r="J76" s="3" t="s">
        <v>4339</v>
      </c>
      <c r="K76" s="4" t="s">
        <v>4340</v>
      </c>
      <c r="L76" s="7" t="s">
        <v>4052</v>
      </c>
      <c r="M76" s="3" t="s">
        <v>4341</v>
      </c>
      <c r="N76" s="13" t="s">
        <v>4048</v>
      </c>
      <c r="P76" t="str">
        <f>VLOOKUP(EN!O76,'WBIG Translations'!$A$2:$H$6,7,FALSE)</f>
        <v>高收入</v>
      </c>
    </row>
    <row r="77" spans="1:16" ht="15">
      <c r="A77" s="2">
        <v>352</v>
      </c>
      <c r="B77" s="3" t="s">
        <v>385</v>
      </c>
      <c r="C77" s="3" t="s">
        <v>5437</v>
      </c>
      <c r="D77" s="3">
        <v>2022</v>
      </c>
      <c r="E77" s="12">
        <v>9.73</v>
      </c>
      <c r="F77" s="8">
        <v>2021</v>
      </c>
      <c r="G77" s="4" t="s">
        <v>4041</v>
      </c>
      <c r="H77" s="4" t="s">
        <v>4042</v>
      </c>
      <c r="I77" s="4" t="s">
        <v>4043</v>
      </c>
      <c r="J77" s="3" t="s">
        <v>4343</v>
      </c>
      <c r="K77" s="4" t="s">
        <v>4344</v>
      </c>
      <c r="L77" s="7" t="s">
        <v>4052</v>
      </c>
      <c r="M77" s="3" t="s">
        <v>4345</v>
      </c>
      <c r="N77" s="13" t="s">
        <v>4048</v>
      </c>
      <c r="P77" t="str">
        <f>VLOOKUP(EN!O77,'WBIG Translations'!$A$2:$H$6,7,FALSE)</f>
        <v>高收入</v>
      </c>
    </row>
    <row r="78" spans="1:16" ht="15">
      <c r="A78" s="2">
        <v>356</v>
      </c>
      <c r="B78" s="3" t="s">
        <v>390</v>
      </c>
      <c r="C78" s="3" t="s">
        <v>5438</v>
      </c>
      <c r="D78" s="3">
        <v>2022</v>
      </c>
      <c r="E78" s="12">
        <v>3.28</v>
      </c>
      <c r="F78" s="8">
        <v>2021</v>
      </c>
      <c r="G78" s="4" t="s">
        <v>4041</v>
      </c>
      <c r="H78" s="4" t="s">
        <v>4042</v>
      </c>
      <c r="I78" s="4" t="s">
        <v>4043</v>
      </c>
      <c r="J78" s="3" t="s">
        <v>4347</v>
      </c>
      <c r="K78" s="4" t="s">
        <v>4348</v>
      </c>
      <c r="L78" s="7" t="s">
        <v>4100</v>
      </c>
      <c r="M78" s="3" t="s">
        <v>4349</v>
      </c>
      <c r="N78" s="13" t="s">
        <v>4048</v>
      </c>
      <c r="P78" t="str">
        <f>VLOOKUP(EN!O78,'WBIG Translations'!$A$2:$H$6,7,FALSE)</f>
        <v>中等偏下收入</v>
      </c>
    </row>
    <row r="79" spans="1:16" ht="15">
      <c r="A79" s="2">
        <v>360</v>
      </c>
      <c r="B79" s="3" t="s">
        <v>395</v>
      </c>
      <c r="C79" s="3" t="s">
        <v>5439</v>
      </c>
      <c r="D79" s="3">
        <v>2022</v>
      </c>
      <c r="E79" s="12">
        <v>3.71</v>
      </c>
      <c r="F79" s="8">
        <v>2021</v>
      </c>
      <c r="G79" s="4" t="s">
        <v>4041</v>
      </c>
      <c r="H79" s="4" t="s">
        <v>4042</v>
      </c>
      <c r="I79" s="4" t="s">
        <v>4043</v>
      </c>
      <c r="J79" s="3" t="s">
        <v>4351</v>
      </c>
      <c r="K79" s="4" t="s">
        <v>4352</v>
      </c>
      <c r="L79" s="7" t="s">
        <v>4100</v>
      </c>
      <c r="M79" s="3" t="s">
        <v>4353</v>
      </c>
      <c r="N79" s="13" t="s">
        <v>4048</v>
      </c>
      <c r="P79" t="str">
        <f>VLOOKUP(EN!O79,'WBIG Translations'!$A$2:$H$6,7,FALSE)</f>
        <v>中等偏上收入</v>
      </c>
    </row>
    <row r="80" spans="1:16" ht="15">
      <c r="A80" s="2">
        <v>364</v>
      </c>
      <c r="B80" s="3" t="s">
        <v>400</v>
      </c>
      <c r="C80" s="3" t="s">
        <v>5440</v>
      </c>
      <c r="D80" s="3">
        <v>2022</v>
      </c>
      <c r="E80" s="12">
        <v>5.77</v>
      </c>
      <c r="F80" s="8">
        <v>2021</v>
      </c>
      <c r="G80" s="4" t="s">
        <v>4041</v>
      </c>
      <c r="H80" s="4" t="s">
        <v>4042</v>
      </c>
      <c r="I80" s="4" t="s">
        <v>4043</v>
      </c>
      <c r="J80" s="3" t="s">
        <v>4355</v>
      </c>
      <c r="K80" s="4" t="s">
        <v>4356</v>
      </c>
      <c r="L80" s="5" t="s">
        <v>4046</v>
      </c>
      <c r="M80" s="3" t="s">
        <v>4357</v>
      </c>
      <c r="N80" s="13" t="s">
        <v>4048</v>
      </c>
      <c r="P80" t="str">
        <f>VLOOKUP(EN!O80,'WBIG Translations'!$A$2:$H$6,7,FALSE)</f>
        <v>中等偏上收入</v>
      </c>
    </row>
    <row r="81" spans="1:16" ht="15">
      <c r="A81" s="2">
        <v>368</v>
      </c>
      <c r="B81" s="3" t="s">
        <v>405</v>
      </c>
      <c r="C81" s="3" t="s">
        <v>5441</v>
      </c>
      <c r="D81" s="3">
        <v>2022</v>
      </c>
      <c r="E81" s="12">
        <v>5.25</v>
      </c>
      <c r="F81" s="8">
        <v>2021</v>
      </c>
      <c r="G81" s="4" t="s">
        <v>4041</v>
      </c>
      <c r="H81" s="4" t="s">
        <v>4042</v>
      </c>
      <c r="I81" s="4" t="s">
        <v>4043</v>
      </c>
      <c r="J81" s="3" t="s">
        <v>4359</v>
      </c>
      <c r="K81" s="4" t="s">
        <v>4360</v>
      </c>
      <c r="L81" s="5" t="s">
        <v>4046</v>
      </c>
      <c r="M81" s="3" t="s">
        <v>4361</v>
      </c>
      <c r="N81" s="13" t="s">
        <v>4048</v>
      </c>
      <c r="P81" t="str">
        <f>VLOOKUP(EN!O81,'WBIG Translations'!$A$2:$H$6,7,FALSE)</f>
        <v>中等偏上收入</v>
      </c>
    </row>
    <row r="82" spans="1:16" ht="15">
      <c r="A82" s="2">
        <v>372</v>
      </c>
      <c r="B82" s="3" t="s">
        <v>410</v>
      </c>
      <c r="C82" s="3" t="s">
        <v>5442</v>
      </c>
      <c r="D82" s="3">
        <v>2022</v>
      </c>
      <c r="E82" s="12">
        <v>6.72</v>
      </c>
      <c r="F82" s="8">
        <v>2021</v>
      </c>
      <c r="G82" s="4" t="s">
        <v>4041</v>
      </c>
      <c r="H82" s="4" t="s">
        <v>4042</v>
      </c>
      <c r="I82" s="4" t="s">
        <v>4043</v>
      </c>
      <c r="J82" s="3" t="s">
        <v>4363</v>
      </c>
      <c r="K82" s="4" t="s">
        <v>4364</v>
      </c>
      <c r="L82" s="7" t="s">
        <v>4052</v>
      </c>
      <c r="M82" s="3" t="s">
        <v>4365</v>
      </c>
      <c r="N82" s="13" t="s">
        <v>4048</v>
      </c>
      <c r="P82" t="str">
        <f>VLOOKUP(EN!O82,'WBIG Translations'!$A$2:$H$6,7,FALSE)</f>
        <v>高收入</v>
      </c>
    </row>
    <row r="83" spans="1:16" ht="15">
      <c r="A83" s="2">
        <v>376</v>
      </c>
      <c r="B83" s="3" t="s">
        <v>415</v>
      </c>
      <c r="C83" s="3" t="s">
        <v>5443</v>
      </c>
      <c r="D83" s="3">
        <v>2022</v>
      </c>
      <c r="E83" s="12">
        <v>7.9</v>
      </c>
      <c r="F83" s="8">
        <v>2021</v>
      </c>
      <c r="G83" s="4" t="s">
        <v>4041</v>
      </c>
      <c r="H83" s="4" t="s">
        <v>4042</v>
      </c>
      <c r="I83" s="4" t="s">
        <v>4043</v>
      </c>
      <c r="J83" s="3" t="s">
        <v>4367</v>
      </c>
      <c r="K83" s="4" t="s">
        <v>4368</v>
      </c>
      <c r="L83" s="7" t="s">
        <v>4052</v>
      </c>
      <c r="M83" s="3" t="s">
        <v>4369</v>
      </c>
      <c r="N83" s="13" t="s">
        <v>4048</v>
      </c>
      <c r="P83" t="str">
        <f>VLOOKUP(EN!O83,'WBIG Translations'!$A$2:$H$6,7,FALSE)</f>
        <v>高收入</v>
      </c>
    </row>
    <row r="84" spans="1:16" ht="15">
      <c r="A84" s="2">
        <v>380</v>
      </c>
      <c r="B84" s="3" t="s">
        <v>420</v>
      </c>
      <c r="C84" s="3" t="s">
        <v>5444</v>
      </c>
      <c r="D84" s="3">
        <v>2022</v>
      </c>
      <c r="E84" s="12">
        <v>9.3800000000000008</v>
      </c>
      <c r="F84" s="8">
        <v>2021</v>
      </c>
      <c r="G84" s="4" t="s">
        <v>4041</v>
      </c>
      <c r="H84" s="4" t="s">
        <v>4042</v>
      </c>
      <c r="I84" s="4" t="s">
        <v>4043</v>
      </c>
      <c r="J84" s="3" t="s">
        <v>4371</v>
      </c>
      <c r="K84" s="4" t="s">
        <v>4372</v>
      </c>
      <c r="L84" s="7" t="s">
        <v>4052</v>
      </c>
      <c r="M84" s="3" t="s">
        <v>4373</v>
      </c>
      <c r="N84" s="13" t="s">
        <v>4048</v>
      </c>
      <c r="P84" t="str">
        <f>VLOOKUP(EN!O84,'WBIG Translations'!$A$2:$H$6,7,FALSE)</f>
        <v>高收入</v>
      </c>
    </row>
    <row r="85" spans="1:16" ht="15">
      <c r="A85" s="2">
        <v>384</v>
      </c>
      <c r="B85" s="3" t="s">
        <v>425</v>
      </c>
      <c r="C85" s="3" t="s">
        <v>5445</v>
      </c>
      <c r="D85" s="3">
        <v>2022</v>
      </c>
      <c r="E85" s="12">
        <v>3.13</v>
      </c>
      <c r="F85" s="8">
        <v>2021</v>
      </c>
      <c r="G85" s="4" t="s">
        <v>4041</v>
      </c>
      <c r="H85" s="4" t="s">
        <v>4042</v>
      </c>
      <c r="I85" s="4" t="s">
        <v>4043</v>
      </c>
      <c r="J85" s="3" t="s">
        <v>4375</v>
      </c>
      <c r="K85" s="4" t="s">
        <v>4376</v>
      </c>
      <c r="L85" s="5" t="s">
        <v>4057</v>
      </c>
      <c r="M85" s="3" t="s">
        <v>4377</v>
      </c>
      <c r="N85" s="13" t="s">
        <v>4048</v>
      </c>
      <c r="P85" t="str">
        <f>VLOOKUP(EN!O85,'WBIG Translations'!$A$2:$H$6,7,FALSE)</f>
        <v>中等偏下收入</v>
      </c>
    </row>
    <row r="86" spans="1:16" ht="15">
      <c r="A86" s="2">
        <v>388</v>
      </c>
      <c r="B86" s="3" t="s">
        <v>430</v>
      </c>
      <c r="C86" s="3" t="s">
        <v>5446</v>
      </c>
      <c r="D86" s="3">
        <v>2022</v>
      </c>
      <c r="E86" s="12">
        <v>7.19</v>
      </c>
      <c r="F86" s="8">
        <v>2021</v>
      </c>
      <c r="G86" s="4" t="s">
        <v>4041</v>
      </c>
      <c r="H86" s="4" t="s">
        <v>4042</v>
      </c>
      <c r="I86" s="4" t="s">
        <v>4043</v>
      </c>
      <c r="J86" s="3" t="s">
        <v>4379</v>
      </c>
      <c r="K86" s="4" t="s">
        <v>4380</v>
      </c>
      <c r="L86" s="7" t="s">
        <v>4070</v>
      </c>
      <c r="M86" s="3" t="s">
        <v>4381</v>
      </c>
      <c r="N86" s="13" t="s">
        <v>4048</v>
      </c>
      <c r="P86" t="str">
        <f>VLOOKUP(EN!O86,'WBIG Translations'!$A$2:$H$6,7,FALSE)</f>
        <v>中等偏上收入</v>
      </c>
    </row>
    <row r="87" spans="1:16" ht="15">
      <c r="A87" s="2">
        <v>392</v>
      </c>
      <c r="B87" s="3" t="s">
        <v>435</v>
      </c>
      <c r="C87" s="3" t="s">
        <v>5447</v>
      </c>
      <c r="D87" s="3">
        <v>2022</v>
      </c>
      <c r="E87" s="12">
        <v>10.82</v>
      </c>
      <c r="F87" s="8">
        <v>2021</v>
      </c>
      <c r="G87" s="4" t="s">
        <v>4041</v>
      </c>
      <c r="H87" s="4" t="s">
        <v>4042</v>
      </c>
      <c r="I87" s="4" t="s">
        <v>4043</v>
      </c>
      <c r="J87" s="3" t="s">
        <v>4383</v>
      </c>
      <c r="K87" s="4" t="s">
        <v>4384</v>
      </c>
      <c r="L87" s="7" t="s">
        <v>4083</v>
      </c>
      <c r="M87" s="3" t="s">
        <v>4385</v>
      </c>
      <c r="N87" s="13" t="s">
        <v>4048</v>
      </c>
      <c r="P87" t="str">
        <f>VLOOKUP(EN!O87,'WBIG Translations'!$A$2:$H$6,7,FALSE)</f>
        <v>高收入</v>
      </c>
    </row>
    <row r="88" spans="1:16" ht="15">
      <c r="A88" s="2">
        <v>398</v>
      </c>
      <c r="B88" s="3" t="s">
        <v>440</v>
      </c>
      <c r="C88" s="3" t="s">
        <v>5448</v>
      </c>
      <c r="D88" s="3">
        <v>2022</v>
      </c>
      <c r="E88" s="12">
        <v>3.92</v>
      </c>
      <c r="F88" s="8">
        <v>2021</v>
      </c>
      <c r="G88" s="4" t="s">
        <v>4041</v>
      </c>
      <c r="H88" s="4" t="s">
        <v>4042</v>
      </c>
      <c r="I88" s="4" t="s">
        <v>4043</v>
      </c>
      <c r="J88" s="3" t="s">
        <v>4387</v>
      </c>
      <c r="K88" s="4" t="s">
        <v>4388</v>
      </c>
      <c r="L88" s="7" t="s">
        <v>4052</v>
      </c>
      <c r="M88" s="3" t="s">
        <v>4389</v>
      </c>
      <c r="N88" s="13" t="s">
        <v>4048</v>
      </c>
      <c r="P88" t="str">
        <f>VLOOKUP(EN!O88,'WBIG Translations'!$A$2:$H$6,7,FALSE)</f>
        <v>中等偏上收入</v>
      </c>
    </row>
    <row r="89" spans="1:16" ht="15">
      <c r="A89" s="2">
        <v>400</v>
      </c>
      <c r="B89" s="3" t="s">
        <v>445</v>
      </c>
      <c r="C89" s="3" t="s">
        <v>5449</v>
      </c>
      <c r="D89" s="3">
        <v>2022</v>
      </c>
      <c r="E89" s="12">
        <v>7.29</v>
      </c>
      <c r="F89" s="8">
        <v>2021</v>
      </c>
      <c r="G89" s="4" t="s">
        <v>4041</v>
      </c>
      <c r="H89" s="4" t="s">
        <v>4042</v>
      </c>
      <c r="I89" s="4" t="s">
        <v>4043</v>
      </c>
      <c r="J89" s="3" t="s">
        <v>4391</v>
      </c>
      <c r="K89" s="4" t="s">
        <v>4392</v>
      </c>
      <c r="L89" s="5" t="s">
        <v>4046</v>
      </c>
      <c r="M89" s="3" t="s">
        <v>4393</v>
      </c>
      <c r="N89" s="13" t="s">
        <v>4048</v>
      </c>
      <c r="P89" t="str">
        <f>VLOOKUP(EN!O89,'WBIG Translations'!$A$2:$H$6,7,FALSE)</f>
        <v>中等偏下收入</v>
      </c>
    </row>
    <row r="90" spans="1:16" ht="15">
      <c r="A90" s="2">
        <v>404</v>
      </c>
      <c r="B90" s="3" t="s">
        <v>450</v>
      </c>
      <c r="C90" s="3" t="s">
        <v>5450</v>
      </c>
      <c r="D90" s="3">
        <v>2022</v>
      </c>
      <c r="E90" s="12">
        <v>4.55</v>
      </c>
      <c r="F90" s="8">
        <v>2021</v>
      </c>
      <c r="G90" s="4" t="s">
        <v>4041</v>
      </c>
      <c r="H90" s="4" t="s">
        <v>4042</v>
      </c>
      <c r="I90" s="4" t="s">
        <v>4043</v>
      </c>
      <c r="J90" s="3" t="s">
        <v>4395</v>
      </c>
      <c r="K90" s="4" t="s">
        <v>4396</v>
      </c>
      <c r="L90" s="5" t="s">
        <v>4057</v>
      </c>
      <c r="M90" s="3" t="s">
        <v>4397</v>
      </c>
      <c r="N90" s="13" t="s">
        <v>4048</v>
      </c>
      <c r="P90" t="str">
        <f>VLOOKUP(EN!O90,'WBIG Translations'!$A$2:$H$6,7,FALSE)</f>
        <v>中等偏下收入</v>
      </c>
    </row>
    <row r="91" spans="1:16" ht="15">
      <c r="A91" s="2">
        <v>408</v>
      </c>
      <c r="B91" s="3" t="s">
        <v>455</v>
      </c>
      <c r="C91" s="3" t="s">
        <v>5451</v>
      </c>
      <c r="D91" s="3">
        <v>2022</v>
      </c>
      <c r="E91" s="12"/>
      <c r="F91" s="8"/>
      <c r="G91" s="4" t="s">
        <v>4041</v>
      </c>
      <c r="H91" s="4" t="s">
        <v>4042</v>
      </c>
      <c r="I91" s="4" t="s">
        <v>4043</v>
      </c>
      <c r="K91" s="4" t="s">
        <v>4399</v>
      </c>
      <c r="L91" s="7" t="s">
        <v>4100</v>
      </c>
      <c r="M91" s="3" t="s">
        <v>4400</v>
      </c>
      <c r="N91" s="13" t="s">
        <v>4048</v>
      </c>
      <c r="P91" t="str">
        <f>VLOOKUP(EN!O91,'WBIG Translations'!$A$2:$H$6,7,FALSE)</f>
        <v>低收入</v>
      </c>
    </row>
    <row r="92" spans="1:16" ht="15">
      <c r="A92" s="2">
        <v>410</v>
      </c>
      <c r="B92" s="3" t="s">
        <v>460</v>
      </c>
      <c r="C92" s="3" t="s">
        <v>5452</v>
      </c>
      <c r="D92" s="3">
        <v>2022</v>
      </c>
      <c r="E92" s="12">
        <v>9.33</v>
      </c>
      <c r="F92" s="8">
        <v>2021</v>
      </c>
      <c r="G92" s="4" t="s">
        <v>4041</v>
      </c>
      <c r="H92" s="4" t="s">
        <v>4042</v>
      </c>
      <c r="I92" s="4" t="s">
        <v>4043</v>
      </c>
      <c r="J92" s="3" t="s">
        <v>4402</v>
      </c>
      <c r="K92" s="4" t="s">
        <v>4403</v>
      </c>
      <c r="L92" s="7" t="s">
        <v>4083</v>
      </c>
      <c r="M92" s="3" t="s">
        <v>4404</v>
      </c>
      <c r="N92" s="13" t="s">
        <v>4048</v>
      </c>
      <c r="P92" t="str">
        <f>VLOOKUP(EN!O92,'WBIG Translations'!$A$2:$H$6,7,FALSE)</f>
        <v>高收入</v>
      </c>
    </row>
    <row r="93" spans="1:16" ht="15">
      <c r="A93" s="2">
        <v>414</v>
      </c>
      <c r="B93" s="3" t="s">
        <v>465</v>
      </c>
      <c r="C93" s="3" t="s">
        <v>5453</v>
      </c>
      <c r="D93" s="3">
        <v>2022</v>
      </c>
      <c r="E93" s="12">
        <v>5.78</v>
      </c>
      <c r="F93" s="8">
        <v>2021</v>
      </c>
      <c r="G93" s="4" t="s">
        <v>4041</v>
      </c>
      <c r="H93" s="4" t="s">
        <v>4042</v>
      </c>
      <c r="I93" s="4" t="s">
        <v>4043</v>
      </c>
      <c r="J93" s="3" t="s">
        <v>4406</v>
      </c>
      <c r="K93" s="4" t="s">
        <v>4407</v>
      </c>
      <c r="L93" s="5" t="s">
        <v>4046</v>
      </c>
      <c r="M93" s="3" t="s">
        <v>4408</v>
      </c>
      <c r="N93" s="13" t="s">
        <v>4048</v>
      </c>
      <c r="P93" t="str">
        <f>VLOOKUP(EN!O93,'WBIG Translations'!$A$2:$H$6,7,FALSE)</f>
        <v>高收入</v>
      </c>
    </row>
    <row r="94" spans="1:16" ht="15">
      <c r="A94" s="2">
        <v>417</v>
      </c>
      <c r="B94" s="3" t="s">
        <v>470</v>
      </c>
      <c r="C94" s="3" t="s">
        <v>5454</v>
      </c>
      <c r="D94" s="3">
        <v>2022</v>
      </c>
      <c r="E94" s="12">
        <v>5.44</v>
      </c>
      <c r="F94" s="8">
        <v>2021</v>
      </c>
      <c r="G94" s="4" t="s">
        <v>4041</v>
      </c>
      <c r="H94" s="4" t="s">
        <v>4042</v>
      </c>
      <c r="I94" s="4" t="s">
        <v>4043</v>
      </c>
      <c r="J94" s="3" t="s">
        <v>4410</v>
      </c>
      <c r="K94" s="4" t="s">
        <v>4411</v>
      </c>
      <c r="L94" s="7" t="s">
        <v>4052</v>
      </c>
      <c r="M94" s="3" t="s">
        <v>4412</v>
      </c>
      <c r="N94" s="13" t="s">
        <v>4048</v>
      </c>
      <c r="P94" t="str">
        <f>VLOOKUP(EN!O94,'WBIG Translations'!$A$2:$H$6,7,FALSE)</f>
        <v>中等偏下收入</v>
      </c>
    </row>
    <row r="95" spans="1:16" ht="15">
      <c r="A95" s="2">
        <v>418</v>
      </c>
      <c r="B95" s="3" t="s">
        <v>475</v>
      </c>
      <c r="C95" s="3" t="s">
        <v>5455</v>
      </c>
      <c r="D95" s="3">
        <v>2022</v>
      </c>
      <c r="E95" s="12">
        <v>2.74</v>
      </c>
      <c r="F95" s="8">
        <v>2021</v>
      </c>
      <c r="G95" s="4" t="s">
        <v>4041</v>
      </c>
      <c r="H95" s="4" t="s">
        <v>4042</v>
      </c>
      <c r="I95" s="4" t="s">
        <v>4043</v>
      </c>
      <c r="J95" s="3" t="s">
        <v>4414</v>
      </c>
      <c r="K95" s="4" t="s">
        <v>4415</v>
      </c>
      <c r="L95" s="7" t="s">
        <v>4083</v>
      </c>
      <c r="M95" s="3" t="s">
        <v>4416</v>
      </c>
      <c r="N95" s="13" t="s">
        <v>4048</v>
      </c>
      <c r="P95" t="str">
        <f>VLOOKUP(EN!O95,'WBIG Translations'!$A$2:$H$6,7,FALSE)</f>
        <v>中等偏下收入</v>
      </c>
    </row>
    <row r="96" spans="1:16" ht="15">
      <c r="A96" s="2">
        <v>422</v>
      </c>
      <c r="B96" s="3" t="s">
        <v>480</v>
      </c>
      <c r="C96" s="3" t="s">
        <v>5456</v>
      </c>
      <c r="D96" s="3">
        <v>2022</v>
      </c>
      <c r="E96" s="12">
        <v>10.06</v>
      </c>
      <c r="F96" s="8">
        <v>2021</v>
      </c>
      <c r="G96" s="4" t="s">
        <v>4041</v>
      </c>
      <c r="H96" s="4" t="s">
        <v>4042</v>
      </c>
      <c r="I96" s="4" t="s">
        <v>4043</v>
      </c>
      <c r="J96" s="3" t="s">
        <v>4418</v>
      </c>
      <c r="K96" s="4" t="s">
        <v>4419</v>
      </c>
      <c r="L96" s="5" t="s">
        <v>4046</v>
      </c>
      <c r="M96" s="3" t="s">
        <v>4420</v>
      </c>
      <c r="N96" s="13" t="s">
        <v>4048</v>
      </c>
      <c r="P96" t="str">
        <f>VLOOKUP(EN!O96,'WBIG Translations'!$A$2:$H$6,7,FALSE)</f>
        <v>中等偏下收入</v>
      </c>
    </row>
    <row r="97" spans="1:16" ht="15">
      <c r="A97" s="2">
        <v>426</v>
      </c>
      <c r="B97" s="3" t="s">
        <v>485</v>
      </c>
      <c r="C97" s="3" t="s">
        <v>5457</v>
      </c>
      <c r="D97" s="3">
        <v>2022</v>
      </c>
      <c r="E97" s="12">
        <v>10.210000000000001</v>
      </c>
      <c r="F97" s="8">
        <v>2021</v>
      </c>
      <c r="G97" s="4" t="s">
        <v>4041</v>
      </c>
      <c r="H97" s="4" t="s">
        <v>4042</v>
      </c>
      <c r="I97" s="4" t="s">
        <v>4043</v>
      </c>
      <c r="J97" s="3" t="s">
        <v>4422</v>
      </c>
      <c r="K97" s="4" t="s">
        <v>4423</v>
      </c>
      <c r="L97" s="5" t="s">
        <v>4057</v>
      </c>
      <c r="M97" s="3" t="s">
        <v>4424</v>
      </c>
      <c r="N97" s="13" t="s">
        <v>4048</v>
      </c>
      <c r="P97" t="str">
        <f>VLOOKUP(EN!O97,'WBIG Translations'!$A$2:$H$6,7,FALSE)</f>
        <v>中等偏下收入</v>
      </c>
    </row>
    <row r="98" spans="1:16" ht="15">
      <c r="A98" s="2">
        <v>428</v>
      </c>
      <c r="B98" s="3" t="s">
        <v>490</v>
      </c>
      <c r="C98" s="3" t="s">
        <v>5458</v>
      </c>
      <c r="D98" s="3">
        <v>2022</v>
      </c>
      <c r="E98" s="12">
        <v>9.0399999999999991</v>
      </c>
      <c r="F98" s="8">
        <v>2021</v>
      </c>
      <c r="G98" s="4" t="s">
        <v>4041</v>
      </c>
      <c r="H98" s="4" t="s">
        <v>4042</v>
      </c>
      <c r="I98" s="4" t="s">
        <v>4043</v>
      </c>
      <c r="J98" s="3" t="s">
        <v>4426</v>
      </c>
      <c r="K98" s="4" t="s">
        <v>4427</v>
      </c>
      <c r="L98" s="7" t="s">
        <v>4052</v>
      </c>
      <c r="M98" s="3" t="s">
        <v>4428</v>
      </c>
      <c r="N98" s="13" t="s">
        <v>4048</v>
      </c>
      <c r="P98" t="str">
        <f>VLOOKUP(EN!O98,'WBIG Translations'!$A$2:$H$6,7,FALSE)</f>
        <v>高收入</v>
      </c>
    </row>
    <row r="99" spans="1:16" ht="15">
      <c r="A99" s="2">
        <v>430</v>
      </c>
      <c r="B99" s="3" t="s">
        <v>495</v>
      </c>
      <c r="C99" s="3" t="s">
        <v>5459</v>
      </c>
      <c r="D99" s="3">
        <v>2022</v>
      </c>
      <c r="E99" s="12">
        <v>16.62</v>
      </c>
      <c r="F99" s="8">
        <v>2021</v>
      </c>
      <c r="G99" s="4" t="s">
        <v>4041</v>
      </c>
      <c r="H99" s="4" t="s">
        <v>4042</v>
      </c>
      <c r="I99" s="4" t="s">
        <v>4043</v>
      </c>
      <c r="J99" s="3" t="s">
        <v>4430</v>
      </c>
      <c r="K99" s="4" t="s">
        <v>4431</v>
      </c>
      <c r="L99" s="5" t="s">
        <v>4057</v>
      </c>
      <c r="M99" s="3" t="s">
        <v>4432</v>
      </c>
      <c r="N99" s="13" t="s">
        <v>4048</v>
      </c>
      <c r="P99" t="str">
        <f>VLOOKUP(EN!O99,'WBIG Translations'!$A$2:$H$6,7,FALSE)</f>
        <v>低收入</v>
      </c>
    </row>
    <row r="100" spans="1:16" ht="15">
      <c r="A100" s="2">
        <v>434</v>
      </c>
      <c r="B100" s="3" t="s">
        <v>500</v>
      </c>
      <c r="C100" s="3" t="s">
        <v>5460</v>
      </c>
      <c r="D100" s="3">
        <v>2022</v>
      </c>
      <c r="E100" s="12">
        <v>4.0199999999999996</v>
      </c>
      <c r="F100" s="8">
        <v>2011</v>
      </c>
      <c r="G100" s="4" t="s">
        <v>4041</v>
      </c>
      <c r="H100" s="4" t="s">
        <v>4042</v>
      </c>
      <c r="I100" s="4" t="s">
        <v>4043</v>
      </c>
      <c r="J100" s="3" t="s">
        <v>4434</v>
      </c>
      <c r="K100" s="4" t="s">
        <v>4435</v>
      </c>
      <c r="L100" s="5" t="s">
        <v>4046</v>
      </c>
      <c r="M100" s="3" t="s">
        <v>4436</v>
      </c>
      <c r="N100" s="13" t="s">
        <v>4048</v>
      </c>
      <c r="P100" t="str">
        <f>VLOOKUP(EN!O100,'WBIG Translations'!$A$2:$H$6,7,FALSE)</f>
        <v>中等偏上收入</v>
      </c>
    </row>
    <row r="101" spans="1:16" ht="15">
      <c r="A101" s="2">
        <v>440</v>
      </c>
      <c r="B101" s="3" t="s">
        <v>505</v>
      </c>
      <c r="C101" s="3" t="s">
        <v>5461</v>
      </c>
      <c r="D101" s="3">
        <v>2022</v>
      </c>
      <c r="E101" s="12">
        <v>7.82</v>
      </c>
      <c r="F101" s="8">
        <v>2021</v>
      </c>
      <c r="G101" s="4" t="s">
        <v>4041</v>
      </c>
      <c r="H101" s="4" t="s">
        <v>4042</v>
      </c>
      <c r="I101" s="4" t="s">
        <v>4043</v>
      </c>
      <c r="J101" s="3" t="s">
        <v>4438</v>
      </c>
      <c r="K101" s="4" t="s">
        <v>4439</v>
      </c>
      <c r="L101" s="7" t="s">
        <v>4052</v>
      </c>
      <c r="M101" s="3" t="s">
        <v>4440</v>
      </c>
      <c r="N101" s="13" t="s">
        <v>4048</v>
      </c>
      <c r="P101" t="str">
        <f>VLOOKUP(EN!O101,'WBIG Translations'!$A$2:$H$6,7,FALSE)</f>
        <v>高收入</v>
      </c>
    </row>
    <row r="102" spans="1:16" ht="15">
      <c r="A102" s="2">
        <v>442</v>
      </c>
      <c r="B102" s="3" t="s">
        <v>510</v>
      </c>
      <c r="C102" s="3" t="s">
        <v>5462</v>
      </c>
      <c r="D102" s="3">
        <v>2022</v>
      </c>
      <c r="E102" s="12">
        <v>5.67</v>
      </c>
      <c r="F102" s="8">
        <v>2021</v>
      </c>
      <c r="G102" s="4" t="s">
        <v>4041</v>
      </c>
      <c r="H102" s="4" t="s">
        <v>4042</v>
      </c>
      <c r="I102" s="4" t="s">
        <v>4043</v>
      </c>
      <c r="J102" s="3" t="s">
        <v>4442</v>
      </c>
      <c r="K102" s="4" t="s">
        <v>4443</v>
      </c>
      <c r="L102" s="7" t="s">
        <v>4052</v>
      </c>
      <c r="M102" s="3" t="s">
        <v>4444</v>
      </c>
      <c r="N102" s="13" t="s">
        <v>4048</v>
      </c>
      <c r="P102" t="str">
        <f>VLOOKUP(EN!O102,'WBIG Translations'!$A$2:$H$6,7,FALSE)</f>
        <v>高收入</v>
      </c>
    </row>
    <row r="103" spans="1:16" ht="15">
      <c r="A103" s="2">
        <v>450</v>
      </c>
      <c r="B103" s="3" t="s">
        <v>515</v>
      </c>
      <c r="C103" s="3" t="s">
        <v>5463</v>
      </c>
      <c r="D103" s="3">
        <v>2022</v>
      </c>
      <c r="E103" s="12">
        <v>3.5</v>
      </c>
      <c r="F103" s="8">
        <v>2021</v>
      </c>
      <c r="G103" s="4" t="s">
        <v>4041</v>
      </c>
      <c r="H103" s="4" t="s">
        <v>4042</v>
      </c>
      <c r="I103" s="4" t="s">
        <v>4043</v>
      </c>
      <c r="J103" s="3" t="s">
        <v>4446</v>
      </c>
      <c r="K103" s="4" t="s">
        <v>4447</v>
      </c>
      <c r="L103" s="5" t="s">
        <v>4057</v>
      </c>
      <c r="M103" s="3" t="s">
        <v>4448</v>
      </c>
      <c r="N103" s="13" t="s">
        <v>4048</v>
      </c>
      <c r="P103" t="str">
        <f>VLOOKUP(EN!O103,'WBIG Translations'!$A$2:$H$6,7,FALSE)</f>
        <v>低收入</v>
      </c>
    </row>
    <row r="104" spans="1:16" ht="15">
      <c r="A104" s="2">
        <v>454</v>
      </c>
      <c r="B104" s="3" t="s">
        <v>520</v>
      </c>
      <c r="C104" s="3" t="s">
        <v>5464</v>
      </c>
      <c r="D104" s="3">
        <v>2022</v>
      </c>
      <c r="E104" s="12">
        <v>7.41</v>
      </c>
      <c r="F104" s="8">
        <v>2021</v>
      </c>
      <c r="G104" s="4" t="s">
        <v>4041</v>
      </c>
      <c r="H104" s="4" t="s">
        <v>4042</v>
      </c>
      <c r="I104" s="4" t="s">
        <v>4043</v>
      </c>
      <c r="J104" s="3" t="s">
        <v>4450</v>
      </c>
      <c r="K104" s="4" t="s">
        <v>4451</v>
      </c>
      <c r="L104" s="5" t="s">
        <v>4057</v>
      </c>
      <c r="M104" s="3" t="s">
        <v>4452</v>
      </c>
      <c r="N104" s="13" t="s">
        <v>4048</v>
      </c>
      <c r="P104" t="str">
        <f>VLOOKUP(EN!O104,'WBIG Translations'!$A$2:$H$6,7,FALSE)</f>
        <v>低收入</v>
      </c>
    </row>
    <row r="105" spans="1:16" ht="15">
      <c r="A105" s="2">
        <v>458</v>
      </c>
      <c r="B105" s="3" t="s">
        <v>525</v>
      </c>
      <c r="C105" s="3" t="s">
        <v>5465</v>
      </c>
      <c r="D105" s="3">
        <v>2022</v>
      </c>
      <c r="E105" s="12">
        <v>4.38</v>
      </c>
      <c r="F105" s="8">
        <v>2021</v>
      </c>
      <c r="G105" s="4" t="s">
        <v>4041</v>
      </c>
      <c r="H105" s="4" t="s">
        <v>4042</v>
      </c>
      <c r="I105" s="4" t="s">
        <v>4043</v>
      </c>
      <c r="J105" s="3" t="s">
        <v>4454</v>
      </c>
      <c r="K105" s="4" t="s">
        <v>4455</v>
      </c>
      <c r="L105" s="7" t="s">
        <v>4083</v>
      </c>
      <c r="M105" s="3" t="s">
        <v>4456</v>
      </c>
      <c r="N105" s="13" t="s">
        <v>4048</v>
      </c>
      <c r="P105" t="str">
        <f>VLOOKUP(EN!O105,'WBIG Translations'!$A$2:$H$6,7,FALSE)</f>
        <v>中等偏上收入</v>
      </c>
    </row>
    <row r="106" spans="1:16" ht="15">
      <c r="A106" s="2">
        <v>462</v>
      </c>
      <c r="B106" s="3" t="s">
        <v>530</v>
      </c>
      <c r="C106" s="3" t="s">
        <v>5466</v>
      </c>
      <c r="D106" s="3">
        <v>2022</v>
      </c>
      <c r="E106" s="12">
        <v>10.029999999999999</v>
      </c>
      <c r="F106" s="8">
        <v>2021</v>
      </c>
      <c r="G106" s="4" t="s">
        <v>4041</v>
      </c>
      <c r="H106" s="4" t="s">
        <v>4042</v>
      </c>
      <c r="I106" s="4" t="s">
        <v>4043</v>
      </c>
      <c r="J106" s="3" t="s">
        <v>4458</v>
      </c>
      <c r="K106" s="4" t="s">
        <v>4459</v>
      </c>
      <c r="L106" s="7" t="s">
        <v>4100</v>
      </c>
      <c r="M106" s="3" t="s">
        <v>4460</v>
      </c>
      <c r="N106" s="13" t="s">
        <v>4048</v>
      </c>
      <c r="P106" t="str">
        <f>VLOOKUP(EN!O106,'WBIG Translations'!$A$2:$H$6,7,FALSE)</f>
        <v>中等偏上收入</v>
      </c>
    </row>
    <row r="107" spans="1:16" ht="15">
      <c r="A107" s="2">
        <v>466</v>
      </c>
      <c r="B107" s="3" t="s">
        <v>535</v>
      </c>
      <c r="C107" s="3" t="s">
        <v>5467</v>
      </c>
      <c r="D107" s="3">
        <v>2022</v>
      </c>
      <c r="E107" s="12">
        <v>4.47</v>
      </c>
      <c r="F107" s="8">
        <v>2021</v>
      </c>
      <c r="G107" s="4" t="s">
        <v>4041</v>
      </c>
      <c r="H107" s="4" t="s">
        <v>4042</v>
      </c>
      <c r="I107" s="4" t="s">
        <v>4043</v>
      </c>
      <c r="J107" s="3" t="s">
        <v>4462</v>
      </c>
      <c r="K107" s="4" t="s">
        <v>4463</v>
      </c>
      <c r="L107" s="5" t="s">
        <v>4057</v>
      </c>
      <c r="M107" s="3" t="s">
        <v>4464</v>
      </c>
      <c r="N107" s="13" t="s">
        <v>4048</v>
      </c>
      <c r="P107" t="str">
        <f>VLOOKUP(EN!O107,'WBIG Translations'!$A$2:$H$6,7,FALSE)</f>
        <v>低收入</v>
      </c>
    </row>
    <row r="108" spans="1:16" ht="15">
      <c r="A108" s="2">
        <v>470</v>
      </c>
      <c r="B108" s="3" t="s">
        <v>540</v>
      </c>
      <c r="C108" s="3" t="s">
        <v>5468</v>
      </c>
      <c r="D108" s="3">
        <v>2022</v>
      </c>
      <c r="E108" s="12">
        <v>10.58</v>
      </c>
      <c r="F108" s="8">
        <v>2021</v>
      </c>
      <c r="G108" s="4" t="s">
        <v>4041</v>
      </c>
      <c r="H108" s="4" t="s">
        <v>4042</v>
      </c>
      <c r="I108" s="4" t="s">
        <v>4043</v>
      </c>
      <c r="J108" s="3" t="s">
        <v>4466</v>
      </c>
      <c r="K108" s="4" t="s">
        <v>4467</v>
      </c>
      <c r="L108" s="7" t="s">
        <v>4052</v>
      </c>
      <c r="M108" s="3" t="s">
        <v>4468</v>
      </c>
      <c r="N108" s="13" t="s">
        <v>4048</v>
      </c>
      <c r="P108" t="str">
        <f>VLOOKUP(EN!O108,'WBIG Translations'!$A$2:$H$6,7,FALSE)</f>
        <v>高收入</v>
      </c>
    </row>
    <row r="109" spans="1:16" ht="15">
      <c r="A109" s="2">
        <v>478</v>
      </c>
      <c r="B109" s="3" t="s">
        <v>545</v>
      </c>
      <c r="C109" s="3" t="s">
        <v>5469</v>
      </c>
      <c r="D109" s="3">
        <v>2022</v>
      </c>
      <c r="E109" s="12">
        <v>4.12</v>
      </c>
      <c r="F109" s="8">
        <v>2021</v>
      </c>
      <c r="G109" s="4" t="s">
        <v>4041</v>
      </c>
      <c r="H109" s="4" t="s">
        <v>4042</v>
      </c>
      <c r="I109" s="4" t="s">
        <v>4043</v>
      </c>
      <c r="J109" s="3" t="s">
        <v>4470</v>
      </c>
      <c r="K109" s="4" t="s">
        <v>4471</v>
      </c>
      <c r="L109" s="5" t="s">
        <v>4057</v>
      </c>
      <c r="M109" s="3" t="s">
        <v>4472</v>
      </c>
      <c r="N109" s="13" t="s">
        <v>4048</v>
      </c>
      <c r="P109" t="str">
        <f>VLOOKUP(EN!O109,'WBIG Translations'!$A$2:$H$6,7,FALSE)</f>
        <v>中等偏下收入</v>
      </c>
    </row>
    <row r="110" spans="1:16" ht="15">
      <c r="A110" s="2">
        <v>480</v>
      </c>
      <c r="B110" s="3" t="s">
        <v>549</v>
      </c>
      <c r="C110" s="3" t="s">
        <v>5470</v>
      </c>
      <c r="D110" s="3">
        <v>2022</v>
      </c>
      <c r="E110" s="12">
        <v>6.39</v>
      </c>
      <c r="F110" s="8">
        <v>2021</v>
      </c>
      <c r="G110" s="4" t="s">
        <v>4041</v>
      </c>
      <c r="H110" s="4" t="s">
        <v>4042</v>
      </c>
      <c r="I110" s="4" t="s">
        <v>4043</v>
      </c>
      <c r="J110" s="3" t="s">
        <v>4474</v>
      </c>
      <c r="K110" s="4" t="s">
        <v>4475</v>
      </c>
      <c r="L110" s="5" t="s">
        <v>4057</v>
      </c>
      <c r="M110" s="3" t="s">
        <v>4476</v>
      </c>
      <c r="N110" s="13" t="s">
        <v>4048</v>
      </c>
      <c r="P110" t="str">
        <f>VLOOKUP(EN!O110,'WBIG Translations'!$A$2:$H$6,7,FALSE)</f>
        <v>中等偏上收入</v>
      </c>
    </row>
    <row r="111" spans="1:16" ht="15">
      <c r="A111" s="2">
        <v>484</v>
      </c>
      <c r="B111" s="3" t="s">
        <v>554</v>
      </c>
      <c r="C111" s="3" t="s">
        <v>5471</v>
      </c>
      <c r="D111" s="3">
        <v>2022</v>
      </c>
      <c r="E111" s="12">
        <v>6.08</v>
      </c>
      <c r="F111" s="8">
        <v>2021</v>
      </c>
      <c r="G111" s="4" t="s">
        <v>4041</v>
      </c>
      <c r="H111" s="4" t="s">
        <v>4042</v>
      </c>
      <c r="I111" s="4" t="s">
        <v>4043</v>
      </c>
      <c r="J111" s="3" t="s">
        <v>4478</v>
      </c>
      <c r="K111" s="4" t="s">
        <v>4479</v>
      </c>
      <c r="L111" s="7" t="s">
        <v>4070</v>
      </c>
      <c r="M111" s="3" t="s">
        <v>4480</v>
      </c>
      <c r="N111" s="13" t="s">
        <v>4048</v>
      </c>
      <c r="P111" t="str">
        <f>VLOOKUP(EN!O111,'WBIG Translations'!$A$2:$H$6,7,FALSE)</f>
        <v>中等偏上收入</v>
      </c>
    </row>
    <row r="112" spans="1:16" ht="15">
      <c r="A112" s="2">
        <v>492</v>
      </c>
      <c r="B112" s="3" t="s">
        <v>559</v>
      </c>
      <c r="C112" s="3" t="s">
        <v>5472</v>
      </c>
      <c r="D112" s="3">
        <v>2022</v>
      </c>
      <c r="E112" s="12">
        <v>3.68</v>
      </c>
      <c r="F112" s="8">
        <v>2021</v>
      </c>
      <c r="G112" s="4" t="s">
        <v>4041</v>
      </c>
      <c r="H112" s="4" t="s">
        <v>4042</v>
      </c>
      <c r="I112" s="4" t="s">
        <v>4043</v>
      </c>
      <c r="J112" s="3" t="s">
        <v>4482</v>
      </c>
      <c r="K112" s="4" t="s">
        <v>4483</v>
      </c>
      <c r="L112" s="7" t="s">
        <v>4052</v>
      </c>
      <c r="M112" s="3" t="s">
        <v>4484</v>
      </c>
      <c r="N112" s="13" t="s">
        <v>4048</v>
      </c>
      <c r="P112" t="str">
        <f>VLOOKUP(EN!O112,'WBIG Translations'!$A$2:$H$6,7,FALSE)</f>
        <v>高收入</v>
      </c>
    </row>
    <row r="113" spans="1:16" ht="15">
      <c r="A113" s="2">
        <v>496</v>
      </c>
      <c r="B113" s="3" t="s">
        <v>564</v>
      </c>
      <c r="C113" s="3" t="s">
        <v>5473</v>
      </c>
      <c r="D113" s="3">
        <v>2022</v>
      </c>
      <c r="E113" s="12">
        <v>6.91</v>
      </c>
      <c r="F113" s="8">
        <v>2021</v>
      </c>
      <c r="G113" s="4" t="s">
        <v>4041</v>
      </c>
      <c r="H113" s="4" t="s">
        <v>4042</v>
      </c>
      <c r="I113" s="4" t="s">
        <v>4043</v>
      </c>
      <c r="J113" s="3" t="s">
        <v>4486</v>
      </c>
      <c r="K113" s="4" t="s">
        <v>4487</v>
      </c>
      <c r="L113" s="7" t="s">
        <v>4083</v>
      </c>
      <c r="M113" s="3" t="s">
        <v>4488</v>
      </c>
      <c r="N113" s="13" t="s">
        <v>4048</v>
      </c>
      <c r="P113" t="str">
        <f>VLOOKUP(EN!O113,'WBIG Translations'!$A$2:$H$6,7,FALSE)</f>
        <v>中等偏上收入</v>
      </c>
    </row>
    <row r="114" spans="1:16" ht="15">
      <c r="A114" s="2">
        <v>498</v>
      </c>
      <c r="B114" s="3" t="s">
        <v>569</v>
      </c>
      <c r="C114" s="3" t="s">
        <v>5474</v>
      </c>
      <c r="D114" s="3">
        <v>2022</v>
      </c>
      <c r="E114" s="12">
        <v>7.75</v>
      </c>
      <c r="F114" s="8">
        <v>2021</v>
      </c>
      <c r="G114" s="4" t="s">
        <v>4041</v>
      </c>
      <c r="H114" s="4" t="s">
        <v>4042</v>
      </c>
      <c r="I114" s="4" t="s">
        <v>4043</v>
      </c>
      <c r="J114" s="3" t="s">
        <v>4490</v>
      </c>
      <c r="K114" s="4" t="s">
        <v>4491</v>
      </c>
      <c r="L114" s="7" t="s">
        <v>4052</v>
      </c>
      <c r="M114" s="3" t="s">
        <v>4492</v>
      </c>
      <c r="N114" s="13" t="s">
        <v>4048</v>
      </c>
      <c r="P114" t="str">
        <f>VLOOKUP(EN!O114,'WBIG Translations'!$A$2:$H$6,7,FALSE)</f>
        <v>中等偏上收入</v>
      </c>
    </row>
    <row r="115" spans="1:16" ht="15">
      <c r="A115" s="2">
        <v>499</v>
      </c>
      <c r="B115" s="3" t="s">
        <v>574</v>
      </c>
      <c r="C115" s="3" t="s">
        <v>5475</v>
      </c>
      <c r="D115" s="3">
        <v>2022</v>
      </c>
      <c r="E115" s="12">
        <v>10.55</v>
      </c>
      <c r="F115" s="8">
        <v>2021</v>
      </c>
      <c r="G115" s="4" t="s">
        <v>4041</v>
      </c>
      <c r="H115" s="4" t="s">
        <v>4042</v>
      </c>
      <c r="I115" s="4" t="s">
        <v>4043</v>
      </c>
      <c r="J115" s="3" t="s">
        <v>4494</v>
      </c>
      <c r="K115" s="4" t="s">
        <v>4495</v>
      </c>
      <c r="L115" s="7" t="s">
        <v>4052</v>
      </c>
      <c r="M115" s="3" t="s">
        <v>4496</v>
      </c>
      <c r="N115" s="13" t="s">
        <v>4048</v>
      </c>
      <c r="P115" t="str">
        <f>VLOOKUP(EN!O115,'WBIG Translations'!$A$2:$H$6,7,FALSE)</f>
        <v>中等偏上收入</v>
      </c>
    </row>
    <row r="116" spans="1:16" ht="15">
      <c r="A116" s="2">
        <v>504</v>
      </c>
      <c r="B116" s="3" t="s">
        <v>579</v>
      </c>
      <c r="C116" s="3" t="s">
        <v>5476</v>
      </c>
      <c r="D116" s="3">
        <v>2022</v>
      </c>
      <c r="E116" s="12">
        <v>5.74</v>
      </c>
      <c r="F116" s="8">
        <v>2021</v>
      </c>
      <c r="G116" s="4" t="s">
        <v>4041</v>
      </c>
      <c r="H116" s="4" t="s">
        <v>4042</v>
      </c>
      <c r="I116" s="4" t="s">
        <v>4043</v>
      </c>
      <c r="J116" s="3" t="s">
        <v>4498</v>
      </c>
      <c r="K116" s="4" t="s">
        <v>4499</v>
      </c>
      <c r="L116" s="5" t="s">
        <v>4046</v>
      </c>
      <c r="M116" s="3" t="s">
        <v>4500</v>
      </c>
      <c r="N116" s="13" t="s">
        <v>4048</v>
      </c>
      <c r="P116" t="str">
        <f>VLOOKUP(EN!O116,'WBIG Translations'!$A$2:$H$6,7,FALSE)</f>
        <v>中等偏下收入</v>
      </c>
    </row>
    <row r="117" spans="1:16" ht="15">
      <c r="A117" s="2">
        <v>508</v>
      </c>
      <c r="B117" s="3" t="s">
        <v>584</v>
      </c>
      <c r="C117" s="3" t="s">
        <v>5477</v>
      </c>
      <c r="D117" s="3">
        <v>2022</v>
      </c>
      <c r="E117" s="12">
        <v>9.0500000000000007</v>
      </c>
      <c r="F117" s="8">
        <v>2021</v>
      </c>
      <c r="G117" s="4" t="s">
        <v>4041</v>
      </c>
      <c r="H117" s="4" t="s">
        <v>4042</v>
      </c>
      <c r="I117" s="4" t="s">
        <v>4043</v>
      </c>
      <c r="J117" s="3" t="s">
        <v>4502</v>
      </c>
      <c r="K117" s="4" t="s">
        <v>4503</v>
      </c>
      <c r="L117" s="5" t="s">
        <v>4057</v>
      </c>
      <c r="M117" s="3" t="s">
        <v>4504</v>
      </c>
      <c r="N117" s="13" t="s">
        <v>4048</v>
      </c>
      <c r="P117" t="str">
        <f>VLOOKUP(EN!O117,'WBIG Translations'!$A$2:$H$6,7,FALSE)</f>
        <v>低收入</v>
      </c>
    </row>
    <row r="118" spans="1:16" ht="15">
      <c r="A118" s="2">
        <v>512</v>
      </c>
      <c r="B118" s="3" t="s">
        <v>589</v>
      </c>
      <c r="C118" s="3" t="s">
        <v>5478</v>
      </c>
      <c r="D118" s="3">
        <v>2022</v>
      </c>
      <c r="E118" s="12">
        <v>4.37</v>
      </c>
      <c r="F118" s="8">
        <v>2021</v>
      </c>
      <c r="G118" s="4" t="s">
        <v>4041</v>
      </c>
      <c r="H118" s="4" t="s">
        <v>4042</v>
      </c>
      <c r="I118" s="4" t="s">
        <v>4043</v>
      </c>
      <c r="J118" s="3" t="s">
        <v>4506</v>
      </c>
      <c r="K118" s="4" t="s">
        <v>4507</v>
      </c>
      <c r="L118" s="5" t="s">
        <v>4046</v>
      </c>
      <c r="M118" s="3" t="s">
        <v>4508</v>
      </c>
      <c r="N118" s="13" t="s">
        <v>4048</v>
      </c>
      <c r="P118" t="str">
        <f>VLOOKUP(EN!O118,'WBIG Translations'!$A$2:$H$6,7,FALSE)</f>
        <v>高收入</v>
      </c>
    </row>
    <row r="119" spans="1:16" ht="15">
      <c r="A119" s="2">
        <v>516</v>
      </c>
      <c r="B119" s="3" t="s">
        <v>594</v>
      </c>
      <c r="C119" s="3" t="s">
        <v>5479</v>
      </c>
      <c r="D119" s="3">
        <v>2022</v>
      </c>
      <c r="E119" s="12">
        <v>9.3800000000000008</v>
      </c>
      <c r="F119" s="8">
        <v>2021</v>
      </c>
      <c r="G119" s="4" t="s">
        <v>4041</v>
      </c>
      <c r="H119" s="4" t="s">
        <v>4042</v>
      </c>
      <c r="I119" s="4" t="s">
        <v>4043</v>
      </c>
      <c r="J119" s="3" t="s">
        <v>4510</v>
      </c>
      <c r="K119" s="4" t="s">
        <v>4511</v>
      </c>
      <c r="L119" s="5" t="s">
        <v>4057</v>
      </c>
      <c r="M119" s="3" t="s">
        <v>4512</v>
      </c>
      <c r="N119" s="13" t="s">
        <v>4048</v>
      </c>
      <c r="P119" t="str">
        <f>VLOOKUP(EN!O119,'WBIG Translations'!$A$2:$H$6,7,FALSE)</f>
        <v>中等偏上收入</v>
      </c>
    </row>
    <row r="120" spans="1:16" ht="15">
      <c r="A120" s="2">
        <v>520</v>
      </c>
      <c r="B120" s="3" t="s">
        <v>599</v>
      </c>
      <c r="C120" s="3" t="s">
        <v>5480</v>
      </c>
      <c r="D120" s="3">
        <v>2022</v>
      </c>
      <c r="E120" s="12">
        <v>13.06</v>
      </c>
      <c r="F120" s="8">
        <v>2021</v>
      </c>
      <c r="G120" s="4" t="s">
        <v>4041</v>
      </c>
      <c r="H120" s="4" t="s">
        <v>4042</v>
      </c>
      <c r="I120" s="4" t="s">
        <v>4043</v>
      </c>
      <c r="J120" s="3" t="s">
        <v>4514</v>
      </c>
      <c r="K120" s="4" t="s">
        <v>4515</v>
      </c>
      <c r="L120" s="7" t="s">
        <v>4083</v>
      </c>
      <c r="M120" s="3" t="s">
        <v>4516</v>
      </c>
      <c r="N120" s="13" t="s">
        <v>4048</v>
      </c>
      <c r="P120" t="str">
        <f>VLOOKUP(EN!O120,'WBIG Translations'!$A$2:$H$6,7,FALSE)</f>
        <v>高收入</v>
      </c>
    </row>
    <row r="121" spans="1:16" ht="15">
      <c r="A121" s="2">
        <v>524</v>
      </c>
      <c r="B121" s="3" t="s">
        <v>604</v>
      </c>
      <c r="C121" s="3" t="s">
        <v>5481</v>
      </c>
      <c r="D121" s="3">
        <v>2022</v>
      </c>
      <c r="E121" s="12">
        <v>5.42</v>
      </c>
      <c r="F121" s="8">
        <v>2021</v>
      </c>
      <c r="G121" s="4" t="s">
        <v>4041</v>
      </c>
      <c r="H121" s="4" t="s">
        <v>4042</v>
      </c>
      <c r="I121" s="4" t="s">
        <v>4043</v>
      </c>
      <c r="J121" s="3" t="s">
        <v>4518</v>
      </c>
      <c r="K121" s="4" t="s">
        <v>4519</v>
      </c>
      <c r="L121" s="7" t="s">
        <v>4100</v>
      </c>
      <c r="M121" s="3" t="s">
        <v>4520</v>
      </c>
      <c r="N121" s="13" t="s">
        <v>4048</v>
      </c>
      <c r="P121" t="str">
        <f>VLOOKUP(EN!O121,'WBIG Translations'!$A$2:$H$6,7,FALSE)</f>
        <v>中等偏下收入</v>
      </c>
    </row>
    <row r="122" spans="1:16" ht="15">
      <c r="A122" s="2">
        <v>528</v>
      </c>
      <c r="B122" s="3" t="s">
        <v>609</v>
      </c>
      <c r="C122" s="3" t="s">
        <v>5482</v>
      </c>
      <c r="D122" s="3">
        <v>2022</v>
      </c>
      <c r="E122" s="12">
        <v>11.29</v>
      </c>
      <c r="F122" s="8">
        <v>2021</v>
      </c>
      <c r="G122" s="4" t="s">
        <v>4041</v>
      </c>
      <c r="H122" s="4" t="s">
        <v>4042</v>
      </c>
      <c r="I122" s="4" t="s">
        <v>4043</v>
      </c>
      <c r="J122" s="3" t="s">
        <v>4522</v>
      </c>
      <c r="K122" s="4" t="s">
        <v>4523</v>
      </c>
      <c r="L122" s="7" t="s">
        <v>4052</v>
      </c>
      <c r="M122" s="3" t="s">
        <v>4524</v>
      </c>
      <c r="N122" s="13" t="s">
        <v>4048</v>
      </c>
      <c r="P122" t="str">
        <f>VLOOKUP(EN!O122,'WBIG Translations'!$A$2:$H$6,7,FALSE)</f>
        <v>高收入</v>
      </c>
    </row>
    <row r="123" spans="1:16" ht="15">
      <c r="A123" s="2">
        <v>548</v>
      </c>
      <c r="B123" s="3" t="s">
        <v>614</v>
      </c>
      <c r="C123" s="3" t="s">
        <v>5483</v>
      </c>
      <c r="D123" s="3">
        <v>2022</v>
      </c>
      <c r="E123" s="12">
        <v>4.37</v>
      </c>
      <c r="F123" s="8">
        <v>2021</v>
      </c>
      <c r="G123" s="4" t="s">
        <v>4041</v>
      </c>
      <c r="H123" s="4" t="s">
        <v>4042</v>
      </c>
      <c r="I123" s="4" t="s">
        <v>4043</v>
      </c>
      <c r="J123" s="3" t="s">
        <v>4526</v>
      </c>
      <c r="K123" s="4" t="s">
        <v>4527</v>
      </c>
      <c r="L123" s="7" t="s">
        <v>4083</v>
      </c>
      <c r="M123" s="3" t="s">
        <v>4528</v>
      </c>
      <c r="N123" s="13" t="s">
        <v>4048</v>
      </c>
      <c r="P123" t="str">
        <f>VLOOKUP(EN!O123,'WBIG Translations'!$A$2:$H$6,7,FALSE)</f>
        <v>中等偏下收入</v>
      </c>
    </row>
    <row r="124" spans="1:16" ht="15">
      <c r="A124" s="2">
        <v>554</v>
      </c>
      <c r="B124" s="3" t="s">
        <v>619</v>
      </c>
      <c r="C124" s="3" t="s">
        <v>5484</v>
      </c>
      <c r="D124" s="3">
        <v>2022</v>
      </c>
      <c r="E124" s="12">
        <v>10.050000000000001</v>
      </c>
      <c r="F124" s="8">
        <v>2021</v>
      </c>
      <c r="G124" s="4" t="s">
        <v>4041</v>
      </c>
      <c r="H124" s="4" t="s">
        <v>4042</v>
      </c>
      <c r="I124" s="4" t="s">
        <v>4043</v>
      </c>
      <c r="J124" s="3" t="s">
        <v>4530</v>
      </c>
      <c r="K124" s="4" t="s">
        <v>4531</v>
      </c>
      <c r="L124" s="7" t="s">
        <v>4083</v>
      </c>
      <c r="M124" s="3" t="s">
        <v>4532</v>
      </c>
      <c r="N124" s="13" t="s">
        <v>4048</v>
      </c>
      <c r="P124" t="str">
        <f>VLOOKUP(EN!O124,'WBIG Translations'!$A$2:$H$6,7,FALSE)</f>
        <v>高收入</v>
      </c>
    </row>
    <row r="125" spans="1:16" ht="15">
      <c r="A125" s="2">
        <v>558</v>
      </c>
      <c r="B125" s="3" t="s">
        <v>624</v>
      </c>
      <c r="C125" s="3" t="s">
        <v>5485</v>
      </c>
      <c r="D125" s="3">
        <v>2022</v>
      </c>
      <c r="E125" s="12">
        <v>9.68</v>
      </c>
      <c r="F125" s="8">
        <v>2021</v>
      </c>
      <c r="G125" s="4" t="s">
        <v>4041</v>
      </c>
      <c r="H125" s="4" t="s">
        <v>4042</v>
      </c>
      <c r="I125" s="4" t="s">
        <v>4043</v>
      </c>
      <c r="J125" s="3" t="s">
        <v>4534</v>
      </c>
      <c r="K125" s="4" t="s">
        <v>4535</v>
      </c>
      <c r="L125" s="7" t="s">
        <v>4070</v>
      </c>
      <c r="M125" s="3" t="s">
        <v>4536</v>
      </c>
      <c r="N125" s="13" t="s">
        <v>4048</v>
      </c>
      <c r="P125" t="str">
        <f>VLOOKUP(EN!O125,'WBIG Translations'!$A$2:$H$6,7,FALSE)</f>
        <v>中等偏下收入</v>
      </c>
    </row>
    <row r="126" spans="1:16" ht="15">
      <c r="A126" s="2">
        <v>562</v>
      </c>
      <c r="B126" s="3" t="s">
        <v>629</v>
      </c>
      <c r="C126" s="3" t="s">
        <v>5486</v>
      </c>
      <c r="D126" s="3">
        <v>2022</v>
      </c>
      <c r="E126" s="12">
        <v>5.81</v>
      </c>
      <c r="F126" s="8">
        <v>2021</v>
      </c>
      <c r="G126" s="4" t="s">
        <v>4041</v>
      </c>
      <c r="H126" s="4" t="s">
        <v>4042</v>
      </c>
      <c r="I126" s="4" t="s">
        <v>4043</v>
      </c>
      <c r="J126" s="3" t="s">
        <v>4538</v>
      </c>
      <c r="K126" s="4" t="s">
        <v>4539</v>
      </c>
      <c r="L126" s="5" t="s">
        <v>4057</v>
      </c>
      <c r="M126" s="3" t="s">
        <v>4540</v>
      </c>
      <c r="N126" s="13" t="s">
        <v>4048</v>
      </c>
      <c r="P126" t="str">
        <f>VLOOKUP(EN!O126,'WBIG Translations'!$A$2:$H$6,7,FALSE)</f>
        <v>低收入</v>
      </c>
    </row>
    <row r="127" spans="1:16" ht="15">
      <c r="A127" s="2">
        <v>566</v>
      </c>
      <c r="B127" s="3" t="s">
        <v>634</v>
      </c>
      <c r="C127" s="3" t="s">
        <v>5487</v>
      </c>
      <c r="D127" s="3">
        <v>2022</v>
      </c>
      <c r="E127" s="12">
        <v>4.08</v>
      </c>
      <c r="F127" s="8">
        <v>2021</v>
      </c>
      <c r="G127" s="4" t="s">
        <v>4041</v>
      </c>
      <c r="H127" s="4" t="s">
        <v>4042</v>
      </c>
      <c r="I127" s="4" t="s">
        <v>4043</v>
      </c>
      <c r="J127" s="3" t="s">
        <v>4542</v>
      </c>
      <c r="K127" s="4" t="s">
        <v>4543</v>
      </c>
      <c r="L127" s="5" t="s">
        <v>4057</v>
      </c>
      <c r="M127" s="3" t="s">
        <v>4544</v>
      </c>
      <c r="N127" s="13" t="s">
        <v>4048</v>
      </c>
      <c r="P127" t="str">
        <f>VLOOKUP(EN!O127,'WBIG Translations'!$A$2:$H$6,7,FALSE)</f>
        <v>中等偏下收入</v>
      </c>
    </row>
    <row r="128" spans="1:16" ht="15">
      <c r="A128" s="2">
        <v>570</v>
      </c>
      <c r="B128" s="3" t="s">
        <v>639</v>
      </c>
      <c r="C128" s="3" t="s">
        <v>5488</v>
      </c>
      <c r="D128" s="3">
        <v>2022</v>
      </c>
      <c r="E128" s="12">
        <v>13.76</v>
      </c>
      <c r="F128" s="8">
        <v>2021</v>
      </c>
      <c r="G128" s="4" t="s">
        <v>4041</v>
      </c>
      <c r="H128" s="4" t="s">
        <v>4042</v>
      </c>
      <c r="I128" s="4" t="s">
        <v>4043</v>
      </c>
      <c r="J128" s="3" t="s">
        <v>4546</v>
      </c>
      <c r="K128" s="4" t="s">
        <v>4547</v>
      </c>
      <c r="L128" s="7" t="s">
        <v>4083</v>
      </c>
      <c r="M128" s="3" t="s">
        <v>4548</v>
      </c>
      <c r="N128" s="13" t="s">
        <v>4048</v>
      </c>
      <c r="P128" t="str">
        <f>VLOOKUP(EN!O128,'WBIG Translations'!$A$2:$H$6,7,FALSE)</f>
        <v>中等偏下收入</v>
      </c>
    </row>
    <row r="129" spans="1:16" ht="15">
      <c r="A129" s="2">
        <v>578</v>
      </c>
      <c r="B129" s="3" t="s">
        <v>644</v>
      </c>
      <c r="C129" s="3" t="s">
        <v>5489</v>
      </c>
      <c r="D129" s="3">
        <v>2022</v>
      </c>
      <c r="E129" s="12">
        <v>9.92</v>
      </c>
      <c r="F129" s="8">
        <v>2021</v>
      </c>
      <c r="G129" s="4" t="s">
        <v>4041</v>
      </c>
      <c r="H129" s="4" t="s">
        <v>4042</v>
      </c>
      <c r="I129" s="4" t="s">
        <v>4043</v>
      </c>
      <c r="J129" s="3" t="s">
        <v>4550</v>
      </c>
      <c r="K129" s="4" t="s">
        <v>4551</v>
      </c>
      <c r="L129" s="7" t="s">
        <v>4052</v>
      </c>
      <c r="M129" s="3" t="s">
        <v>4552</v>
      </c>
      <c r="N129" s="13" t="s">
        <v>4048</v>
      </c>
      <c r="P129" t="str">
        <f>VLOOKUP(EN!O129,'WBIG Translations'!$A$2:$H$6,7,FALSE)</f>
        <v>高收入</v>
      </c>
    </row>
    <row r="130" spans="1:16" ht="15">
      <c r="A130" s="2">
        <v>583</v>
      </c>
      <c r="B130" s="3" t="s">
        <v>649</v>
      </c>
      <c r="C130" s="3" t="s">
        <v>5490</v>
      </c>
      <c r="D130" s="3">
        <v>2022</v>
      </c>
      <c r="E130" s="12">
        <v>10.96</v>
      </c>
      <c r="F130" s="8">
        <v>2021</v>
      </c>
      <c r="G130" s="4" t="s">
        <v>4041</v>
      </c>
      <c r="H130" s="4" t="s">
        <v>4042</v>
      </c>
      <c r="I130" s="4" t="s">
        <v>4043</v>
      </c>
      <c r="J130" s="3" t="s">
        <v>4554</v>
      </c>
      <c r="K130" s="4" t="s">
        <v>4555</v>
      </c>
      <c r="L130" s="7" t="s">
        <v>4083</v>
      </c>
      <c r="M130" s="3" t="s">
        <v>4556</v>
      </c>
      <c r="N130" s="13" t="s">
        <v>4048</v>
      </c>
      <c r="P130" t="str">
        <f>VLOOKUP(EN!O130,'WBIG Translations'!$A$2:$H$6,7,FALSE)</f>
        <v>中等偏下收入</v>
      </c>
    </row>
    <row r="131" spans="1:16" ht="15">
      <c r="A131" s="2">
        <v>584</v>
      </c>
      <c r="B131" s="3" t="s">
        <v>654</v>
      </c>
      <c r="C131" s="3" t="s">
        <v>5491</v>
      </c>
      <c r="D131" s="3">
        <v>2022</v>
      </c>
      <c r="E131" s="12">
        <v>12.55</v>
      </c>
      <c r="F131" s="8">
        <v>2021</v>
      </c>
      <c r="G131" s="4" t="s">
        <v>4041</v>
      </c>
      <c r="H131" s="4" t="s">
        <v>4042</v>
      </c>
      <c r="I131" s="4" t="s">
        <v>4043</v>
      </c>
      <c r="K131" s="4" t="s">
        <v>4558</v>
      </c>
      <c r="L131" s="7" t="s">
        <v>4083</v>
      </c>
      <c r="M131" s="3" t="s">
        <v>4559</v>
      </c>
      <c r="N131" s="13" t="s">
        <v>4048</v>
      </c>
      <c r="P131" t="str">
        <f>VLOOKUP(EN!O131,'WBIG Translations'!$A$2:$H$6,7,FALSE)</f>
        <v>中等偏上收入</v>
      </c>
    </row>
    <row r="132" spans="1:16" ht="15">
      <c r="A132" s="2">
        <v>585</v>
      </c>
      <c r="B132" s="3" t="s">
        <v>659</v>
      </c>
      <c r="C132" s="3" t="s">
        <v>5492</v>
      </c>
      <c r="D132" s="3">
        <v>2022</v>
      </c>
      <c r="E132" s="12">
        <v>16.38</v>
      </c>
      <c r="F132" s="8">
        <v>2021</v>
      </c>
      <c r="G132" s="4" t="s">
        <v>4041</v>
      </c>
      <c r="H132" s="4" t="s">
        <v>4042</v>
      </c>
      <c r="I132" s="4" t="s">
        <v>4043</v>
      </c>
      <c r="J132" s="3" t="s">
        <v>4561</v>
      </c>
      <c r="K132" s="4" t="s">
        <v>4562</v>
      </c>
      <c r="L132" s="7" t="s">
        <v>4083</v>
      </c>
      <c r="M132" s="3" t="s">
        <v>4563</v>
      </c>
      <c r="N132" s="13" t="s">
        <v>4048</v>
      </c>
      <c r="P132" t="str">
        <f>VLOOKUP(EN!O132,'WBIG Translations'!$A$2:$H$6,7,FALSE)</f>
        <v>高收入</v>
      </c>
    </row>
    <row r="133" spans="1:16" ht="15">
      <c r="A133" s="2">
        <v>586</v>
      </c>
      <c r="B133" s="3" t="s">
        <v>664</v>
      </c>
      <c r="C133" s="3" t="s">
        <v>5493</v>
      </c>
      <c r="D133" s="3">
        <v>2022</v>
      </c>
      <c r="E133" s="12">
        <v>2.91</v>
      </c>
      <c r="F133" s="8">
        <v>2021</v>
      </c>
      <c r="G133" s="4" t="s">
        <v>4041</v>
      </c>
      <c r="H133" s="4" t="s">
        <v>4042</v>
      </c>
      <c r="I133" s="4" t="s">
        <v>4043</v>
      </c>
      <c r="J133" s="3" t="s">
        <v>4565</v>
      </c>
      <c r="K133" s="4" t="s">
        <v>4566</v>
      </c>
      <c r="L133" s="5" t="s">
        <v>4046</v>
      </c>
      <c r="M133" s="3" t="s">
        <v>4567</v>
      </c>
      <c r="N133" s="13" t="s">
        <v>4048</v>
      </c>
      <c r="P133" t="str">
        <f>VLOOKUP(EN!O133,'WBIG Translations'!$A$2:$H$6,7,FALSE)</f>
        <v>中等偏下收入</v>
      </c>
    </row>
    <row r="134" spans="1:16" ht="15">
      <c r="A134" s="2">
        <v>591</v>
      </c>
      <c r="B134" s="3" t="s">
        <v>669</v>
      </c>
      <c r="C134" s="3" t="s">
        <v>5494</v>
      </c>
      <c r="D134" s="3">
        <v>2022</v>
      </c>
      <c r="E134" s="12">
        <v>9.68</v>
      </c>
      <c r="F134" s="8">
        <v>2021</v>
      </c>
      <c r="G134" s="4" t="s">
        <v>4041</v>
      </c>
      <c r="H134" s="4" t="s">
        <v>4042</v>
      </c>
      <c r="I134" s="4" t="s">
        <v>4043</v>
      </c>
      <c r="J134" s="3" t="s">
        <v>4569</v>
      </c>
      <c r="K134" s="4" t="s">
        <v>4570</v>
      </c>
      <c r="L134" s="7" t="s">
        <v>4070</v>
      </c>
      <c r="M134" s="3" t="s">
        <v>4571</v>
      </c>
      <c r="N134" s="13" t="s">
        <v>4048</v>
      </c>
      <c r="P134" t="str">
        <f>VLOOKUP(EN!O134,'WBIG Translations'!$A$2:$H$6,7,FALSE)</f>
        <v>高收入</v>
      </c>
    </row>
    <row r="135" spans="1:16" ht="15">
      <c r="A135" s="2">
        <v>598</v>
      </c>
      <c r="B135" s="3" t="s">
        <v>674</v>
      </c>
      <c r="C135" s="3" t="s">
        <v>5495</v>
      </c>
      <c r="D135" s="3">
        <v>2022</v>
      </c>
      <c r="E135" s="12">
        <v>2.3199999999999998</v>
      </c>
      <c r="F135" s="8">
        <v>2021</v>
      </c>
      <c r="G135" s="4" t="s">
        <v>4041</v>
      </c>
      <c r="H135" s="4" t="s">
        <v>4042</v>
      </c>
      <c r="I135" s="4" t="s">
        <v>4043</v>
      </c>
      <c r="J135" s="3" t="s">
        <v>4573</v>
      </c>
      <c r="K135" s="4" t="s">
        <v>4574</v>
      </c>
      <c r="L135" s="7" t="s">
        <v>4083</v>
      </c>
      <c r="M135" s="3" t="s">
        <v>4575</v>
      </c>
      <c r="N135" s="13" t="s">
        <v>4048</v>
      </c>
      <c r="P135" t="str">
        <f>VLOOKUP(EN!O135,'WBIG Translations'!$A$2:$H$6,7,FALSE)</f>
        <v>中等偏下收入</v>
      </c>
    </row>
    <row r="136" spans="1:16" ht="15">
      <c r="A136" s="2">
        <v>600</v>
      </c>
      <c r="B136" s="3" t="s">
        <v>679</v>
      </c>
      <c r="C136" s="3" t="s">
        <v>5496</v>
      </c>
      <c r="D136" s="3">
        <v>2022</v>
      </c>
      <c r="E136" s="12">
        <v>8.0299999999999994</v>
      </c>
      <c r="F136" s="8">
        <v>2021</v>
      </c>
      <c r="G136" s="4" t="s">
        <v>4041</v>
      </c>
      <c r="H136" s="4" t="s">
        <v>4042</v>
      </c>
      <c r="I136" s="4" t="s">
        <v>4043</v>
      </c>
      <c r="J136" s="3" t="s">
        <v>4577</v>
      </c>
      <c r="K136" s="4" t="s">
        <v>4578</v>
      </c>
      <c r="L136" s="7" t="s">
        <v>4070</v>
      </c>
      <c r="M136" s="3" t="s">
        <v>4579</v>
      </c>
      <c r="N136" s="13" t="s">
        <v>4048</v>
      </c>
      <c r="P136" t="str">
        <f>VLOOKUP(EN!O136,'WBIG Translations'!$A$2:$H$6,7,FALSE)</f>
        <v>中等偏上收入</v>
      </c>
    </row>
    <row r="137" spans="1:16" ht="15">
      <c r="A137" s="2">
        <v>604</v>
      </c>
      <c r="B137" s="3" t="s">
        <v>684</v>
      </c>
      <c r="C137" s="3" t="s">
        <v>5497</v>
      </c>
      <c r="D137" s="3">
        <v>2022</v>
      </c>
      <c r="E137" s="12">
        <v>6.15</v>
      </c>
      <c r="F137" s="8">
        <v>2021</v>
      </c>
      <c r="G137" s="4" t="s">
        <v>4041</v>
      </c>
      <c r="H137" s="4" t="s">
        <v>4042</v>
      </c>
      <c r="I137" s="4" t="s">
        <v>4043</v>
      </c>
      <c r="J137" s="3" t="s">
        <v>4581</v>
      </c>
      <c r="K137" s="4" t="s">
        <v>4582</v>
      </c>
      <c r="L137" s="7" t="s">
        <v>4070</v>
      </c>
      <c r="M137" s="3" t="s">
        <v>4583</v>
      </c>
      <c r="N137" s="13" t="s">
        <v>4048</v>
      </c>
      <c r="P137" t="str">
        <f>VLOOKUP(EN!O137,'WBIG Translations'!$A$2:$H$6,7,FALSE)</f>
        <v>中等偏上收入</v>
      </c>
    </row>
    <row r="138" spans="1:16" ht="15">
      <c r="A138" s="2">
        <v>608</v>
      </c>
      <c r="B138" s="3" t="s">
        <v>689</v>
      </c>
      <c r="C138" s="3" t="s">
        <v>5498</v>
      </c>
      <c r="D138" s="3">
        <v>2022</v>
      </c>
      <c r="E138" s="12">
        <v>5.87</v>
      </c>
      <c r="F138" s="8">
        <v>2021</v>
      </c>
      <c r="G138" s="4" t="s">
        <v>4041</v>
      </c>
      <c r="H138" s="4" t="s">
        <v>4042</v>
      </c>
      <c r="I138" s="4" t="s">
        <v>4043</v>
      </c>
      <c r="J138" s="3" t="s">
        <v>4585</v>
      </c>
      <c r="K138" s="4" t="s">
        <v>4586</v>
      </c>
      <c r="L138" s="7" t="s">
        <v>4083</v>
      </c>
      <c r="M138" s="3" t="s">
        <v>4587</v>
      </c>
      <c r="N138" s="13" t="s">
        <v>4048</v>
      </c>
      <c r="P138" t="str">
        <f>VLOOKUP(EN!O138,'WBIG Translations'!$A$2:$H$6,7,FALSE)</f>
        <v>中等偏下收入</v>
      </c>
    </row>
    <row r="139" spans="1:16" ht="15">
      <c r="A139" s="2">
        <v>616</v>
      </c>
      <c r="B139" s="3" t="s">
        <v>694</v>
      </c>
      <c r="C139" s="3" t="s">
        <v>5499</v>
      </c>
      <c r="D139" s="3">
        <v>2022</v>
      </c>
      <c r="E139" s="12">
        <v>6.44</v>
      </c>
      <c r="F139" s="8">
        <v>2021</v>
      </c>
      <c r="G139" s="4" t="s">
        <v>4041</v>
      </c>
      <c r="H139" s="4" t="s">
        <v>4042</v>
      </c>
      <c r="I139" s="4" t="s">
        <v>4043</v>
      </c>
      <c r="J139" s="3" t="s">
        <v>4589</v>
      </c>
      <c r="K139" s="4" t="s">
        <v>4590</v>
      </c>
      <c r="L139" s="7" t="s">
        <v>4052</v>
      </c>
      <c r="M139" s="3" t="s">
        <v>4591</v>
      </c>
      <c r="N139" s="13" t="s">
        <v>4048</v>
      </c>
      <c r="P139" t="str">
        <f>VLOOKUP(EN!O139,'WBIG Translations'!$A$2:$H$6,7,FALSE)</f>
        <v>高收入</v>
      </c>
    </row>
    <row r="140" spans="1:16" ht="15">
      <c r="A140" s="2">
        <v>620</v>
      </c>
      <c r="B140" s="3" t="s">
        <v>699</v>
      </c>
      <c r="C140" s="3" t="s">
        <v>5500</v>
      </c>
      <c r="D140" s="3">
        <v>2022</v>
      </c>
      <c r="E140" s="12">
        <v>11.14</v>
      </c>
      <c r="F140" s="8">
        <v>2021</v>
      </c>
      <c r="G140" s="4" t="s">
        <v>4041</v>
      </c>
      <c r="H140" s="4" t="s">
        <v>4042</v>
      </c>
      <c r="I140" s="4" t="s">
        <v>4043</v>
      </c>
      <c r="J140" s="3" t="s">
        <v>4593</v>
      </c>
      <c r="K140" s="4" t="s">
        <v>4594</v>
      </c>
      <c r="L140" s="7" t="s">
        <v>4052</v>
      </c>
      <c r="M140" s="3" t="s">
        <v>4595</v>
      </c>
      <c r="N140" s="13" t="s">
        <v>4048</v>
      </c>
      <c r="P140" t="str">
        <f>VLOOKUP(EN!O140,'WBIG Translations'!$A$2:$H$6,7,FALSE)</f>
        <v>高收入</v>
      </c>
    </row>
    <row r="141" spans="1:16" ht="15">
      <c r="A141" s="2">
        <v>624</v>
      </c>
      <c r="B141" s="3" t="s">
        <v>704</v>
      </c>
      <c r="C141" s="3" t="s">
        <v>5501</v>
      </c>
      <c r="D141" s="3">
        <v>2022</v>
      </c>
      <c r="E141" s="12">
        <v>8.2200000000000006</v>
      </c>
      <c r="F141" s="8">
        <v>2021</v>
      </c>
      <c r="G141" s="4" t="s">
        <v>4041</v>
      </c>
      <c r="H141" s="4" t="s">
        <v>4042</v>
      </c>
      <c r="I141" s="4" t="s">
        <v>4043</v>
      </c>
      <c r="J141" s="3" t="s">
        <v>4597</v>
      </c>
      <c r="K141" s="4" t="s">
        <v>4598</v>
      </c>
      <c r="L141" s="5" t="s">
        <v>4057</v>
      </c>
      <c r="M141" s="3" t="s">
        <v>4599</v>
      </c>
      <c r="N141" s="13" t="s">
        <v>4048</v>
      </c>
      <c r="P141" t="str">
        <f>VLOOKUP(EN!O141,'WBIG Translations'!$A$2:$H$6,7,FALSE)</f>
        <v>低收入</v>
      </c>
    </row>
    <row r="142" spans="1:16" ht="15">
      <c r="A142" s="2">
        <v>626</v>
      </c>
      <c r="B142" s="3" t="s">
        <v>709</v>
      </c>
      <c r="C142" s="3" t="s">
        <v>5502</v>
      </c>
      <c r="D142" s="3">
        <v>2022</v>
      </c>
      <c r="E142" s="12">
        <v>11.44</v>
      </c>
      <c r="F142" s="8">
        <v>2021</v>
      </c>
      <c r="G142" s="4" t="s">
        <v>4041</v>
      </c>
      <c r="H142" s="4" t="s">
        <v>4042</v>
      </c>
      <c r="I142" s="4" t="s">
        <v>4043</v>
      </c>
      <c r="J142" s="3" t="s">
        <v>4601</v>
      </c>
      <c r="K142" s="4" t="s">
        <v>4602</v>
      </c>
      <c r="L142" s="7" t="s">
        <v>4100</v>
      </c>
      <c r="M142" s="3" t="s">
        <v>4603</v>
      </c>
      <c r="N142" s="13" t="s">
        <v>4048</v>
      </c>
      <c r="P142" t="str">
        <f>VLOOKUP(EN!O142,'WBIG Translations'!$A$2:$H$6,7,FALSE)</f>
        <v>中等偏下收入</v>
      </c>
    </row>
    <row r="143" spans="1:16" ht="15">
      <c r="A143" s="2">
        <v>634</v>
      </c>
      <c r="B143" s="3" t="s">
        <v>714</v>
      </c>
      <c r="C143" s="3" t="s">
        <v>5503</v>
      </c>
      <c r="D143" s="3">
        <v>2022</v>
      </c>
      <c r="E143" s="12">
        <v>2.89</v>
      </c>
      <c r="F143" s="8">
        <v>2021</v>
      </c>
      <c r="G143" s="4" t="s">
        <v>4041</v>
      </c>
      <c r="H143" s="4" t="s">
        <v>4042</v>
      </c>
      <c r="I143" s="4" t="s">
        <v>4043</v>
      </c>
      <c r="J143" s="3" t="s">
        <v>4605</v>
      </c>
      <c r="K143" s="4" t="s">
        <v>4606</v>
      </c>
      <c r="L143" s="5" t="s">
        <v>4046</v>
      </c>
      <c r="M143" s="3" t="s">
        <v>4607</v>
      </c>
      <c r="N143" s="13" t="s">
        <v>4048</v>
      </c>
      <c r="P143" t="str">
        <f>VLOOKUP(EN!O143,'WBIG Translations'!$A$2:$H$6,7,FALSE)</f>
        <v>高收入</v>
      </c>
    </row>
    <row r="144" spans="1:16" ht="15">
      <c r="A144" s="2">
        <v>642</v>
      </c>
      <c r="B144" s="3" t="s">
        <v>719</v>
      </c>
      <c r="C144" s="3" t="s">
        <v>5504</v>
      </c>
      <c r="D144" s="3">
        <v>2022</v>
      </c>
      <c r="E144" s="12">
        <v>6.48</v>
      </c>
      <c r="F144" s="8">
        <v>2021</v>
      </c>
      <c r="G144" s="4" t="s">
        <v>4041</v>
      </c>
      <c r="H144" s="4" t="s">
        <v>4042</v>
      </c>
      <c r="I144" s="4" t="s">
        <v>4043</v>
      </c>
      <c r="J144" s="3" t="s">
        <v>4609</v>
      </c>
      <c r="K144" s="4" t="s">
        <v>4610</v>
      </c>
      <c r="L144" s="7" t="s">
        <v>4052</v>
      </c>
      <c r="M144" s="3" t="s">
        <v>4611</v>
      </c>
      <c r="N144" s="13" t="s">
        <v>4048</v>
      </c>
      <c r="P144" t="str">
        <f>VLOOKUP(EN!O144,'WBIG Translations'!$A$2:$H$6,7,FALSE)</f>
        <v>高收入</v>
      </c>
    </row>
    <row r="145" spans="1:16" ht="15">
      <c r="A145" s="2">
        <v>643</v>
      </c>
      <c r="B145" s="3" t="s">
        <v>724</v>
      </c>
      <c r="C145" s="3" t="s">
        <v>5505</v>
      </c>
      <c r="D145" s="3">
        <v>2022</v>
      </c>
      <c r="E145" s="12">
        <v>7.39</v>
      </c>
      <c r="F145" s="8">
        <v>2021</v>
      </c>
      <c r="G145" s="4" t="s">
        <v>4041</v>
      </c>
      <c r="H145" s="4" t="s">
        <v>4042</v>
      </c>
      <c r="I145" s="4" t="s">
        <v>4043</v>
      </c>
      <c r="J145" s="3" t="s">
        <v>4613</v>
      </c>
      <c r="K145" s="4" t="s">
        <v>4614</v>
      </c>
      <c r="L145" s="7" t="s">
        <v>4052</v>
      </c>
      <c r="M145" s="3" t="s">
        <v>4615</v>
      </c>
      <c r="N145" s="13" t="s">
        <v>4048</v>
      </c>
      <c r="P145" t="str">
        <f>VLOOKUP(EN!O145,'WBIG Translations'!$A$2:$H$6,7,FALSE)</f>
        <v>高收入</v>
      </c>
    </row>
    <row r="146" spans="1:16" ht="15">
      <c r="A146" s="2">
        <v>646</v>
      </c>
      <c r="B146" s="3" t="s">
        <v>729</v>
      </c>
      <c r="C146" s="3" t="s">
        <v>5506</v>
      </c>
      <c r="D146" s="3">
        <v>2022</v>
      </c>
      <c r="E146" s="12">
        <v>7.32</v>
      </c>
      <c r="F146" s="8">
        <v>2021</v>
      </c>
      <c r="G146" s="4" t="s">
        <v>4041</v>
      </c>
      <c r="H146" s="4" t="s">
        <v>4042</v>
      </c>
      <c r="I146" s="4" t="s">
        <v>4043</v>
      </c>
      <c r="J146" s="3" t="s">
        <v>4617</v>
      </c>
      <c r="K146" s="4" t="s">
        <v>4618</v>
      </c>
      <c r="L146" s="5" t="s">
        <v>4057</v>
      </c>
      <c r="M146" s="3" t="s">
        <v>4619</v>
      </c>
      <c r="N146" s="13" t="s">
        <v>4048</v>
      </c>
      <c r="P146" t="str">
        <f>VLOOKUP(EN!O146,'WBIG Translations'!$A$2:$H$6,7,FALSE)</f>
        <v>低收入</v>
      </c>
    </row>
    <row r="147" spans="1:16" ht="15">
      <c r="A147" s="2">
        <v>659</v>
      </c>
      <c r="B147" s="3" t="s">
        <v>734</v>
      </c>
      <c r="C147" s="3" t="s">
        <v>5507</v>
      </c>
      <c r="D147" s="3">
        <v>2022</v>
      </c>
      <c r="E147" s="12">
        <v>6.16</v>
      </c>
      <c r="F147" s="8">
        <v>2021</v>
      </c>
      <c r="G147" s="4" t="s">
        <v>4041</v>
      </c>
      <c r="H147" s="4" t="s">
        <v>4042</v>
      </c>
      <c r="I147" s="4" t="s">
        <v>4043</v>
      </c>
      <c r="J147" s="3" t="s">
        <v>4621</v>
      </c>
      <c r="K147" s="4" t="s">
        <v>4622</v>
      </c>
      <c r="L147" s="7" t="s">
        <v>4070</v>
      </c>
      <c r="M147" s="3" t="s">
        <v>4623</v>
      </c>
      <c r="N147" s="13" t="s">
        <v>4048</v>
      </c>
      <c r="P147" t="str">
        <f>VLOOKUP(EN!O147,'WBIG Translations'!$A$2:$H$6,7,FALSE)</f>
        <v>高收入</v>
      </c>
    </row>
    <row r="148" spans="1:16" ht="15">
      <c r="A148" s="2">
        <v>662</v>
      </c>
      <c r="B148" s="3" t="s">
        <v>739</v>
      </c>
      <c r="C148" s="3" t="s">
        <v>5508</v>
      </c>
      <c r="D148" s="3">
        <v>2022</v>
      </c>
      <c r="E148" s="12">
        <v>6.21</v>
      </c>
      <c r="F148" s="8">
        <v>2021</v>
      </c>
      <c r="G148" s="4" t="s">
        <v>4041</v>
      </c>
      <c r="H148" s="4" t="s">
        <v>4042</v>
      </c>
      <c r="I148" s="4" t="s">
        <v>4043</v>
      </c>
      <c r="J148" s="3" t="s">
        <v>4625</v>
      </c>
      <c r="K148" s="4" t="s">
        <v>4626</v>
      </c>
      <c r="L148" s="7" t="s">
        <v>4070</v>
      </c>
      <c r="M148" s="3" t="s">
        <v>4627</v>
      </c>
      <c r="N148" s="13" t="s">
        <v>4048</v>
      </c>
      <c r="P148" t="str">
        <f>VLOOKUP(EN!O148,'WBIG Translations'!$A$2:$H$6,7,FALSE)</f>
        <v>中等偏上收入</v>
      </c>
    </row>
    <row r="149" spans="1:16" ht="15">
      <c r="A149" s="2">
        <v>670</v>
      </c>
      <c r="B149" s="3" t="s">
        <v>744</v>
      </c>
      <c r="C149" s="3" t="s">
        <v>5509</v>
      </c>
      <c r="D149" s="3">
        <v>2022</v>
      </c>
      <c r="E149" s="12">
        <v>5.36</v>
      </c>
      <c r="F149" s="8">
        <v>2021</v>
      </c>
      <c r="G149" s="4" t="s">
        <v>4041</v>
      </c>
      <c r="H149" s="4" t="s">
        <v>4042</v>
      </c>
      <c r="I149" s="4" t="s">
        <v>4043</v>
      </c>
      <c r="J149" s="3" t="s">
        <v>4629</v>
      </c>
      <c r="K149" s="4" t="s">
        <v>4630</v>
      </c>
      <c r="L149" s="7" t="s">
        <v>4070</v>
      </c>
      <c r="M149" s="3" t="s">
        <v>4631</v>
      </c>
      <c r="N149" s="13" t="s">
        <v>4048</v>
      </c>
      <c r="P149" t="str">
        <f>VLOOKUP(EN!O149,'WBIG Translations'!$A$2:$H$6,7,FALSE)</f>
        <v>中等偏上收入</v>
      </c>
    </row>
    <row r="150" spans="1:16" ht="15">
      <c r="A150" s="2">
        <v>674</v>
      </c>
      <c r="B150" s="3" t="s">
        <v>749</v>
      </c>
      <c r="C150" s="3" t="s">
        <v>5510</v>
      </c>
      <c r="D150" s="3">
        <v>2022</v>
      </c>
      <c r="E150" s="12">
        <v>7.98</v>
      </c>
      <c r="F150" s="8">
        <v>2021</v>
      </c>
      <c r="G150" s="4" t="s">
        <v>4041</v>
      </c>
      <c r="H150" s="4" t="s">
        <v>4042</v>
      </c>
      <c r="I150" s="4" t="s">
        <v>4043</v>
      </c>
      <c r="J150" s="3" t="s">
        <v>4633</v>
      </c>
      <c r="K150" s="4" t="s">
        <v>4634</v>
      </c>
      <c r="L150" s="7" t="s">
        <v>4052</v>
      </c>
      <c r="M150" s="3" t="s">
        <v>4635</v>
      </c>
      <c r="N150" s="13" t="s">
        <v>4048</v>
      </c>
      <c r="P150" t="str">
        <f>VLOOKUP(EN!O150,'WBIG Translations'!$A$2:$H$6,7,FALSE)</f>
        <v>高收入</v>
      </c>
    </row>
    <row r="151" spans="1:16" ht="15">
      <c r="A151" s="2">
        <v>678</v>
      </c>
      <c r="B151" s="3" t="s">
        <v>754</v>
      </c>
      <c r="C151" s="3" t="s">
        <v>5511</v>
      </c>
      <c r="D151" s="3">
        <v>2022</v>
      </c>
      <c r="E151" s="12">
        <v>7.83</v>
      </c>
      <c r="F151" s="8">
        <v>2021</v>
      </c>
      <c r="G151" s="4" t="s">
        <v>4041</v>
      </c>
      <c r="H151" s="4" t="s">
        <v>4042</v>
      </c>
      <c r="I151" s="4" t="s">
        <v>4043</v>
      </c>
      <c r="J151" s="3" t="s">
        <v>4637</v>
      </c>
      <c r="K151" s="4" t="s">
        <v>4638</v>
      </c>
      <c r="L151" s="5" t="s">
        <v>4057</v>
      </c>
      <c r="M151" s="3" t="s">
        <v>4639</v>
      </c>
      <c r="N151" s="13" t="s">
        <v>4048</v>
      </c>
      <c r="P151" t="str">
        <f>VLOOKUP(EN!O151,'WBIG Translations'!$A$2:$H$6,7,FALSE)</f>
        <v>中等偏下收入</v>
      </c>
    </row>
    <row r="152" spans="1:16" ht="15">
      <c r="A152" s="2">
        <v>682</v>
      </c>
      <c r="B152" s="3" t="s">
        <v>759</v>
      </c>
      <c r="C152" s="3" t="s">
        <v>5512</v>
      </c>
      <c r="D152" s="3">
        <v>2022</v>
      </c>
      <c r="E152" s="12">
        <v>5.97</v>
      </c>
      <c r="F152" s="8">
        <v>2021</v>
      </c>
      <c r="G152" s="4" t="s">
        <v>4041</v>
      </c>
      <c r="H152" s="4" t="s">
        <v>4042</v>
      </c>
      <c r="I152" s="4" t="s">
        <v>4043</v>
      </c>
      <c r="J152" s="3" t="s">
        <v>4641</v>
      </c>
      <c r="K152" s="4" t="s">
        <v>4642</v>
      </c>
      <c r="L152" s="5" t="s">
        <v>4046</v>
      </c>
      <c r="M152" s="3" t="s">
        <v>4643</v>
      </c>
      <c r="N152" s="13" t="s">
        <v>4048</v>
      </c>
      <c r="P152" t="str">
        <f>VLOOKUP(EN!O152,'WBIG Translations'!$A$2:$H$6,7,FALSE)</f>
        <v>高收入</v>
      </c>
    </row>
    <row r="153" spans="1:16" ht="15">
      <c r="A153" s="2">
        <v>686</v>
      </c>
      <c r="B153" s="3" t="s">
        <v>764</v>
      </c>
      <c r="C153" s="3" t="s">
        <v>5513</v>
      </c>
      <c r="D153" s="3">
        <v>2022</v>
      </c>
      <c r="E153" s="12">
        <v>4.3499999999999996</v>
      </c>
      <c r="F153" s="8">
        <v>2021</v>
      </c>
      <c r="G153" s="4" t="s">
        <v>4041</v>
      </c>
      <c r="H153" s="4" t="s">
        <v>4042</v>
      </c>
      <c r="I153" s="4" t="s">
        <v>4043</v>
      </c>
      <c r="J153" s="3" t="s">
        <v>4645</v>
      </c>
      <c r="K153" s="4" t="s">
        <v>4646</v>
      </c>
      <c r="L153" s="5" t="s">
        <v>4057</v>
      </c>
      <c r="M153" s="3" t="s">
        <v>4647</v>
      </c>
      <c r="N153" s="13" t="s">
        <v>4048</v>
      </c>
      <c r="P153" t="str">
        <f>VLOOKUP(EN!O153,'WBIG Translations'!$A$2:$H$6,7,FALSE)</f>
        <v>中等偏下收入</v>
      </c>
    </row>
    <row r="154" spans="1:16" ht="15">
      <c r="A154" s="2">
        <v>688</v>
      </c>
      <c r="B154" s="3" t="s">
        <v>769</v>
      </c>
      <c r="C154" s="3" t="s">
        <v>5514</v>
      </c>
      <c r="D154" s="3">
        <v>2022</v>
      </c>
      <c r="E154" s="12">
        <v>10.01</v>
      </c>
      <c r="F154" s="8">
        <v>2021</v>
      </c>
      <c r="G154" s="4" t="s">
        <v>4041</v>
      </c>
      <c r="H154" s="4" t="s">
        <v>4042</v>
      </c>
      <c r="I154" s="4" t="s">
        <v>4043</v>
      </c>
      <c r="J154" s="3" t="s">
        <v>4649</v>
      </c>
      <c r="K154" s="4" t="s">
        <v>4650</v>
      </c>
      <c r="L154" s="7" t="s">
        <v>4052</v>
      </c>
      <c r="M154" s="3" t="s">
        <v>4651</v>
      </c>
      <c r="N154" s="13" t="s">
        <v>4048</v>
      </c>
      <c r="P154" t="str">
        <f>VLOOKUP(EN!O154,'WBIG Translations'!$A$2:$H$6,7,FALSE)</f>
        <v>中等偏上收入</v>
      </c>
    </row>
    <row r="155" spans="1:16" ht="15">
      <c r="A155" s="2">
        <v>690</v>
      </c>
      <c r="B155" s="3" t="s">
        <v>774</v>
      </c>
      <c r="C155" s="3" t="s">
        <v>5515</v>
      </c>
      <c r="D155" s="3">
        <v>2022</v>
      </c>
      <c r="E155" s="12">
        <v>5.26</v>
      </c>
      <c r="F155" s="8">
        <v>2021</v>
      </c>
      <c r="G155" s="4" t="s">
        <v>4041</v>
      </c>
      <c r="H155" s="4" t="s">
        <v>4042</v>
      </c>
      <c r="I155" s="4" t="s">
        <v>4043</v>
      </c>
      <c r="J155" s="3" t="s">
        <v>4653</v>
      </c>
      <c r="K155" s="4" t="s">
        <v>4654</v>
      </c>
      <c r="L155" s="5" t="s">
        <v>4057</v>
      </c>
      <c r="M155" s="3" t="s">
        <v>4655</v>
      </c>
      <c r="N155" s="13" t="s">
        <v>4048</v>
      </c>
      <c r="P155" t="str">
        <f>VLOOKUP(EN!O155,'WBIG Translations'!$A$2:$H$6,7,FALSE)</f>
        <v>高收入</v>
      </c>
    </row>
    <row r="156" spans="1:16" ht="15">
      <c r="A156" s="2">
        <v>694</v>
      </c>
      <c r="B156" s="3" t="s">
        <v>779</v>
      </c>
      <c r="C156" s="3" t="s">
        <v>5516</v>
      </c>
      <c r="D156" s="3">
        <v>2022</v>
      </c>
      <c r="E156" s="12">
        <v>8.5500000000000007</v>
      </c>
      <c r="F156" s="8">
        <v>2021</v>
      </c>
      <c r="G156" s="4" t="s">
        <v>4041</v>
      </c>
      <c r="H156" s="4" t="s">
        <v>4042</v>
      </c>
      <c r="I156" s="4" t="s">
        <v>4043</v>
      </c>
      <c r="J156" s="3" t="s">
        <v>4657</v>
      </c>
      <c r="K156" s="4" t="s">
        <v>4658</v>
      </c>
      <c r="L156" s="5" t="s">
        <v>4057</v>
      </c>
      <c r="M156" s="3" t="s">
        <v>4659</v>
      </c>
      <c r="N156" s="13" t="s">
        <v>4048</v>
      </c>
      <c r="P156" t="str">
        <f>VLOOKUP(EN!O156,'WBIG Translations'!$A$2:$H$6,7,FALSE)</f>
        <v>低收入</v>
      </c>
    </row>
    <row r="157" spans="1:16" ht="15">
      <c r="A157" s="2">
        <v>702</v>
      </c>
      <c r="B157" s="3" t="s">
        <v>784</v>
      </c>
      <c r="C157" s="3" t="s">
        <v>5517</v>
      </c>
      <c r="D157" s="3">
        <v>2022</v>
      </c>
      <c r="E157" s="12">
        <v>5.57</v>
      </c>
      <c r="F157" s="8">
        <v>2021</v>
      </c>
      <c r="G157" s="4" t="s">
        <v>4041</v>
      </c>
      <c r="H157" s="4" t="s">
        <v>4042</v>
      </c>
      <c r="I157" s="4" t="s">
        <v>4043</v>
      </c>
      <c r="J157" s="3" t="s">
        <v>4661</v>
      </c>
      <c r="K157" s="4" t="s">
        <v>4662</v>
      </c>
      <c r="L157" s="7" t="s">
        <v>4083</v>
      </c>
      <c r="M157" s="3" t="s">
        <v>4663</v>
      </c>
      <c r="N157" s="13" t="s">
        <v>4048</v>
      </c>
      <c r="P157" t="str">
        <f>VLOOKUP(EN!O157,'WBIG Translations'!$A$2:$H$6,7,FALSE)</f>
        <v>高收入</v>
      </c>
    </row>
    <row r="158" spans="1:16" ht="15">
      <c r="A158" s="2">
        <v>703</v>
      </c>
      <c r="B158" s="3" t="s">
        <v>789</v>
      </c>
      <c r="C158" s="3" t="s">
        <v>5518</v>
      </c>
      <c r="D158" s="3">
        <v>2022</v>
      </c>
      <c r="E158" s="12">
        <v>7.75</v>
      </c>
      <c r="F158" s="8">
        <v>2021</v>
      </c>
      <c r="G158" s="4" t="s">
        <v>4041</v>
      </c>
      <c r="H158" s="4" t="s">
        <v>4042</v>
      </c>
      <c r="I158" s="4" t="s">
        <v>4043</v>
      </c>
      <c r="J158" s="3" t="s">
        <v>4665</v>
      </c>
      <c r="K158" s="4" t="s">
        <v>4666</v>
      </c>
      <c r="L158" s="7" t="s">
        <v>4052</v>
      </c>
      <c r="M158" s="3" t="s">
        <v>4667</v>
      </c>
      <c r="N158" s="13" t="s">
        <v>4048</v>
      </c>
      <c r="P158" t="str">
        <f>VLOOKUP(EN!O158,'WBIG Translations'!$A$2:$H$6,7,FALSE)</f>
        <v>高收入</v>
      </c>
    </row>
    <row r="159" spans="1:16" ht="15">
      <c r="A159" s="2">
        <v>704</v>
      </c>
      <c r="B159" s="3" t="s">
        <v>794</v>
      </c>
      <c r="C159" s="3" t="s">
        <v>5519</v>
      </c>
      <c r="D159" s="3">
        <v>2022</v>
      </c>
      <c r="E159" s="12">
        <v>4.59</v>
      </c>
      <c r="F159" s="8">
        <v>2021</v>
      </c>
      <c r="G159" s="4" t="s">
        <v>4041</v>
      </c>
      <c r="H159" s="4" t="s">
        <v>4042</v>
      </c>
      <c r="I159" s="4" t="s">
        <v>4043</v>
      </c>
      <c r="J159" s="3" t="s">
        <v>4669</v>
      </c>
      <c r="K159" s="4" t="s">
        <v>4670</v>
      </c>
      <c r="L159" s="7" t="s">
        <v>4083</v>
      </c>
      <c r="M159" s="3" t="s">
        <v>4671</v>
      </c>
      <c r="N159" s="13" t="s">
        <v>4048</v>
      </c>
      <c r="P159" t="str">
        <f>VLOOKUP(EN!O159,'WBIG Translations'!$A$2:$H$6,7,FALSE)</f>
        <v>中等偏下收入</v>
      </c>
    </row>
    <row r="160" spans="1:16" ht="15">
      <c r="A160" s="2">
        <v>705</v>
      </c>
      <c r="B160" s="3" t="s">
        <v>799</v>
      </c>
      <c r="C160" s="3" t="s">
        <v>5520</v>
      </c>
      <c r="D160" s="3">
        <v>2022</v>
      </c>
      <c r="E160" s="12">
        <v>9.48</v>
      </c>
      <c r="F160" s="8">
        <v>2021</v>
      </c>
      <c r="G160" s="4" t="s">
        <v>4041</v>
      </c>
      <c r="H160" s="4" t="s">
        <v>4042</v>
      </c>
      <c r="I160" s="4" t="s">
        <v>4043</v>
      </c>
      <c r="J160" s="3" t="s">
        <v>4673</v>
      </c>
      <c r="K160" s="4" t="s">
        <v>4674</v>
      </c>
      <c r="L160" s="7" t="s">
        <v>4052</v>
      </c>
      <c r="M160" s="3" t="s">
        <v>4675</v>
      </c>
      <c r="N160" s="13" t="s">
        <v>4048</v>
      </c>
      <c r="P160" t="str">
        <f>VLOOKUP(EN!O160,'WBIG Translations'!$A$2:$H$6,7,FALSE)</f>
        <v>高收入</v>
      </c>
    </row>
    <row r="161" spans="1:16" ht="15">
      <c r="A161" s="2">
        <v>706</v>
      </c>
      <c r="B161" s="3" t="s">
        <v>804</v>
      </c>
      <c r="C161" s="3" t="s">
        <v>5521</v>
      </c>
      <c r="D161" s="3">
        <v>2022</v>
      </c>
      <c r="E161" s="12"/>
      <c r="F161" s="8"/>
      <c r="G161" s="4" t="s">
        <v>4041</v>
      </c>
      <c r="H161" s="4" t="s">
        <v>4042</v>
      </c>
      <c r="I161" s="4" t="s">
        <v>4043</v>
      </c>
      <c r="J161" s="3" t="s">
        <v>4677</v>
      </c>
      <c r="K161" s="4" t="s">
        <v>4678</v>
      </c>
      <c r="L161" s="5" t="s">
        <v>4046</v>
      </c>
      <c r="M161" s="3" t="s">
        <v>4679</v>
      </c>
      <c r="N161" s="13" t="s">
        <v>4048</v>
      </c>
      <c r="P161" t="str">
        <f>VLOOKUP(EN!O161,'WBIG Translations'!$A$2:$H$6,7,FALSE)</f>
        <v>低收入</v>
      </c>
    </row>
    <row r="162" spans="1:16" ht="15">
      <c r="A162" s="2">
        <v>710</v>
      </c>
      <c r="B162" s="3" t="s">
        <v>809</v>
      </c>
      <c r="C162" s="3" t="s">
        <v>5522</v>
      </c>
      <c r="D162" s="3">
        <v>2022</v>
      </c>
      <c r="E162" s="12">
        <v>8.27</v>
      </c>
      <c r="F162" s="8">
        <v>2021</v>
      </c>
      <c r="G162" s="4" t="s">
        <v>4041</v>
      </c>
      <c r="H162" s="4" t="s">
        <v>4042</v>
      </c>
      <c r="I162" s="4" t="s">
        <v>4043</v>
      </c>
      <c r="J162" s="3" t="s">
        <v>4681</v>
      </c>
      <c r="K162" s="4" t="s">
        <v>4682</v>
      </c>
      <c r="L162" s="5" t="s">
        <v>4057</v>
      </c>
      <c r="M162" s="3" t="s">
        <v>4683</v>
      </c>
      <c r="N162" s="13" t="s">
        <v>4048</v>
      </c>
      <c r="P162" t="str">
        <f>VLOOKUP(EN!O162,'WBIG Translations'!$A$2:$H$6,7,FALSE)</f>
        <v>中等偏上收入</v>
      </c>
    </row>
    <row r="163" spans="1:16" ht="15">
      <c r="A163" s="2">
        <v>716</v>
      </c>
      <c r="B163" s="3" t="s">
        <v>814</v>
      </c>
      <c r="C163" s="3" t="s">
        <v>5523</v>
      </c>
      <c r="D163" s="3">
        <v>2022</v>
      </c>
      <c r="E163" s="12">
        <v>2.79</v>
      </c>
      <c r="F163" s="8">
        <v>2021</v>
      </c>
      <c r="G163" s="4" t="s">
        <v>4041</v>
      </c>
      <c r="H163" s="4" t="s">
        <v>4042</v>
      </c>
      <c r="I163" s="4" t="s">
        <v>4043</v>
      </c>
      <c r="J163" s="3" t="s">
        <v>4685</v>
      </c>
      <c r="K163" s="4" t="s">
        <v>4686</v>
      </c>
      <c r="L163" s="5" t="s">
        <v>4057</v>
      </c>
      <c r="M163" s="3" t="s">
        <v>4687</v>
      </c>
      <c r="N163" s="13" t="s">
        <v>4048</v>
      </c>
      <c r="P163" t="str">
        <f>VLOOKUP(EN!O163,'WBIG Translations'!$A$2:$H$6,7,FALSE)</f>
        <v>中等偏下收入</v>
      </c>
    </row>
    <row r="164" spans="1:16" ht="15">
      <c r="A164" s="2">
        <v>724</v>
      </c>
      <c r="B164" s="3" t="s">
        <v>819</v>
      </c>
      <c r="C164" s="3" t="s">
        <v>5524</v>
      </c>
      <c r="D164" s="3">
        <v>2022</v>
      </c>
      <c r="E164" s="12">
        <v>10.74</v>
      </c>
      <c r="F164" s="8">
        <v>2021</v>
      </c>
      <c r="G164" s="4" t="s">
        <v>4041</v>
      </c>
      <c r="H164" s="4" t="s">
        <v>4042</v>
      </c>
      <c r="I164" s="4" t="s">
        <v>4043</v>
      </c>
      <c r="J164" s="3" t="s">
        <v>4689</v>
      </c>
      <c r="K164" s="4" t="s">
        <v>4690</v>
      </c>
      <c r="L164" s="7" t="s">
        <v>4052</v>
      </c>
      <c r="M164" s="3" t="s">
        <v>4691</v>
      </c>
      <c r="N164" s="13" t="s">
        <v>4048</v>
      </c>
      <c r="P164" t="str">
        <f>VLOOKUP(EN!O164,'WBIG Translations'!$A$2:$H$6,7,FALSE)</f>
        <v>高收入</v>
      </c>
    </row>
    <row r="165" spans="1:16" ht="15">
      <c r="A165" s="2">
        <v>728</v>
      </c>
      <c r="B165" s="3" t="s">
        <v>824</v>
      </c>
      <c r="C165" s="3" t="s">
        <v>5525</v>
      </c>
      <c r="D165" s="3">
        <v>2022</v>
      </c>
      <c r="E165" s="12">
        <v>5.86</v>
      </c>
      <c r="F165" s="8">
        <v>2021</v>
      </c>
      <c r="G165" s="4" t="s">
        <v>4041</v>
      </c>
      <c r="H165" s="4" t="s">
        <v>4042</v>
      </c>
      <c r="I165" s="4" t="s">
        <v>4043</v>
      </c>
      <c r="J165" s="3" t="s">
        <v>4693</v>
      </c>
      <c r="K165" s="4" t="s">
        <v>4694</v>
      </c>
      <c r="L165" s="5" t="s">
        <v>4057</v>
      </c>
      <c r="M165" s="3" t="s">
        <v>4695</v>
      </c>
      <c r="N165" s="13" t="s">
        <v>4048</v>
      </c>
      <c r="P165" t="str">
        <f>VLOOKUP(EN!O165,'WBIG Translations'!$A$2:$H$6,7,FALSE)</f>
        <v>低收入</v>
      </c>
    </row>
    <row r="166" spans="1:16" ht="15">
      <c r="A166" s="2">
        <v>729</v>
      </c>
      <c r="B166" s="3" t="s">
        <v>829</v>
      </c>
      <c r="C166" s="3" t="s">
        <v>5526</v>
      </c>
      <c r="D166" s="3">
        <v>2022</v>
      </c>
      <c r="E166" s="12">
        <v>2.84</v>
      </c>
      <c r="F166" s="8">
        <v>2021</v>
      </c>
      <c r="G166" s="4" t="s">
        <v>4041</v>
      </c>
      <c r="H166" s="4" t="s">
        <v>4042</v>
      </c>
      <c r="I166" s="4" t="s">
        <v>4043</v>
      </c>
      <c r="K166" s="4" t="s">
        <v>4697</v>
      </c>
      <c r="L166" s="5" t="s">
        <v>4046</v>
      </c>
      <c r="M166" s="3" t="s">
        <v>4698</v>
      </c>
      <c r="N166" s="13" t="s">
        <v>4048</v>
      </c>
      <c r="P166" t="str">
        <f>VLOOKUP(EN!O166,'WBIG Translations'!$A$2:$H$6,7,FALSE)</f>
        <v>低收入</v>
      </c>
    </row>
    <row r="167" spans="1:16" ht="15">
      <c r="A167" s="2">
        <v>740</v>
      </c>
      <c r="B167" s="3" t="s">
        <v>834</v>
      </c>
      <c r="C167" s="3" t="s">
        <v>5527</v>
      </c>
      <c r="D167" s="3">
        <v>2022</v>
      </c>
      <c r="E167" s="12">
        <v>5.68</v>
      </c>
      <c r="F167" s="8">
        <v>2021</v>
      </c>
      <c r="G167" s="4" t="s">
        <v>4041</v>
      </c>
      <c r="H167" s="4" t="s">
        <v>4042</v>
      </c>
      <c r="I167" s="4" t="s">
        <v>4043</v>
      </c>
      <c r="J167" s="3" t="s">
        <v>4700</v>
      </c>
      <c r="K167" s="4" t="s">
        <v>4701</v>
      </c>
      <c r="L167" s="7" t="s">
        <v>4070</v>
      </c>
      <c r="M167" s="3" t="s">
        <v>4702</v>
      </c>
      <c r="N167" s="13" t="s">
        <v>4048</v>
      </c>
      <c r="P167" t="str">
        <f>VLOOKUP(EN!O167,'WBIG Translations'!$A$2:$H$6,7,FALSE)</f>
        <v>中等偏上收入</v>
      </c>
    </row>
    <row r="168" spans="1:16" ht="15">
      <c r="A168" s="2">
        <v>748</v>
      </c>
      <c r="B168" s="3" t="s">
        <v>838</v>
      </c>
      <c r="C168" s="3" t="s">
        <v>5528</v>
      </c>
      <c r="D168" s="3">
        <v>2022</v>
      </c>
      <c r="E168" s="12">
        <v>7.04</v>
      </c>
      <c r="F168" s="8">
        <v>2021</v>
      </c>
      <c r="G168" s="4" t="s">
        <v>4041</v>
      </c>
      <c r="H168" s="4" t="s">
        <v>4042</v>
      </c>
      <c r="I168" s="4" t="s">
        <v>4043</v>
      </c>
      <c r="J168" s="3" t="s">
        <v>4704</v>
      </c>
      <c r="K168" s="4" t="s">
        <v>4705</v>
      </c>
      <c r="L168" s="5" t="s">
        <v>4057</v>
      </c>
      <c r="M168" s="3" t="s">
        <v>4706</v>
      </c>
      <c r="N168" s="13" t="s">
        <v>4048</v>
      </c>
      <c r="P168" t="str">
        <f>VLOOKUP(EN!O168,'WBIG Translations'!$A$2:$H$6,7,FALSE)</f>
        <v>中等偏下收入</v>
      </c>
    </row>
    <row r="169" spans="1:16" ht="15">
      <c r="A169" s="2">
        <v>752</v>
      </c>
      <c r="B169" s="3" t="s">
        <v>843</v>
      </c>
      <c r="C169" s="3" t="s">
        <v>5529</v>
      </c>
      <c r="D169" s="3">
        <v>2022</v>
      </c>
      <c r="E169" s="12">
        <v>11.25</v>
      </c>
      <c r="F169" s="8">
        <v>2021</v>
      </c>
      <c r="G169" s="4" t="s">
        <v>4041</v>
      </c>
      <c r="H169" s="4" t="s">
        <v>4042</v>
      </c>
      <c r="I169" s="4" t="s">
        <v>4043</v>
      </c>
      <c r="J169" s="3" t="s">
        <v>4708</v>
      </c>
      <c r="K169" s="4" t="s">
        <v>4709</v>
      </c>
      <c r="L169" s="7" t="s">
        <v>4052</v>
      </c>
      <c r="M169" s="3" t="s">
        <v>4710</v>
      </c>
      <c r="N169" s="13" t="s">
        <v>4048</v>
      </c>
      <c r="P169" t="str">
        <f>VLOOKUP(EN!O169,'WBIG Translations'!$A$2:$H$6,7,FALSE)</f>
        <v>高收入</v>
      </c>
    </row>
    <row r="170" spans="1:16" ht="15">
      <c r="A170" s="2">
        <v>756</v>
      </c>
      <c r="B170" s="3" t="s">
        <v>848</v>
      </c>
      <c r="C170" s="3" t="s">
        <v>5530</v>
      </c>
      <c r="D170" s="3">
        <v>2022</v>
      </c>
      <c r="E170" s="12">
        <v>11.8</v>
      </c>
      <c r="F170" s="8">
        <v>2021</v>
      </c>
      <c r="G170" s="4" t="s">
        <v>4041</v>
      </c>
      <c r="H170" s="4" t="s">
        <v>4042</v>
      </c>
      <c r="I170" s="4" t="s">
        <v>4043</v>
      </c>
      <c r="J170" s="3" t="s">
        <v>4712</v>
      </c>
      <c r="K170" s="4" t="s">
        <v>4713</v>
      </c>
      <c r="L170" s="7" t="s">
        <v>4052</v>
      </c>
      <c r="M170" s="3" t="s">
        <v>4714</v>
      </c>
      <c r="N170" s="13" t="s">
        <v>4048</v>
      </c>
      <c r="P170" t="str">
        <f>VLOOKUP(EN!O170,'WBIG Translations'!$A$2:$H$6,7,FALSE)</f>
        <v>高收入</v>
      </c>
    </row>
    <row r="171" spans="1:16" ht="15">
      <c r="A171" s="2">
        <v>760</v>
      </c>
      <c r="B171" s="3" t="s">
        <v>853</v>
      </c>
      <c r="C171" s="3" t="s">
        <v>5531</v>
      </c>
      <c r="D171" s="3">
        <v>2022</v>
      </c>
      <c r="E171" s="12">
        <v>3.05</v>
      </c>
      <c r="F171" s="8">
        <v>2012</v>
      </c>
      <c r="G171" s="4" t="s">
        <v>4041</v>
      </c>
      <c r="H171" s="4" t="s">
        <v>4042</v>
      </c>
      <c r="I171" s="4" t="s">
        <v>4043</v>
      </c>
      <c r="K171" s="4" t="s">
        <v>4716</v>
      </c>
      <c r="L171" s="5" t="s">
        <v>4046</v>
      </c>
      <c r="M171" s="3" t="s">
        <v>4717</v>
      </c>
      <c r="N171" s="13" t="s">
        <v>4048</v>
      </c>
      <c r="P171" t="str">
        <f>VLOOKUP(EN!O171,'WBIG Translations'!$A$2:$H$6,7,FALSE)</f>
        <v>低收入</v>
      </c>
    </row>
    <row r="172" spans="1:16" ht="15">
      <c r="A172" s="2">
        <v>762</v>
      </c>
      <c r="B172" s="3" t="s">
        <v>857</v>
      </c>
      <c r="C172" s="3" t="s">
        <v>5532</v>
      </c>
      <c r="D172" s="3">
        <v>2022</v>
      </c>
      <c r="E172" s="12">
        <v>8.01</v>
      </c>
      <c r="F172" s="8">
        <v>2021</v>
      </c>
      <c r="G172" s="4" t="s">
        <v>4041</v>
      </c>
      <c r="H172" s="4" t="s">
        <v>4042</v>
      </c>
      <c r="I172" s="4" t="s">
        <v>4043</v>
      </c>
      <c r="J172" s="3" t="s">
        <v>4719</v>
      </c>
      <c r="K172" s="4" t="s">
        <v>4720</v>
      </c>
      <c r="L172" s="7" t="s">
        <v>4052</v>
      </c>
      <c r="M172" s="3" t="s">
        <v>4721</v>
      </c>
      <c r="N172" s="13" t="s">
        <v>4048</v>
      </c>
      <c r="P172" t="str">
        <f>VLOOKUP(EN!O172,'WBIG Translations'!$A$2:$H$6,7,FALSE)</f>
        <v>中等偏下收入</v>
      </c>
    </row>
    <row r="173" spans="1:16" ht="15">
      <c r="A173" s="2">
        <v>764</v>
      </c>
      <c r="B173" s="3" t="s">
        <v>862</v>
      </c>
      <c r="C173" s="3" t="s">
        <v>5533</v>
      </c>
      <c r="D173" s="3">
        <v>2022</v>
      </c>
      <c r="E173" s="12">
        <v>5.16</v>
      </c>
      <c r="F173" s="8">
        <v>2021</v>
      </c>
      <c r="G173" s="4" t="s">
        <v>4041</v>
      </c>
      <c r="H173" s="4" t="s">
        <v>4042</v>
      </c>
      <c r="I173" s="4" t="s">
        <v>4043</v>
      </c>
      <c r="J173" s="3" t="s">
        <v>4723</v>
      </c>
      <c r="K173" s="4" t="s">
        <v>4724</v>
      </c>
      <c r="L173" s="7" t="s">
        <v>4100</v>
      </c>
      <c r="M173" s="3" t="s">
        <v>4725</v>
      </c>
      <c r="N173" s="13" t="s">
        <v>4048</v>
      </c>
      <c r="P173" t="str">
        <f>VLOOKUP(EN!O173,'WBIG Translations'!$A$2:$H$6,7,FALSE)</f>
        <v>中等偏上收入</v>
      </c>
    </row>
    <row r="174" spans="1:16" ht="15">
      <c r="A174" s="2">
        <v>768</v>
      </c>
      <c r="B174" s="3" t="s">
        <v>867</v>
      </c>
      <c r="C174" s="3" t="s">
        <v>5534</v>
      </c>
      <c r="D174" s="3">
        <v>2022</v>
      </c>
      <c r="E174" s="12">
        <v>5.56</v>
      </c>
      <c r="F174" s="8">
        <v>2021</v>
      </c>
      <c r="G174" s="4" t="s">
        <v>4041</v>
      </c>
      <c r="H174" s="4" t="s">
        <v>4042</v>
      </c>
      <c r="I174" s="4" t="s">
        <v>4043</v>
      </c>
      <c r="J174" s="3" t="s">
        <v>4727</v>
      </c>
      <c r="K174" s="4" t="s">
        <v>4728</v>
      </c>
      <c r="L174" s="5" t="s">
        <v>4057</v>
      </c>
      <c r="M174" s="3" t="s">
        <v>4729</v>
      </c>
      <c r="N174" s="13" t="s">
        <v>4048</v>
      </c>
      <c r="P174" t="str">
        <f>VLOOKUP(EN!O174,'WBIG Translations'!$A$2:$H$6,7,FALSE)</f>
        <v>低收入</v>
      </c>
    </row>
    <row r="175" spans="1:16" ht="15">
      <c r="A175" s="2">
        <v>776</v>
      </c>
      <c r="B175" s="3" t="s">
        <v>872</v>
      </c>
      <c r="C175" s="3" t="s">
        <v>5535</v>
      </c>
      <c r="D175" s="3">
        <v>2022</v>
      </c>
      <c r="E175" s="12">
        <v>6.27</v>
      </c>
      <c r="F175" s="8">
        <v>2021</v>
      </c>
      <c r="G175" s="4" t="s">
        <v>4041</v>
      </c>
      <c r="H175" s="4" t="s">
        <v>4042</v>
      </c>
      <c r="I175" s="4" t="s">
        <v>4043</v>
      </c>
      <c r="J175" s="3" t="s">
        <v>4731</v>
      </c>
      <c r="K175" s="4" t="s">
        <v>4732</v>
      </c>
      <c r="L175" s="7" t="s">
        <v>4083</v>
      </c>
      <c r="M175" s="3" t="s">
        <v>4733</v>
      </c>
      <c r="N175" s="13" t="s">
        <v>4048</v>
      </c>
      <c r="P175" t="str">
        <f>VLOOKUP(EN!O175,'WBIG Translations'!$A$2:$H$6,7,FALSE)</f>
        <v>中等偏上收入</v>
      </c>
    </row>
    <row r="176" spans="1:16" ht="15">
      <c r="A176" s="2">
        <v>780</v>
      </c>
      <c r="B176" s="3" t="s">
        <v>877</v>
      </c>
      <c r="C176" s="3" t="s">
        <v>5536</v>
      </c>
      <c r="D176" s="3">
        <v>2022</v>
      </c>
      <c r="E176" s="12">
        <v>7.02</v>
      </c>
      <c r="F176" s="8">
        <v>2021</v>
      </c>
      <c r="G176" s="4" t="s">
        <v>4041</v>
      </c>
      <c r="H176" s="4" t="s">
        <v>4042</v>
      </c>
      <c r="I176" s="4" t="s">
        <v>4043</v>
      </c>
      <c r="J176" s="3" t="s">
        <v>4735</v>
      </c>
      <c r="K176" s="4" t="s">
        <v>4736</v>
      </c>
      <c r="L176" s="7" t="s">
        <v>4070</v>
      </c>
      <c r="M176" s="3" t="s">
        <v>4737</v>
      </c>
      <c r="N176" s="13" t="s">
        <v>4048</v>
      </c>
      <c r="P176" t="str">
        <f>VLOOKUP(EN!O176,'WBIG Translations'!$A$2:$H$6,7,FALSE)</f>
        <v>高收入</v>
      </c>
    </row>
    <row r="177" spans="1:16" ht="15">
      <c r="A177" s="2">
        <v>784</v>
      </c>
      <c r="B177" s="3" t="s">
        <v>882</v>
      </c>
      <c r="C177" s="3" t="s">
        <v>5537</v>
      </c>
      <c r="D177" s="3">
        <v>2022</v>
      </c>
      <c r="E177" s="12">
        <v>5.31</v>
      </c>
      <c r="F177" s="8">
        <v>2021</v>
      </c>
      <c r="G177" s="4" t="s">
        <v>4041</v>
      </c>
      <c r="H177" s="4" t="s">
        <v>4042</v>
      </c>
      <c r="I177" s="4" t="s">
        <v>4043</v>
      </c>
      <c r="J177" s="3" t="s">
        <v>4739</v>
      </c>
      <c r="K177" s="4" t="s">
        <v>4740</v>
      </c>
      <c r="L177" s="5" t="s">
        <v>4046</v>
      </c>
      <c r="M177" s="3" t="s">
        <v>4741</v>
      </c>
      <c r="N177" s="13" t="s">
        <v>4048</v>
      </c>
      <c r="P177" t="str">
        <f>VLOOKUP(EN!O177,'WBIG Translations'!$A$2:$H$6,7,FALSE)</f>
        <v>高收入</v>
      </c>
    </row>
    <row r="178" spans="1:16" ht="15">
      <c r="A178" s="2">
        <v>788</v>
      </c>
      <c r="B178" s="3" t="s">
        <v>887</v>
      </c>
      <c r="C178" s="3" t="s">
        <v>5538</v>
      </c>
      <c r="D178" s="3">
        <v>2022</v>
      </c>
      <c r="E178" s="12">
        <v>6.97</v>
      </c>
      <c r="F178" s="8">
        <v>2021</v>
      </c>
      <c r="G178" s="4" t="s">
        <v>4041</v>
      </c>
      <c r="H178" s="4" t="s">
        <v>4042</v>
      </c>
      <c r="I178" s="4" t="s">
        <v>4043</v>
      </c>
      <c r="J178" s="3" t="s">
        <v>4743</v>
      </c>
      <c r="K178" s="4" t="s">
        <v>4744</v>
      </c>
      <c r="L178" s="5" t="s">
        <v>4046</v>
      </c>
      <c r="M178" s="3" t="s">
        <v>4745</v>
      </c>
      <c r="N178" s="13" t="s">
        <v>4048</v>
      </c>
      <c r="P178" t="str">
        <f>VLOOKUP(EN!O178,'WBIG Translations'!$A$2:$H$6,7,FALSE)</f>
        <v>中等偏下收入</v>
      </c>
    </row>
    <row r="179" spans="1:16" ht="15">
      <c r="A179" s="2">
        <v>792</v>
      </c>
      <c r="B179" s="3" t="s">
        <v>892</v>
      </c>
      <c r="C179" s="3" t="s">
        <v>5539</v>
      </c>
      <c r="D179" s="3">
        <v>2022</v>
      </c>
      <c r="E179" s="12">
        <v>4.57</v>
      </c>
      <c r="F179" s="8">
        <v>2021</v>
      </c>
      <c r="G179" s="4" t="s">
        <v>4041</v>
      </c>
      <c r="H179" s="4" t="s">
        <v>4042</v>
      </c>
      <c r="I179" s="4" t="s">
        <v>4043</v>
      </c>
      <c r="J179" s="3" t="s">
        <v>4747</v>
      </c>
      <c r="K179" s="4" t="s">
        <v>4748</v>
      </c>
      <c r="L179" s="7" t="s">
        <v>4052</v>
      </c>
      <c r="M179" s="3" t="s">
        <v>4749</v>
      </c>
      <c r="N179" s="13" t="s">
        <v>4048</v>
      </c>
      <c r="P179" t="str">
        <f>VLOOKUP(EN!O179,'WBIG Translations'!$A$2:$H$6,7,FALSE)</f>
        <v>中等偏上收入</v>
      </c>
    </row>
    <row r="180" spans="1:16" ht="15">
      <c r="A180" s="2">
        <v>795</v>
      </c>
      <c r="B180" s="3" t="s">
        <v>897</v>
      </c>
      <c r="C180" s="3" t="s">
        <v>5540</v>
      </c>
      <c r="D180" s="3">
        <v>2022</v>
      </c>
      <c r="E180" s="12">
        <v>5.57</v>
      </c>
      <c r="F180" s="8">
        <v>2021</v>
      </c>
      <c r="G180" s="4" t="s">
        <v>4041</v>
      </c>
      <c r="H180" s="4" t="s">
        <v>4042</v>
      </c>
      <c r="I180" s="4" t="s">
        <v>4043</v>
      </c>
      <c r="J180" s="3" t="s">
        <v>4751</v>
      </c>
      <c r="K180" s="4" t="s">
        <v>4752</v>
      </c>
      <c r="L180" s="7" t="s">
        <v>4052</v>
      </c>
      <c r="M180" s="3" t="s">
        <v>4753</v>
      </c>
      <c r="N180" s="13" t="s">
        <v>4048</v>
      </c>
      <c r="P180" t="str">
        <f>VLOOKUP(EN!O180,'WBIG Translations'!$A$2:$H$6,7,FALSE)</f>
        <v>中等偏上收入</v>
      </c>
    </row>
    <row r="181" spans="1:16" ht="15">
      <c r="A181" s="2">
        <v>798</v>
      </c>
      <c r="B181" s="3" t="s">
        <v>902</v>
      </c>
      <c r="C181" s="3" t="s">
        <v>5541</v>
      </c>
      <c r="D181" s="3">
        <v>2022</v>
      </c>
      <c r="E181" s="12">
        <v>19.97</v>
      </c>
      <c r="F181" s="8">
        <v>2021</v>
      </c>
      <c r="G181" s="4" t="s">
        <v>4041</v>
      </c>
      <c r="H181" s="4" t="s">
        <v>4042</v>
      </c>
      <c r="I181" s="4" t="s">
        <v>4043</v>
      </c>
      <c r="J181" s="3" t="s">
        <v>4755</v>
      </c>
      <c r="K181" s="4" t="s">
        <v>4756</v>
      </c>
      <c r="L181" s="7" t="s">
        <v>4083</v>
      </c>
      <c r="M181" s="3" t="s">
        <v>4757</v>
      </c>
      <c r="N181" s="13" t="s">
        <v>4048</v>
      </c>
      <c r="P181" t="str">
        <f>VLOOKUP(EN!O181,'WBIG Translations'!$A$2:$H$6,7,FALSE)</f>
        <v>中等偏上收入</v>
      </c>
    </row>
    <row r="182" spans="1:16" ht="15">
      <c r="A182" s="2">
        <v>800</v>
      </c>
      <c r="B182" s="3" t="s">
        <v>907</v>
      </c>
      <c r="C182" s="3" t="s">
        <v>5542</v>
      </c>
      <c r="D182" s="3">
        <v>2022</v>
      </c>
      <c r="E182" s="12">
        <v>4.67</v>
      </c>
      <c r="F182" s="8">
        <v>2021</v>
      </c>
      <c r="G182" s="4" t="s">
        <v>4041</v>
      </c>
      <c r="H182" s="4" t="s">
        <v>4042</v>
      </c>
      <c r="I182" s="4" t="s">
        <v>4043</v>
      </c>
      <c r="J182" s="3" t="s">
        <v>4759</v>
      </c>
      <c r="K182" s="4" t="s">
        <v>4760</v>
      </c>
      <c r="L182" s="5" t="s">
        <v>4057</v>
      </c>
      <c r="M182" s="3" t="s">
        <v>4761</v>
      </c>
      <c r="N182" s="13" t="s">
        <v>4048</v>
      </c>
      <c r="P182" t="str">
        <f>VLOOKUP(EN!O182,'WBIG Translations'!$A$2:$H$6,7,FALSE)</f>
        <v>低收入</v>
      </c>
    </row>
    <row r="183" spans="1:16" ht="15">
      <c r="A183" s="2">
        <v>804</v>
      </c>
      <c r="B183" s="3" t="s">
        <v>912</v>
      </c>
      <c r="C183" s="3" t="s">
        <v>5543</v>
      </c>
      <c r="D183" s="3">
        <v>2022</v>
      </c>
      <c r="E183" s="12">
        <v>8.01</v>
      </c>
      <c r="F183" s="8">
        <v>2021</v>
      </c>
      <c r="G183" s="4" t="s">
        <v>4041</v>
      </c>
      <c r="H183" s="4" t="s">
        <v>4042</v>
      </c>
      <c r="I183" s="4" t="s">
        <v>4043</v>
      </c>
      <c r="J183" s="3" t="s">
        <v>4763</v>
      </c>
      <c r="K183" s="4" t="s">
        <v>4764</v>
      </c>
      <c r="L183" s="7" t="s">
        <v>4052</v>
      </c>
      <c r="M183" s="3" t="s">
        <v>4765</v>
      </c>
      <c r="N183" s="13" t="s">
        <v>4048</v>
      </c>
      <c r="P183" t="str">
        <f>VLOOKUP(EN!O183,'WBIG Translations'!$A$2:$H$6,7,FALSE)</f>
        <v>中等偏上收入</v>
      </c>
    </row>
    <row r="184" spans="1:16" ht="15">
      <c r="A184" s="2">
        <v>807</v>
      </c>
      <c r="B184" s="3" t="s">
        <v>917</v>
      </c>
      <c r="C184" s="3" t="s">
        <v>5544</v>
      </c>
      <c r="D184" s="3">
        <v>2022</v>
      </c>
      <c r="E184" s="12">
        <v>8.52</v>
      </c>
      <c r="F184" s="8">
        <v>2021</v>
      </c>
      <c r="G184" s="4" t="s">
        <v>4041</v>
      </c>
      <c r="H184" s="4" t="s">
        <v>4042</v>
      </c>
      <c r="I184" s="4" t="s">
        <v>4043</v>
      </c>
      <c r="J184" s="3" t="s">
        <v>4767</v>
      </c>
      <c r="K184" s="4" t="s">
        <v>4768</v>
      </c>
      <c r="L184" s="7" t="s">
        <v>4052</v>
      </c>
      <c r="M184" s="3" t="s">
        <v>4769</v>
      </c>
      <c r="N184" s="13" t="s">
        <v>4048</v>
      </c>
      <c r="P184" t="str">
        <f>VLOOKUP(EN!O184,'WBIG Translations'!$A$2:$H$6,7,FALSE)</f>
        <v>中等偏上收入</v>
      </c>
    </row>
    <row r="185" spans="1:16" ht="15">
      <c r="A185" s="2">
        <v>818</v>
      </c>
      <c r="B185" s="3" t="s">
        <v>922</v>
      </c>
      <c r="C185" s="3" t="s">
        <v>5545</v>
      </c>
      <c r="D185" s="3">
        <v>2022</v>
      </c>
      <c r="E185" s="12">
        <v>4.6100000000000003</v>
      </c>
      <c r="F185" s="8">
        <v>2021</v>
      </c>
      <c r="G185" s="4" t="s">
        <v>4041</v>
      </c>
      <c r="H185" s="4" t="s">
        <v>4042</v>
      </c>
      <c r="I185" s="4" t="s">
        <v>4043</v>
      </c>
      <c r="J185" s="3" t="s">
        <v>4771</v>
      </c>
      <c r="K185" s="4" t="s">
        <v>4772</v>
      </c>
      <c r="L185" s="5" t="s">
        <v>4046</v>
      </c>
      <c r="M185" s="3" t="s">
        <v>4773</v>
      </c>
      <c r="N185" s="13" t="s">
        <v>4048</v>
      </c>
      <c r="P185" t="str">
        <f>VLOOKUP(EN!O185,'WBIG Translations'!$A$2:$H$6,7,FALSE)</f>
        <v>中等偏下收入</v>
      </c>
    </row>
    <row r="186" spans="1:16" ht="15">
      <c r="A186" s="2">
        <v>826</v>
      </c>
      <c r="B186" s="3" t="s">
        <v>927</v>
      </c>
      <c r="C186" s="3" t="s">
        <v>5546</v>
      </c>
      <c r="D186" s="3">
        <v>2022</v>
      </c>
      <c r="E186" s="12">
        <v>12.36</v>
      </c>
      <c r="F186" s="8">
        <v>2021</v>
      </c>
      <c r="G186" s="4" t="s">
        <v>4041</v>
      </c>
      <c r="H186" s="4" t="s">
        <v>4042</v>
      </c>
      <c r="I186" s="4" t="s">
        <v>4043</v>
      </c>
      <c r="J186" s="3" t="s">
        <v>4775</v>
      </c>
      <c r="K186" s="4" t="s">
        <v>4776</v>
      </c>
      <c r="L186" s="7" t="s">
        <v>4052</v>
      </c>
      <c r="M186" s="3" t="s">
        <v>4777</v>
      </c>
      <c r="N186" s="13" t="s">
        <v>4048</v>
      </c>
      <c r="P186" t="str">
        <f>VLOOKUP(EN!O186,'WBIG Translations'!$A$2:$H$6,7,FALSE)</f>
        <v>高收入</v>
      </c>
    </row>
    <row r="187" spans="1:16" ht="15">
      <c r="A187" s="2">
        <v>834</v>
      </c>
      <c r="B187" s="3" t="s">
        <v>931</v>
      </c>
      <c r="C187" s="3" t="s">
        <v>5547</v>
      </c>
      <c r="D187" s="3">
        <v>2022</v>
      </c>
      <c r="E187" s="12">
        <v>3.36</v>
      </c>
      <c r="F187" s="8">
        <v>2021</v>
      </c>
      <c r="G187" s="4" t="s">
        <v>4041</v>
      </c>
      <c r="H187" s="4" t="s">
        <v>4042</v>
      </c>
      <c r="I187" s="4" t="s">
        <v>4043</v>
      </c>
      <c r="J187" s="3" t="s">
        <v>4779</v>
      </c>
      <c r="K187" s="4" t="s">
        <v>4780</v>
      </c>
      <c r="L187" s="5" t="s">
        <v>4057</v>
      </c>
      <c r="M187" s="3" t="s">
        <v>4781</v>
      </c>
      <c r="N187" s="13" t="s">
        <v>4048</v>
      </c>
      <c r="P187" t="str">
        <f>VLOOKUP(EN!O187,'WBIG Translations'!$A$2:$H$6,7,FALSE)</f>
        <v>中等偏下收入</v>
      </c>
    </row>
    <row r="188" spans="1:16" ht="15">
      <c r="A188" s="2">
        <v>840</v>
      </c>
      <c r="B188" s="3" t="s">
        <v>936</v>
      </c>
      <c r="C188" s="3" t="s">
        <v>5548</v>
      </c>
      <c r="D188" s="3">
        <v>2022</v>
      </c>
      <c r="E188" s="12">
        <v>17.36</v>
      </c>
      <c r="F188" s="8">
        <v>2021</v>
      </c>
      <c r="G188" s="4" t="s">
        <v>4041</v>
      </c>
      <c r="H188" s="4" t="s">
        <v>4042</v>
      </c>
      <c r="I188" s="4" t="s">
        <v>4043</v>
      </c>
      <c r="J188" s="3" t="s">
        <v>4783</v>
      </c>
      <c r="K188" s="4" t="s">
        <v>4784</v>
      </c>
      <c r="L188" s="7" t="s">
        <v>4070</v>
      </c>
      <c r="M188" s="3" t="s">
        <v>4785</v>
      </c>
      <c r="N188" s="13" t="s">
        <v>4048</v>
      </c>
      <c r="P188" t="str">
        <f>VLOOKUP(EN!O188,'WBIG Translations'!$A$2:$H$6,7,FALSE)</f>
        <v>高收入</v>
      </c>
    </row>
    <row r="189" spans="1:16" ht="15">
      <c r="A189" s="2">
        <v>854</v>
      </c>
      <c r="B189" s="3" t="s">
        <v>941</v>
      </c>
      <c r="C189" s="3" t="s">
        <v>5549</v>
      </c>
      <c r="D189" s="3">
        <v>2022</v>
      </c>
      <c r="E189" s="12">
        <v>6.38</v>
      </c>
      <c r="F189" s="8">
        <v>2021</v>
      </c>
      <c r="G189" s="4" t="s">
        <v>4041</v>
      </c>
      <c r="H189" s="4" t="s">
        <v>4042</v>
      </c>
      <c r="I189" s="4" t="s">
        <v>4043</v>
      </c>
      <c r="J189" s="3" t="s">
        <v>4787</v>
      </c>
      <c r="K189" s="4" t="s">
        <v>4788</v>
      </c>
      <c r="L189" s="5" t="s">
        <v>4057</v>
      </c>
      <c r="M189" s="3" t="s">
        <v>4789</v>
      </c>
      <c r="N189" s="13" t="s">
        <v>4048</v>
      </c>
      <c r="P189" t="str">
        <f>VLOOKUP(EN!O189,'WBIG Translations'!$A$2:$H$6,7,FALSE)</f>
        <v>低收入</v>
      </c>
    </row>
    <row r="190" spans="1:16" ht="15">
      <c r="A190" s="2">
        <v>858</v>
      </c>
      <c r="B190" s="3" t="s">
        <v>946</v>
      </c>
      <c r="C190" s="3" t="s">
        <v>5550</v>
      </c>
      <c r="D190" s="3">
        <v>2022</v>
      </c>
      <c r="E190" s="12">
        <v>9.36</v>
      </c>
      <c r="F190" s="8">
        <v>2021</v>
      </c>
      <c r="G190" s="4" t="s">
        <v>4041</v>
      </c>
      <c r="H190" s="4" t="s">
        <v>4042</v>
      </c>
      <c r="I190" s="4" t="s">
        <v>4043</v>
      </c>
      <c r="J190" s="3" t="s">
        <v>4791</v>
      </c>
      <c r="K190" s="4" t="s">
        <v>4792</v>
      </c>
      <c r="L190" s="7" t="s">
        <v>4070</v>
      </c>
      <c r="M190" s="3" t="s">
        <v>4793</v>
      </c>
      <c r="N190" s="13" t="s">
        <v>4048</v>
      </c>
      <c r="P190" t="str">
        <f>VLOOKUP(EN!O190,'WBIG Translations'!$A$2:$H$6,7,FALSE)</f>
        <v>高收入</v>
      </c>
    </row>
    <row r="191" spans="1:16" ht="15">
      <c r="A191" s="2">
        <v>860</v>
      </c>
      <c r="B191" s="3" t="s">
        <v>951</v>
      </c>
      <c r="C191" s="3" t="s">
        <v>5551</v>
      </c>
      <c r="D191" s="3">
        <v>2022</v>
      </c>
      <c r="E191" s="12">
        <v>7.74</v>
      </c>
      <c r="F191" s="8">
        <v>2021</v>
      </c>
      <c r="G191" s="4" t="s">
        <v>4041</v>
      </c>
      <c r="H191" s="4" t="s">
        <v>4042</v>
      </c>
      <c r="I191" s="4" t="s">
        <v>4043</v>
      </c>
      <c r="J191" s="3" t="s">
        <v>4795</v>
      </c>
      <c r="K191" s="4" t="s">
        <v>4796</v>
      </c>
      <c r="L191" s="7" t="s">
        <v>4052</v>
      </c>
      <c r="M191" s="3" t="s">
        <v>4797</v>
      </c>
      <c r="N191" s="13" t="s">
        <v>4048</v>
      </c>
      <c r="P191" t="str">
        <f>VLOOKUP(EN!O191,'WBIG Translations'!$A$2:$H$6,7,FALSE)</f>
        <v>中等偏下收入</v>
      </c>
    </row>
    <row r="192" spans="1:16" ht="15">
      <c r="A192" s="2">
        <v>862</v>
      </c>
      <c r="B192" s="3" t="s">
        <v>955</v>
      </c>
      <c r="C192" s="3" t="s">
        <v>5552</v>
      </c>
      <c r="D192" s="3">
        <v>2022</v>
      </c>
      <c r="E192" s="12">
        <v>4.04</v>
      </c>
      <c r="F192" s="8">
        <v>2021</v>
      </c>
      <c r="G192" s="4" t="s">
        <v>4041</v>
      </c>
      <c r="H192" s="4" t="s">
        <v>4042</v>
      </c>
      <c r="I192" s="4" t="s">
        <v>4043</v>
      </c>
      <c r="K192" s="4" t="s">
        <v>4799</v>
      </c>
      <c r="L192" s="7" t="s">
        <v>4070</v>
      </c>
      <c r="M192" s="3" t="s">
        <v>4800</v>
      </c>
      <c r="N192" s="13" t="s">
        <v>4048</v>
      </c>
      <c r="P192" t="e">
        <f>VLOOKUP(EN!O192,'WBIG Translations'!$A$2:$H$6,7,FALSE)</f>
        <v>#N/A</v>
      </c>
    </row>
    <row r="193" spans="1:16" ht="15">
      <c r="A193" s="2">
        <v>882</v>
      </c>
      <c r="B193" s="3" t="s">
        <v>960</v>
      </c>
      <c r="C193" s="3" t="s">
        <v>5553</v>
      </c>
      <c r="D193" s="3">
        <v>2022</v>
      </c>
      <c r="E193" s="12">
        <v>6.8</v>
      </c>
      <c r="F193" s="8">
        <v>2021</v>
      </c>
      <c r="G193" s="4" t="s">
        <v>4041</v>
      </c>
      <c r="H193" s="4" t="s">
        <v>4042</v>
      </c>
      <c r="I193" s="4" t="s">
        <v>4043</v>
      </c>
      <c r="J193" s="3" t="s">
        <v>4802</v>
      </c>
      <c r="K193" s="4" t="s">
        <v>4803</v>
      </c>
      <c r="L193" s="7" t="s">
        <v>4083</v>
      </c>
      <c r="M193" s="3" t="s">
        <v>4804</v>
      </c>
      <c r="N193" s="13" t="s">
        <v>4048</v>
      </c>
      <c r="P193" t="str">
        <f>VLOOKUP(EN!O193,'WBIG Translations'!$A$2:$H$6,7,FALSE)</f>
        <v>中等偏下收入</v>
      </c>
    </row>
    <row r="194" spans="1:16" ht="15">
      <c r="A194" s="2">
        <v>887</v>
      </c>
      <c r="B194" s="3" t="s">
        <v>964</v>
      </c>
      <c r="C194" s="3" t="s">
        <v>5554</v>
      </c>
      <c r="D194" s="3">
        <v>2022</v>
      </c>
      <c r="E194" s="12">
        <v>4.25</v>
      </c>
      <c r="F194" s="8">
        <v>2015</v>
      </c>
      <c r="G194" s="4" t="s">
        <v>4041</v>
      </c>
      <c r="H194" s="4" t="s">
        <v>4042</v>
      </c>
      <c r="I194" s="4" t="s">
        <v>4043</v>
      </c>
      <c r="K194" s="4" t="s">
        <v>4806</v>
      </c>
      <c r="L194" s="5" t="s">
        <v>4046</v>
      </c>
      <c r="M194" s="3" t="s">
        <v>4807</v>
      </c>
      <c r="N194" s="13" t="s">
        <v>4048</v>
      </c>
      <c r="P194" t="str">
        <f>VLOOKUP(EN!O194,'WBIG Translations'!$A$2:$H$6,7,FALSE)</f>
        <v>低收入</v>
      </c>
    </row>
    <row r="195" spans="1:16" ht="15">
      <c r="A195" s="2">
        <v>894</v>
      </c>
      <c r="B195" s="3" t="s">
        <v>969</v>
      </c>
      <c r="C195" s="3" t="s">
        <v>5555</v>
      </c>
      <c r="D195" s="3">
        <v>2022</v>
      </c>
      <c r="E195" s="12">
        <v>6.62</v>
      </c>
      <c r="F195" s="8">
        <v>2021</v>
      </c>
      <c r="G195" s="4" t="s">
        <v>4041</v>
      </c>
      <c r="H195" s="4" t="s">
        <v>4042</v>
      </c>
      <c r="I195" s="4" t="s">
        <v>4043</v>
      </c>
      <c r="J195" s="3" t="s">
        <v>4809</v>
      </c>
      <c r="K195" s="4" t="s">
        <v>4810</v>
      </c>
      <c r="L195" s="5" t="s">
        <v>4057</v>
      </c>
      <c r="M195" s="3" t="s">
        <v>4811</v>
      </c>
      <c r="N195" s="13" t="s">
        <v>4048</v>
      </c>
      <c r="P195" t="str">
        <f>VLOOKUP(EN!O195,'WBIG Translations'!$A$2:$H$6,7,FALSE)</f>
        <v>中等偏下收入</v>
      </c>
    </row>
  </sheetData>
  <sortState xmlns:xlrd2="http://schemas.microsoft.com/office/spreadsheetml/2017/richdata2" ref="A2:N195">
    <sortCondition ref="A2:A195"/>
  </sortState>
  <phoneticPr fontId="9" type="noConversion"/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73F04-1DEE-7345-9064-04936C5EF576}">
  <sheetPr codeName="Sheet8"/>
  <dimension ref="C4:C29"/>
  <sheetViews>
    <sheetView workbookViewId="0">
      <selection activeCell="H9" sqref="H9"/>
    </sheetView>
  </sheetViews>
  <sheetFormatPr baseColWidth="10" defaultColWidth="11.5" defaultRowHeight="13"/>
  <sheetData>
    <row r="4" spans="3:3" ht="16">
      <c r="C4" s="16" t="s">
        <v>4812</v>
      </c>
    </row>
    <row r="5" spans="3:3" ht="16">
      <c r="C5" s="16" t="s">
        <v>4813</v>
      </c>
    </row>
    <row r="6" spans="3:3" ht="16">
      <c r="C6" s="16"/>
    </row>
    <row r="7" spans="3:3" ht="16">
      <c r="C7" s="16" t="s">
        <v>4814</v>
      </c>
    </row>
    <row r="8" spans="3:3" ht="16">
      <c r="C8" s="16" t="s">
        <v>4815</v>
      </c>
    </row>
    <row r="9" spans="3:3" ht="16">
      <c r="C9" s="16"/>
    </row>
    <row r="10" spans="3:3" ht="16">
      <c r="C10" s="16" t="s">
        <v>4816</v>
      </c>
    </row>
    <row r="11" spans="3:3" ht="16">
      <c r="C11" s="16" t="s">
        <v>4817</v>
      </c>
    </row>
    <row r="12" spans="3:3" ht="16">
      <c r="C12" s="16"/>
    </row>
    <row r="13" spans="3:3" ht="16">
      <c r="C13" s="16" t="s">
        <v>4818</v>
      </c>
    </row>
    <row r="14" spans="3:3" ht="16">
      <c r="C14" s="16" t="s">
        <v>4819</v>
      </c>
    </row>
    <row r="15" spans="3:3" ht="16">
      <c r="C15" s="16"/>
    </row>
    <row r="16" spans="3:3" ht="16">
      <c r="C16" s="16" t="s">
        <v>4820</v>
      </c>
    </row>
    <row r="17" spans="3:3" ht="16">
      <c r="C17" s="16" t="s">
        <v>4821</v>
      </c>
    </row>
    <row r="18" spans="3:3" ht="16">
      <c r="C18" s="16"/>
    </row>
    <row r="19" spans="3:3" ht="16">
      <c r="C19" s="16" t="s">
        <v>4822</v>
      </c>
    </row>
    <row r="20" spans="3:3" ht="16">
      <c r="C20" s="16" t="s">
        <v>4823</v>
      </c>
    </row>
    <row r="21" spans="3:3" ht="16">
      <c r="C21" s="16"/>
    </row>
    <row r="22" spans="3:3" ht="16">
      <c r="C22" s="16" t="s">
        <v>4824</v>
      </c>
    </row>
    <row r="23" spans="3:3" ht="16">
      <c r="C23" s="16" t="s">
        <v>4825</v>
      </c>
    </row>
    <row r="24" spans="3:3" ht="16">
      <c r="C24" s="16"/>
    </row>
    <row r="25" spans="3:3" ht="16">
      <c r="C25" s="16" t="s">
        <v>4826</v>
      </c>
    </row>
    <row r="26" spans="3:3" ht="16">
      <c r="C26" s="16" t="s">
        <v>4827</v>
      </c>
    </row>
    <row r="27" spans="3:3" ht="16">
      <c r="C27" s="16"/>
    </row>
    <row r="28" spans="3:3" ht="16">
      <c r="C28" s="16" t="s">
        <v>4828</v>
      </c>
    </row>
    <row r="29" spans="3:3" ht="16">
      <c r="C29" s="16" t="s">
        <v>4829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E94E5-99E4-F846-9BAB-B9C2370157C6}">
  <dimension ref="A1:K238"/>
  <sheetViews>
    <sheetView workbookViewId="0">
      <selection activeCell="A10" sqref="A10"/>
    </sheetView>
  </sheetViews>
  <sheetFormatPr baseColWidth="10" defaultRowHeight="13"/>
  <cols>
    <col min="1" max="1" width="19.5" style="15" customWidth="1"/>
  </cols>
  <sheetData>
    <row r="1" spans="1:11">
      <c r="A1" s="15" t="s">
        <v>4830</v>
      </c>
      <c r="B1" t="s">
        <v>4831</v>
      </c>
      <c r="C1" t="s">
        <v>4832</v>
      </c>
      <c r="D1" t="s">
        <v>4833</v>
      </c>
      <c r="E1" t="s">
        <v>4834</v>
      </c>
      <c r="F1" t="s">
        <v>4835</v>
      </c>
      <c r="G1" t="s">
        <v>4836</v>
      </c>
      <c r="H1" t="s">
        <v>4837</v>
      </c>
      <c r="I1" t="s">
        <v>4838</v>
      </c>
      <c r="J1" t="s">
        <v>4839</v>
      </c>
      <c r="K1" t="s">
        <v>4840</v>
      </c>
    </row>
    <row r="2" spans="1:11">
      <c r="A2" s="15" t="s">
        <v>4930</v>
      </c>
      <c r="B2" t="s">
        <v>4040</v>
      </c>
      <c r="C2" t="s">
        <v>8</v>
      </c>
      <c r="D2">
        <v>2023</v>
      </c>
      <c r="E2" t="s">
        <v>4842</v>
      </c>
      <c r="F2" t="s">
        <v>4842</v>
      </c>
      <c r="G2">
        <v>41454761</v>
      </c>
      <c r="H2" t="s">
        <v>4843</v>
      </c>
      <c r="I2">
        <v>2024</v>
      </c>
      <c r="J2" t="s">
        <v>4844</v>
      </c>
    </row>
    <row r="3" spans="1:11">
      <c r="A3" s="15" t="s">
        <v>5068</v>
      </c>
      <c r="B3" t="s">
        <v>4049</v>
      </c>
      <c r="C3" t="s">
        <v>18</v>
      </c>
      <c r="D3">
        <v>2023</v>
      </c>
      <c r="E3" t="s">
        <v>4842</v>
      </c>
      <c r="F3" t="s">
        <v>4842</v>
      </c>
      <c r="G3">
        <v>2811655</v>
      </c>
      <c r="H3" t="s">
        <v>4843</v>
      </c>
      <c r="I3">
        <v>2024</v>
      </c>
      <c r="J3" t="s">
        <v>4844</v>
      </c>
    </row>
    <row r="4" spans="1:11">
      <c r="A4" s="15" t="s">
        <v>4877</v>
      </c>
      <c r="B4" t="s">
        <v>4054</v>
      </c>
      <c r="C4" t="s">
        <v>24</v>
      </c>
      <c r="D4">
        <v>2023</v>
      </c>
      <c r="E4" t="s">
        <v>4842</v>
      </c>
      <c r="F4" t="s">
        <v>4842</v>
      </c>
      <c r="G4">
        <v>46164219</v>
      </c>
      <c r="H4" t="s">
        <v>4843</v>
      </c>
      <c r="I4">
        <v>2024</v>
      </c>
      <c r="J4" t="s">
        <v>4844</v>
      </c>
    </row>
    <row r="5" spans="1:11">
      <c r="A5" s="15" t="s">
        <v>5152</v>
      </c>
      <c r="B5" t="s">
        <v>5153</v>
      </c>
      <c r="C5" t="s">
        <v>5154</v>
      </c>
      <c r="D5">
        <v>2023</v>
      </c>
      <c r="E5" t="s">
        <v>4842</v>
      </c>
      <c r="F5" t="s">
        <v>4842</v>
      </c>
      <c r="G5">
        <v>47521</v>
      </c>
      <c r="H5" t="s">
        <v>4843</v>
      </c>
      <c r="I5">
        <v>2024</v>
      </c>
      <c r="J5" t="s">
        <v>4844</v>
      </c>
    </row>
    <row r="6" spans="1:11">
      <c r="A6" s="15" t="s">
        <v>5069</v>
      </c>
      <c r="B6" t="s">
        <v>4059</v>
      </c>
      <c r="C6" t="s">
        <v>30</v>
      </c>
      <c r="D6">
        <v>2023</v>
      </c>
      <c r="E6" t="s">
        <v>4842</v>
      </c>
      <c r="F6" t="s">
        <v>4842</v>
      </c>
      <c r="G6">
        <v>80856</v>
      </c>
      <c r="H6" t="s">
        <v>4843</v>
      </c>
      <c r="I6">
        <v>2024</v>
      </c>
      <c r="J6" t="s">
        <v>4844</v>
      </c>
    </row>
    <row r="7" spans="1:11">
      <c r="A7" s="15" t="s">
        <v>4868</v>
      </c>
      <c r="B7" t="s">
        <v>4063</v>
      </c>
      <c r="C7" t="s">
        <v>35</v>
      </c>
      <c r="D7">
        <v>2023</v>
      </c>
      <c r="E7" t="s">
        <v>4842</v>
      </c>
      <c r="F7" t="s">
        <v>4842</v>
      </c>
      <c r="G7">
        <v>36749906</v>
      </c>
      <c r="H7" t="s">
        <v>4843</v>
      </c>
      <c r="I7">
        <v>2024</v>
      </c>
      <c r="J7" t="s">
        <v>4844</v>
      </c>
    </row>
    <row r="8" spans="1:11">
      <c r="A8" s="15" t="s">
        <v>5010</v>
      </c>
      <c r="B8" t="s">
        <v>4067</v>
      </c>
      <c r="C8" t="s">
        <v>40</v>
      </c>
      <c r="D8">
        <v>2023</v>
      </c>
      <c r="E8" t="s">
        <v>4842</v>
      </c>
      <c r="F8" t="s">
        <v>4842</v>
      </c>
      <c r="G8">
        <v>93316</v>
      </c>
      <c r="H8" t="s">
        <v>4843</v>
      </c>
      <c r="I8">
        <v>2024</v>
      </c>
      <c r="J8" t="s">
        <v>4844</v>
      </c>
    </row>
    <row r="9" spans="1:11">
      <c r="A9" s="15" t="s">
        <v>4938</v>
      </c>
      <c r="B9" t="s">
        <v>4072</v>
      </c>
      <c r="C9" t="s">
        <v>46</v>
      </c>
      <c r="D9">
        <v>2023</v>
      </c>
      <c r="E9" t="s">
        <v>4842</v>
      </c>
      <c r="F9" t="s">
        <v>4842</v>
      </c>
      <c r="G9">
        <v>10318207</v>
      </c>
      <c r="H9" t="s">
        <v>4843</v>
      </c>
      <c r="I9">
        <v>2024</v>
      </c>
      <c r="J9" t="s">
        <v>4844</v>
      </c>
    </row>
    <row r="10" spans="1:11">
      <c r="A10" s="15" t="s">
        <v>5103</v>
      </c>
      <c r="B10" t="s">
        <v>4076</v>
      </c>
      <c r="C10" t="s">
        <v>51</v>
      </c>
      <c r="D10">
        <v>2023</v>
      </c>
      <c r="E10" t="s">
        <v>4842</v>
      </c>
      <c r="F10" t="s">
        <v>4842</v>
      </c>
      <c r="G10">
        <v>45538401</v>
      </c>
      <c r="H10" t="s">
        <v>4843</v>
      </c>
      <c r="I10">
        <v>2024</v>
      </c>
      <c r="J10" t="s">
        <v>4844</v>
      </c>
    </row>
    <row r="11" spans="1:11">
      <c r="A11" s="15" t="s">
        <v>5132</v>
      </c>
      <c r="B11" t="s">
        <v>4080</v>
      </c>
      <c r="C11" t="s">
        <v>56</v>
      </c>
      <c r="D11">
        <v>2023</v>
      </c>
      <c r="E11" t="s">
        <v>4842</v>
      </c>
      <c r="F11" t="s">
        <v>4842</v>
      </c>
      <c r="G11">
        <v>26451124.000000004</v>
      </c>
      <c r="H11" t="s">
        <v>4843</v>
      </c>
      <c r="I11">
        <v>2024</v>
      </c>
      <c r="J11" t="s">
        <v>4844</v>
      </c>
    </row>
    <row r="12" spans="1:11">
      <c r="A12" s="15" t="s">
        <v>4995</v>
      </c>
      <c r="B12" t="s">
        <v>4085</v>
      </c>
      <c r="C12" t="s">
        <v>62</v>
      </c>
      <c r="D12">
        <v>2023</v>
      </c>
      <c r="E12" t="s">
        <v>4842</v>
      </c>
      <c r="F12" t="s">
        <v>4842</v>
      </c>
      <c r="G12">
        <v>9130429</v>
      </c>
      <c r="H12" t="s">
        <v>4843</v>
      </c>
      <c r="I12">
        <v>2024</v>
      </c>
      <c r="J12" t="s">
        <v>4844</v>
      </c>
    </row>
    <row r="13" spans="1:11">
      <c r="A13" s="15" t="s">
        <v>5014</v>
      </c>
      <c r="B13" t="s">
        <v>4089</v>
      </c>
      <c r="C13" t="s">
        <v>67</v>
      </c>
      <c r="D13">
        <v>2023</v>
      </c>
      <c r="E13" t="s">
        <v>4842</v>
      </c>
      <c r="F13" t="s">
        <v>4842</v>
      </c>
      <c r="G13">
        <v>399440</v>
      </c>
      <c r="H13" t="s">
        <v>4843</v>
      </c>
      <c r="I13">
        <v>2024</v>
      </c>
      <c r="J13" t="s">
        <v>4844</v>
      </c>
    </row>
    <row r="14" spans="1:11">
      <c r="A14" s="15" t="s">
        <v>4939</v>
      </c>
      <c r="B14" t="s">
        <v>4093</v>
      </c>
      <c r="C14" t="s">
        <v>72</v>
      </c>
      <c r="D14">
        <v>2023</v>
      </c>
      <c r="E14" t="s">
        <v>4842</v>
      </c>
      <c r="F14" t="s">
        <v>4842</v>
      </c>
      <c r="G14">
        <v>1569666</v>
      </c>
      <c r="H14" t="s">
        <v>4843</v>
      </c>
      <c r="I14">
        <v>2024</v>
      </c>
      <c r="J14" t="s">
        <v>4844</v>
      </c>
    </row>
    <row r="15" spans="1:11">
      <c r="A15" s="15" t="s">
        <v>4931</v>
      </c>
      <c r="B15" t="s">
        <v>4097</v>
      </c>
      <c r="C15" t="s">
        <v>77</v>
      </c>
      <c r="D15">
        <v>2023</v>
      </c>
      <c r="E15" t="s">
        <v>4842</v>
      </c>
      <c r="F15" t="s">
        <v>4842</v>
      </c>
      <c r="G15">
        <v>171466990</v>
      </c>
      <c r="H15" t="s">
        <v>4843</v>
      </c>
      <c r="I15">
        <v>2024</v>
      </c>
      <c r="J15" t="s">
        <v>4844</v>
      </c>
    </row>
    <row r="16" spans="1:11">
      <c r="A16" s="15" t="s">
        <v>4937</v>
      </c>
      <c r="B16" t="s">
        <v>4102</v>
      </c>
      <c r="C16" t="s">
        <v>82</v>
      </c>
      <c r="D16">
        <v>2023</v>
      </c>
      <c r="E16" t="s">
        <v>4842</v>
      </c>
      <c r="F16" t="s">
        <v>4842</v>
      </c>
      <c r="G16">
        <v>2943393</v>
      </c>
      <c r="H16" t="s">
        <v>4843</v>
      </c>
      <c r="I16">
        <v>2024</v>
      </c>
      <c r="J16" t="s">
        <v>4844</v>
      </c>
    </row>
    <row r="17" spans="1:10">
      <c r="A17" s="15" t="s">
        <v>5015</v>
      </c>
      <c r="B17" t="s">
        <v>4106</v>
      </c>
      <c r="C17" t="s">
        <v>88</v>
      </c>
      <c r="D17">
        <v>2023</v>
      </c>
      <c r="E17" t="s">
        <v>4842</v>
      </c>
      <c r="F17" t="s">
        <v>4842</v>
      </c>
      <c r="G17">
        <v>282336</v>
      </c>
      <c r="H17" t="s">
        <v>4843</v>
      </c>
      <c r="I17">
        <v>2024</v>
      </c>
      <c r="J17" t="s">
        <v>4844</v>
      </c>
    </row>
    <row r="18" spans="1:10">
      <c r="A18" s="15" t="s">
        <v>4996</v>
      </c>
      <c r="B18" t="s">
        <v>4110</v>
      </c>
      <c r="C18" t="s">
        <v>93</v>
      </c>
      <c r="D18">
        <v>2023</v>
      </c>
      <c r="E18" t="s">
        <v>4842</v>
      </c>
      <c r="F18" t="s">
        <v>4842</v>
      </c>
      <c r="G18">
        <v>11712893</v>
      </c>
      <c r="H18" t="s">
        <v>4843</v>
      </c>
      <c r="I18">
        <v>2024</v>
      </c>
      <c r="J18" t="s">
        <v>4844</v>
      </c>
    </row>
    <row r="19" spans="1:10">
      <c r="A19" s="15" t="s">
        <v>5121</v>
      </c>
      <c r="B19" t="s">
        <v>5122</v>
      </c>
      <c r="C19" t="s">
        <v>5123</v>
      </c>
      <c r="D19">
        <v>2023</v>
      </c>
      <c r="E19" t="s">
        <v>4842</v>
      </c>
      <c r="F19" t="s">
        <v>4842</v>
      </c>
      <c r="G19">
        <v>64698</v>
      </c>
      <c r="H19" t="s">
        <v>4843</v>
      </c>
      <c r="I19">
        <v>2024</v>
      </c>
      <c r="J19" t="s">
        <v>4844</v>
      </c>
    </row>
    <row r="20" spans="1:10">
      <c r="A20" s="15" t="s">
        <v>4932</v>
      </c>
      <c r="B20" t="s">
        <v>4114</v>
      </c>
      <c r="C20" t="s">
        <v>98</v>
      </c>
      <c r="D20">
        <v>2023</v>
      </c>
      <c r="E20" t="s">
        <v>4842</v>
      </c>
      <c r="F20" t="s">
        <v>4842</v>
      </c>
      <c r="G20">
        <v>786385</v>
      </c>
      <c r="H20" t="s">
        <v>4843</v>
      </c>
      <c r="I20">
        <v>2024</v>
      </c>
      <c r="J20" t="s">
        <v>4844</v>
      </c>
    </row>
    <row r="21" spans="1:10">
      <c r="A21" s="15" t="s">
        <v>5104</v>
      </c>
      <c r="B21" t="s">
        <v>4118</v>
      </c>
      <c r="C21" t="s">
        <v>103</v>
      </c>
      <c r="D21">
        <v>2023</v>
      </c>
      <c r="E21" t="s">
        <v>4842</v>
      </c>
      <c r="F21" t="s">
        <v>4842</v>
      </c>
      <c r="G21">
        <v>12244158.999999998</v>
      </c>
      <c r="H21" t="s">
        <v>4843</v>
      </c>
      <c r="I21">
        <v>2024</v>
      </c>
      <c r="J21" t="s">
        <v>4844</v>
      </c>
    </row>
    <row r="22" spans="1:10">
      <c r="A22" s="15" t="s">
        <v>5070</v>
      </c>
      <c r="B22" t="s">
        <v>4122</v>
      </c>
      <c r="C22" t="s">
        <v>108</v>
      </c>
      <c r="D22">
        <v>2023</v>
      </c>
      <c r="E22" t="s">
        <v>4842</v>
      </c>
      <c r="F22" t="s">
        <v>4842</v>
      </c>
      <c r="G22">
        <v>3185073</v>
      </c>
      <c r="H22" t="s">
        <v>4843</v>
      </c>
      <c r="I22">
        <v>2024</v>
      </c>
      <c r="J22" t="s">
        <v>4844</v>
      </c>
    </row>
    <row r="23" spans="1:10">
      <c r="A23" s="15" t="s">
        <v>4886</v>
      </c>
      <c r="B23" t="s">
        <v>4126</v>
      </c>
      <c r="C23" t="s">
        <v>113</v>
      </c>
      <c r="D23">
        <v>2023</v>
      </c>
      <c r="E23" t="s">
        <v>4842</v>
      </c>
      <c r="F23" t="s">
        <v>4842</v>
      </c>
      <c r="G23">
        <v>2480244</v>
      </c>
      <c r="H23" t="s">
        <v>4843</v>
      </c>
      <c r="I23">
        <v>2024</v>
      </c>
      <c r="J23" t="s">
        <v>4844</v>
      </c>
    </row>
    <row r="24" spans="1:10">
      <c r="A24" s="15" t="s">
        <v>5105</v>
      </c>
      <c r="B24" t="s">
        <v>4130</v>
      </c>
      <c r="C24" t="s">
        <v>118</v>
      </c>
      <c r="D24">
        <v>2023</v>
      </c>
      <c r="E24" t="s">
        <v>4842</v>
      </c>
      <c r="F24" t="s">
        <v>4842</v>
      </c>
      <c r="G24">
        <v>211140729</v>
      </c>
      <c r="H24" t="s">
        <v>4843</v>
      </c>
      <c r="I24">
        <v>2024</v>
      </c>
      <c r="J24" t="s">
        <v>4844</v>
      </c>
    </row>
    <row r="25" spans="1:10">
      <c r="A25" s="15" t="s">
        <v>5095</v>
      </c>
      <c r="B25" t="s">
        <v>4134</v>
      </c>
      <c r="C25" t="s">
        <v>123</v>
      </c>
      <c r="D25">
        <v>2023</v>
      </c>
      <c r="E25" t="s">
        <v>4842</v>
      </c>
      <c r="F25" t="s">
        <v>4842</v>
      </c>
      <c r="G25">
        <v>411106</v>
      </c>
      <c r="H25" t="s">
        <v>4843</v>
      </c>
      <c r="I25">
        <v>2024</v>
      </c>
      <c r="J25" t="s">
        <v>4844</v>
      </c>
    </row>
    <row r="26" spans="1:10">
      <c r="A26" s="15" t="s">
        <v>5139</v>
      </c>
      <c r="B26" t="s">
        <v>4138</v>
      </c>
      <c r="C26" t="s">
        <v>128</v>
      </c>
      <c r="D26">
        <v>2023</v>
      </c>
      <c r="E26" t="s">
        <v>4842</v>
      </c>
      <c r="F26" t="s">
        <v>4842</v>
      </c>
      <c r="G26">
        <v>800005</v>
      </c>
      <c r="H26" t="s">
        <v>4843</v>
      </c>
      <c r="I26">
        <v>2024</v>
      </c>
      <c r="J26" t="s">
        <v>4844</v>
      </c>
    </row>
    <row r="27" spans="1:10">
      <c r="A27" s="15" t="s">
        <v>5019</v>
      </c>
      <c r="B27" t="s">
        <v>5020</v>
      </c>
      <c r="C27" t="s">
        <v>5021</v>
      </c>
      <c r="D27">
        <v>2023</v>
      </c>
      <c r="E27" t="s">
        <v>4842</v>
      </c>
      <c r="F27" t="s">
        <v>4842</v>
      </c>
      <c r="G27">
        <v>38985</v>
      </c>
      <c r="H27" t="s">
        <v>4843</v>
      </c>
      <c r="I27">
        <v>2024</v>
      </c>
      <c r="J27" t="s">
        <v>4844</v>
      </c>
    </row>
    <row r="28" spans="1:10">
      <c r="A28" s="15" t="s">
        <v>5055</v>
      </c>
      <c r="B28" t="s">
        <v>4142</v>
      </c>
      <c r="C28" t="s">
        <v>133</v>
      </c>
      <c r="D28">
        <v>2023</v>
      </c>
      <c r="E28" t="s">
        <v>4842</v>
      </c>
      <c r="F28" t="s">
        <v>4842</v>
      </c>
      <c r="G28">
        <v>458949</v>
      </c>
      <c r="H28" t="s">
        <v>4843</v>
      </c>
      <c r="I28">
        <v>2024</v>
      </c>
      <c r="J28" t="s">
        <v>4844</v>
      </c>
    </row>
    <row r="29" spans="1:10">
      <c r="A29" s="15" t="s">
        <v>4958</v>
      </c>
      <c r="B29" t="s">
        <v>4146</v>
      </c>
      <c r="C29" t="s">
        <v>138</v>
      </c>
      <c r="D29">
        <v>2023</v>
      </c>
      <c r="E29" t="s">
        <v>4842</v>
      </c>
      <c r="F29" t="s">
        <v>4842</v>
      </c>
      <c r="G29">
        <v>6795802.9999999991</v>
      </c>
      <c r="H29" t="s">
        <v>4843</v>
      </c>
      <c r="I29">
        <v>2024</v>
      </c>
      <c r="J29" t="s">
        <v>4844</v>
      </c>
    </row>
    <row r="30" spans="1:10">
      <c r="A30" s="15" t="s">
        <v>5060</v>
      </c>
      <c r="B30" t="s">
        <v>4150</v>
      </c>
      <c r="C30" t="s">
        <v>143</v>
      </c>
      <c r="D30">
        <v>2023</v>
      </c>
      <c r="E30" t="s">
        <v>4842</v>
      </c>
      <c r="F30" t="s">
        <v>4842</v>
      </c>
      <c r="G30">
        <v>54133798</v>
      </c>
      <c r="H30" t="s">
        <v>4843</v>
      </c>
      <c r="I30">
        <v>2024</v>
      </c>
      <c r="J30" t="s">
        <v>4844</v>
      </c>
    </row>
    <row r="31" spans="1:10">
      <c r="A31" s="15" t="s">
        <v>4841</v>
      </c>
      <c r="B31" t="s">
        <v>4154</v>
      </c>
      <c r="C31" t="s">
        <v>148</v>
      </c>
      <c r="D31">
        <v>2023</v>
      </c>
      <c r="E31" t="s">
        <v>4842</v>
      </c>
      <c r="F31" t="s">
        <v>4842</v>
      </c>
      <c r="G31">
        <v>13689450.000000002</v>
      </c>
      <c r="H31" t="s">
        <v>4843</v>
      </c>
      <c r="I31">
        <v>2024</v>
      </c>
      <c r="J31" t="s">
        <v>4844</v>
      </c>
    </row>
    <row r="32" spans="1:10">
      <c r="A32" s="15" t="s">
        <v>4957</v>
      </c>
      <c r="B32" t="s">
        <v>4157</v>
      </c>
      <c r="C32" t="s">
        <v>153</v>
      </c>
      <c r="D32">
        <v>2023</v>
      </c>
      <c r="E32" t="s">
        <v>4842</v>
      </c>
      <c r="F32" t="s">
        <v>4842</v>
      </c>
      <c r="G32">
        <v>9115680</v>
      </c>
      <c r="H32" t="s">
        <v>4843</v>
      </c>
      <c r="I32">
        <v>2024</v>
      </c>
      <c r="J32" t="s">
        <v>4844</v>
      </c>
    </row>
    <row r="33" spans="1:10">
      <c r="A33" s="15" t="s">
        <v>5056</v>
      </c>
      <c r="B33" t="s">
        <v>4161</v>
      </c>
      <c r="C33" t="s">
        <v>157</v>
      </c>
      <c r="D33">
        <v>2023</v>
      </c>
      <c r="E33" t="s">
        <v>4842</v>
      </c>
      <c r="F33" t="s">
        <v>4842</v>
      </c>
      <c r="G33">
        <v>17423880</v>
      </c>
      <c r="H33" t="s">
        <v>4843</v>
      </c>
      <c r="I33">
        <v>2024</v>
      </c>
      <c r="J33" t="s">
        <v>4844</v>
      </c>
    </row>
    <row r="34" spans="1:10">
      <c r="A34" s="15" t="s">
        <v>4869</v>
      </c>
      <c r="B34" t="s">
        <v>4165</v>
      </c>
      <c r="C34" t="s">
        <v>162</v>
      </c>
      <c r="D34">
        <v>2023</v>
      </c>
      <c r="E34" t="s">
        <v>4842</v>
      </c>
      <c r="F34" t="s">
        <v>4842</v>
      </c>
      <c r="G34">
        <v>28372687</v>
      </c>
      <c r="H34" t="s">
        <v>4843</v>
      </c>
      <c r="I34">
        <v>2024</v>
      </c>
      <c r="J34" t="s">
        <v>4844</v>
      </c>
    </row>
    <row r="35" spans="1:10">
      <c r="A35" s="15" t="s">
        <v>5124</v>
      </c>
      <c r="B35" t="s">
        <v>4169</v>
      </c>
      <c r="C35" t="s">
        <v>167</v>
      </c>
      <c r="D35">
        <v>2023</v>
      </c>
      <c r="E35" t="s">
        <v>4842</v>
      </c>
      <c r="F35" t="s">
        <v>4842</v>
      </c>
      <c r="G35">
        <v>39299105</v>
      </c>
      <c r="H35" t="s">
        <v>4843</v>
      </c>
      <c r="I35">
        <v>2024</v>
      </c>
      <c r="J35" t="s">
        <v>4844</v>
      </c>
    </row>
    <row r="36" spans="1:10">
      <c r="A36" s="15" t="s">
        <v>4893</v>
      </c>
      <c r="B36" t="s">
        <v>4173</v>
      </c>
      <c r="C36" t="s">
        <v>172</v>
      </c>
      <c r="D36">
        <v>2023</v>
      </c>
      <c r="E36" t="s">
        <v>4842</v>
      </c>
      <c r="F36" t="s">
        <v>4842</v>
      </c>
      <c r="G36">
        <v>522331</v>
      </c>
      <c r="H36" t="s">
        <v>4843</v>
      </c>
      <c r="I36">
        <v>2024</v>
      </c>
      <c r="J36" t="s">
        <v>4844</v>
      </c>
    </row>
    <row r="37" spans="1:10">
      <c r="A37" s="15" t="s">
        <v>5022</v>
      </c>
      <c r="B37" t="s">
        <v>5023</v>
      </c>
      <c r="C37" t="s">
        <v>5024</v>
      </c>
      <c r="D37">
        <v>2023</v>
      </c>
      <c r="E37" t="s">
        <v>4842</v>
      </c>
      <c r="F37" t="s">
        <v>4842</v>
      </c>
      <c r="G37">
        <v>73038</v>
      </c>
      <c r="H37" t="s">
        <v>4843</v>
      </c>
      <c r="I37">
        <v>2024</v>
      </c>
      <c r="J37" t="s">
        <v>4844</v>
      </c>
    </row>
    <row r="38" spans="1:10">
      <c r="A38" s="15" t="s">
        <v>4870</v>
      </c>
      <c r="B38" t="s">
        <v>4177</v>
      </c>
      <c r="C38" t="s">
        <v>177</v>
      </c>
      <c r="D38">
        <v>2023</v>
      </c>
      <c r="E38" t="s">
        <v>4842</v>
      </c>
      <c r="F38" t="s">
        <v>4842</v>
      </c>
      <c r="G38">
        <v>5152421</v>
      </c>
      <c r="H38" t="s">
        <v>4843</v>
      </c>
      <c r="I38">
        <v>2024</v>
      </c>
      <c r="J38" t="s">
        <v>4844</v>
      </c>
    </row>
    <row r="39" spans="1:10">
      <c r="A39" s="15" t="s">
        <v>5054</v>
      </c>
      <c r="B39" t="s">
        <v>4181</v>
      </c>
      <c r="C39" t="s">
        <v>182</v>
      </c>
      <c r="D39">
        <v>2023</v>
      </c>
      <c r="E39" t="s">
        <v>4842</v>
      </c>
      <c r="F39" t="s">
        <v>4842</v>
      </c>
      <c r="G39">
        <v>22971617</v>
      </c>
      <c r="H39" t="s">
        <v>4843</v>
      </c>
      <c r="I39">
        <v>2024</v>
      </c>
      <c r="J39" t="s">
        <v>4844</v>
      </c>
    </row>
    <row r="40" spans="1:10">
      <c r="A40" s="15" t="s">
        <v>4871</v>
      </c>
      <c r="B40" t="s">
        <v>4185</v>
      </c>
      <c r="C40" t="s">
        <v>186</v>
      </c>
      <c r="D40">
        <v>2023</v>
      </c>
      <c r="E40" t="s">
        <v>4842</v>
      </c>
      <c r="F40" t="s">
        <v>4842</v>
      </c>
      <c r="G40">
        <v>19319064</v>
      </c>
      <c r="H40" t="s">
        <v>4843</v>
      </c>
      <c r="I40">
        <v>2024</v>
      </c>
      <c r="J40" t="s">
        <v>4844</v>
      </c>
    </row>
    <row r="41" spans="1:10">
      <c r="A41" s="15" t="s">
        <v>5106</v>
      </c>
      <c r="B41" t="s">
        <v>4188</v>
      </c>
      <c r="C41" t="s">
        <v>191</v>
      </c>
      <c r="D41">
        <v>2023</v>
      </c>
      <c r="E41" t="s">
        <v>4842</v>
      </c>
      <c r="F41" t="s">
        <v>4842</v>
      </c>
      <c r="G41">
        <v>19658835</v>
      </c>
      <c r="H41" t="s">
        <v>4843</v>
      </c>
      <c r="I41">
        <v>2024</v>
      </c>
      <c r="J41" t="s">
        <v>4844</v>
      </c>
    </row>
    <row r="42" spans="1:10">
      <c r="A42" s="15" t="s">
        <v>4916</v>
      </c>
      <c r="B42" t="s">
        <v>4192</v>
      </c>
      <c r="C42" t="s">
        <v>196</v>
      </c>
      <c r="D42">
        <v>2023</v>
      </c>
      <c r="E42" t="s">
        <v>4842</v>
      </c>
      <c r="F42" t="s">
        <v>4842</v>
      </c>
      <c r="G42">
        <v>1422584933</v>
      </c>
      <c r="H42" t="s">
        <v>4843</v>
      </c>
      <c r="I42">
        <v>2024</v>
      </c>
      <c r="J42" t="s">
        <v>4844</v>
      </c>
    </row>
    <row r="43" spans="1:10">
      <c r="A43" s="15" t="s">
        <v>4923</v>
      </c>
      <c r="B43" t="s">
        <v>4924</v>
      </c>
      <c r="C43" t="s">
        <v>4925</v>
      </c>
      <c r="D43">
        <v>2023</v>
      </c>
      <c r="E43" t="s">
        <v>4842</v>
      </c>
      <c r="F43" t="s">
        <v>4842</v>
      </c>
      <c r="G43">
        <v>23317145</v>
      </c>
      <c r="H43" t="s">
        <v>4843</v>
      </c>
      <c r="I43">
        <v>2024</v>
      </c>
      <c r="J43" t="s">
        <v>4844</v>
      </c>
    </row>
    <row r="44" spans="1:10">
      <c r="A44" s="15" t="s">
        <v>5107</v>
      </c>
      <c r="B44" t="s">
        <v>4196</v>
      </c>
      <c r="C44" t="s">
        <v>201</v>
      </c>
      <c r="D44">
        <v>2023</v>
      </c>
      <c r="E44" t="s">
        <v>4842</v>
      </c>
      <c r="F44" t="s">
        <v>4842</v>
      </c>
      <c r="G44">
        <v>52321152</v>
      </c>
      <c r="H44" t="s">
        <v>4843</v>
      </c>
      <c r="I44">
        <v>2024</v>
      </c>
      <c r="J44" t="s">
        <v>4844</v>
      </c>
    </row>
    <row r="45" spans="1:10">
      <c r="A45" s="15" t="s">
        <v>4845</v>
      </c>
      <c r="B45" t="s">
        <v>4200</v>
      </c>
      <c r="C45" t="s">
        <v>206</v>
      </c>
      <c r="D45">
        <v>2023</v>
      </c>
      <c r="E45" t="s">
        <v>4842</v>
      </c>
      <c r="F45" t="s">
        <v>4842</v>
      </c>
      <c r="G45">
        <v>850387</v>
      </c>
      <c r="H45" t="s">
        <v>4843</v>
      </c>
      <c r="I45">
        <v>2024</v>
      </c>
      <c r="J45" t="s">
        <v>4844</v>
      </c>
    </row>
    <row r="46" spans="1:10">
      <c r="A46" s="15" t="s">
        <v>4853</v>
      </c>
      <c r="B46" t="s">
        <v>4854</v>
      </c>
      <c r="C46" t="s">
        <v>4855</v>
      </c>
      <c r="D46">
        <v>2023</v>
      </c>
      <c r="E46" t="s">
        <v>4842</v>
      </c>
      <c r="F46" t="s">
        <v>4842</v>
      </c>
      <c r="G46">
        <v>316015</v>
      </c>
      <c r="H46" t="s">
        <v>4843</v>
      </c>
      <c r="I46">
        <v>2024</v>
      </c>
      <c r="J46" t="s">
        <v>4844</v>
      </c>
    </row>
    <row r="47" spans="1:10">
      <c r="A47" s="15" t="s">
        <v>4872</v>
      </c>
      <c r="B47" t="s">
        <v>4204</v>
      </c>
      <c r="C47" t="s">
        <v>210</v>
      </c>
      <c r="D47">
        <v>2023</v>
      </c>
      <c r="E47" t="s">
        <v>4842</v>
      </c>
      <c r="F47" t="s">
        <v>4842</v>
      </c>
      <c r="G47">
        <v>6182885.0000000009</v>
      </c>
      <c r="H47" t="s">
        <v>4843</v>
      </c>
      <c r="I47">
        <v>2024</v>
      </c>
      <c r="J47" t="s">
        <v>4844</v>
      </c>
    </row>
    <row r="48" spans="1:10">
      <c r="A48" s="15" t="s">
        <v>4873</v>
      </c>
      <c r="B48" t="s">
        <v>4207</v>
      </c>
      <c r="C48" t="s">
        <v>215</v>
      </c>
      <c r="D48">
        <v>2023</v>
      </c>
      <c r="E48" t="s">
        <v>4842</v>
      </c>
      <c r="F48" t="s">
        <v>4842</v>
      </c>
      <c r="G48">
        <v>105789731</v>
      </c>
      <c r="H48" t="s">
        <v>4843</v>
      </c>
      <c r="I48">
        <v>2024</v>
      </c>
      <c r="J48" t="s">
        <v>4844</v>
      </c>
    </row>
    <row r="49" spans="1:10">
      <c r="A49" s="15" t="s">
        <v>5155</v>
      </c>
      <c r="B49" t="s">
        <v>4210</v>
      </c>
      <c r="C49" t="s">
        <v>220</v>
      </c>
      <c r="D49">
        <v>2023</v>
      </c>
      <c r="E49" t="s">
        <v>4842</v>
      </c>
      <c r="F49" t="s">
        <v>4842</v>
      </c>
      <c r="G49">
        <v>14222</v>
      </c>
      <c r="H49" t="s">
        <v>4843</v>
      </c>
      <c r="I49">
        <v>2024</v>
      </c>
      <c r="J49" t="s">
        <v>4844</v>
      </c>
    </row>
    <row r="50" spans="1:10">
      <c r="A50" s="15" t="s">
        <v>5096</v>
      </c>
      <c r="B50" t="s">
        <v>4214</v>
      </c>
      <c r="C50" t="s">
        <v>225</v>
      </c>
      <c r="D50">
        <v>2023</v>
      </c>
      <c r="E50" t="s">
        <v>4842</v>
      </c>
      <c r="F50" t="s">
        <v>4842</v>
      </c>
      <c r="G50">
        <v>5105525</v>
      </c>
      <c r="H50" t="s">
        <v>4843</v>
      </c>
      <c r="I50">
        <v>2024</v>
      </c>
      <c r="J50" t="s">
        <v>4844</v>
      </c>
    </row>
    <row r="51" spans="1:10">
      <c r="A51" s="15" t="s">
        <v>5071</v>
      </c>
      <c r="B51" t="s">
        <v>4218</v>
      </c>
      <c r="C51" t="s">
        <v>230</v>
      </c>
      <c r="D51">
        <v>2023</v>
      </c>
      <c r="E51" t="s">
        <v>4842</v>
      </c>
      <c r="F51" t="s">
        <v>4842</v>
      </c>
      <c r="G51">
        <v>3896023</v>
      </c>
      <c r="H51" t="s">
        <v>4843</v>
      </c>
      <c r="I51">
        <v>2024</v>
      </c>
      <c r="J51" t="s">
        <v>4844</v>
      </c>
    </row>
    <row r="52" spans="1:10">
      <c r="A52" s="15" t="s">
        <v>5025</v>
      </c>
      <c r="B52" t="s">
        <v>4222</v>
      </c>
      <c r="C52" t="s">
        <v>235</v>
      </c>
      <c r="D52">
        <v>2023</v>
      </c>
      <c r="E52" t="s">
        <v>4842</v>
      </c>
      <c r="F52" t="s">
        <v>4842</v>
      </c>
      <c r="G52">
        <v>11019931</v>
      </c>
      <c r="H52" t="s">
        <v>4843</v>
      </c>
      <c r="I52">
        <v>2024</v>
      </c>
      <c r="J52" t="s">
        <v>4844</v>
      </c>
    </row>
    <row r="53" spans="1:10">
      <c r="A53" s="15" t="s">
        <v>4940</v>
      </c>
      <c r="B53" t="s">
        <v>4226</v>
      </c>
      <c r="C53" t="s">
        <v>240</v>
      </c>
      <c r="D53">
        <v>2023</v>
      </c>
      <c r="E53" t="s">
        <v>4842</v>
      </c>
      <c r="F53" t="s">
        <v>4842</v>
      </c>
      <c r="G53">
        <v>1344976</v>
      </c>
      <c r="H53" t="s">
        <v>4843</v>
      </c>
      <c r="I53">
        <v>2024</v>
      </c>
      <c r="J53" t="s">
        <v>4844</v>
      </c>
    </row>
    <row r="54" spans="1:10">
      <c r="A54" s="15" t="s">
        <v>4959</v>
      </c>
      <c r="B54" t="s">
        <v>4230</v>
      </c>
      <c r="C54" t="s">
        <v>245</v>
      </c>
      <c r="D54">
        <v>2023</v>
      </c>
      <c r="E54" t="s">
        <v>4842</v>
      </c>
      <c r="F54" t="s">
        <v>4842</v>
      </c>
      <c r="G54">
        <v>10809716</v>
      </c>
      <c r="H54" t="s">
        <v>4843</v>
      </c>
      <c r="I54">
        <v>2024</v>
      </c>
      <c r="J54" t="s">
        <v>4844</v>
      </c>
    </row>
    <row r="55" spans="1:10">
      <c r="A55" s="15" t="s">
        <v>4891</v>
      </c>
      <c r="B55" t="s">
        <v>4234</v>
      </c>
      <c r="C55" t="s">
        <v>249</v>
      </c>
      <c r="D55">
        <v>2023</v>
      </c>
      <c r="E55" t="s">
        <v>4842</v>
      </c>
      <c r="F55" t="s">
        <v>4842</v>
      </c>
      <c r="G55">
        <v>14111034.000000002</v>
      </c>
      <c r="H55" t="s">
        <v>4843</v>
      </c>
      <c r="I55">
        <v>2024</v>
      </c>
      <c r="J55" t="s">
        <v>4844</v>
      </c>
    </row>
    <row r="56" spans="1:10">
      <c r="A56" s="15" t="s">
        <v>4967</v>
      </c>
      <c r="B56" t="s">
        <v>4238</v>
      </c>
      <c r="C56" t="s">
        <v>253</v>
      </c>
      <c r="D56">
        <v>2023</v>
      </c>
      <c r="E56" t="s">
        <v>4842</v>
      </c>
      <c r="F56" t="s">
        <v>4842</v>
      </c>
      <c r="G56">
        <v>5948136</v>
      </c>
      <c r="H56" t="s">
        <v>4843</v>
      </c>
      <c r="I56">
        <v>2024</v>
      </c>
      <c r="J56" t="s">
        <v>4844</v>
      </c>
    </row>
    <row r="57" spans="1:10">
      <c r="A57" s="15" t="s">
        <v>5029</v>
      </c>
      <c r="B57" t="s">
        <v>4242</v>
      </c>
      <c r="C57" t="s">
        <v>258</v>
      </c>
      <c r="D57">
        <v>2023</v>
      </c>
      <c r="E57" t="s">
        <v>4842</v>
      </c>
      <c r="F57" t="s">
        <v>4842</v>
      </c>
      <c r="G57">
        <v>66510</v>
      </c>
      <c r="H57" t="s">
        <v>4843</v>
      </c>
      <c r="I57">
        <v>2024</v>
      </c>
      <c r="J57" t="s">
        <v>4844</v>
      </c>
    </row>
    <row r="58" spans="1:10">
      <c r="A58" s="15" t="s">
        <v>5030</v>
      </c>
      <c r="B58" t="s">
        <v>4246</v>
      </c>
      <c r="C58" t="s">
        <v>262</v>
      </c>
      <c r="D58">
        <v>2023</v>
      </c>
      <c r="E58" t="s">
        <v>4842</v>
      </c>
      <c r="F58" t="s">
        <v>4842</v>
      </c>
      <c r="G58">
        <v>11331265</v>
      </c>
      <c r="H58" t="s">
        <v>4843</v>
      </c>
      <c r="I58">
        <v>2024</v>
      </c>
      <c r="J58" t="s">
        <v>4844</v>
      </c>
    </row>
    <row r="59" spans="1:10">
      <c r="A59" s="15" t="s">
        <v>5108</v>
      </c>
      <c r="B59" t="s">
        <v>4250</v>
      </c>
      <c r="C59" t="s">
        <v>267</v>
      </c>
      <c r="D59">
        <v>2023</v>
      </c>
      <c r="E59" t="s">
        <v>4842</v>
      </c>
      <c r="F59" t="s">
        <v>4842</v>
      </c>
      <c r="G59">
        <v>17980083</v>
      </c>
      <c r="H59" t="s">
        <v>4843</v>
      </c>
      <c r="I59">
        <v>2024</v>
      </c>
      <c r="J59" t="s">
        <v>4844</v>
      </c>
    </row>
    <row r="60" spans="1:10">
      <c r="A60" s="15" t="s">
        <v>5097</v>
      </c>
      <c r="B60" t="s">
        <v>4254</v>
      </c>
      <c r="C60" t="s">
        <v>272</v>
      </c>
      <c r="D60">
        <v>2023</v>
      </c>
      <c r="E60" t="s">
        <v>4842</v>
      </c>
      <c r="F60" t="s">
        <v>4842</v>
      </c>
      <c r="G60">
        <v>6309624</v>
      </c>
      <c r="H60" t="s">
        <v>4843</v>
      </c>
      <c r="I60">
        <v>2024</v>
      </c>
      <c r="J60" t="s">
        <v>4844</v>
      </c>
    </row>
    <row r="61" spans="1:10">
      <c r="A61" s="15" t="s">
        <v>4874</v>
      </c>
      <c r="B61" t="s">
        <v>4257</v>
      </c>
      <c r="C61" t="s">
        <v>277</v>
      </c>
      <c r="D61">
        <v>2023</v>
      </c>
      <c r="E61" t="s">
        <v>4842</v>
      </c>
      <c r="F61" t="s">
        <v>4842</v>
      </c>
      <c r="G61">
        <v>1847548.9999999998</v>
      </c>
      <c r="H61" t="s">
        <v>4843</v>
      </c>
      <c r="I61">
        <v>2024</v>
      </c>
      <c r="J61" t="s">
        <v>4844</v>
      </c>
    </row>
    <row r="62" spans="1:10">
      <c r="A62" s="15" t="s">
        <v>4848</v>
      </c>
      <c r="B62" t="s">
        <v>4260</v>
      </c>
      <c r="C62" t="s">
        <v>282</v>
      </c>
      <c r="D62">
        <v>2023</v>
      </c>
      <c r="E62" t="s">
        <v>4842</v>
      </c>
      <c r="F62" t="s">
        <v>4842</v>
      </c>
      <c r="G62">
        <v>128691692.00000001</v>
      </c>
      <c r="H62" t="s">
        <v>4843</v>
      </c>
      <c r="I62">
        <v>2024</v>
      </c>
      <c r="J62" t="s">
        <v>4844</v>
      </c>
    </row>
    <row r="63" spans="1:10">
      <c r="A63" s="15" t="s">
        <v>4847</v>
      </c>
      <c r="B63" t="s">
        <v>4264</v>
      </c>
      <c r="C63" t="s">
        <v>286</v>
      </c>
      <c r="D63">
        <v>2023</v>
      </c>
      <c r="E63" t="s">
        <v>4842</v>
      </c>
      <c r="F63" t="s">
        <v>4842</v>
      </c>
      <c r="G63">
        <v>3470390.0000000005</v>
      </c>
      <c r="H63" t="s">
        <v>4843</v>
      </c>
      <c r="I63">
        <v>2024</v>
      </c>
      <c r="J63" t="s">
        <v>4844</v>
      </c>
    </row>
    <row r="64" spans="1:10">
      <c r="A64" s="15" t="s">
        <v>4968</v>
      </c>
      <c r="B64" t="s">
        <v>4267</v>
      </c>
      <c r="C64" t="s">
        <v>290</v>
      </c>
      <c r="D64">
        <v>2023</v>
      </c>
      <c r="E64" t="s">
        <v>4842</v>
      </c>
      <c r="F64" t="s">
        <v>4842</v>
      </c>
      <c r="G64">
        <v>1367196</v>
      </c>
      <c r="H64" t="s">
        <v>4843</v>
      </c>
      <c r="I64">
        <v>2024</v>
      </c>
      <c r="J64" t="s">
        <v>4844</v>
      </c>
    </row>
    <row r="65" spans="1:10">
      <c r="A65" s="15" t="s">
        <v>4969</v>
      </c>
      <c r="B65" t="s">
        <v>4970</v>
      </c>
      <c r="C65" t="s">
        <v>4971</v>
      </c>
      <c r="D65">
        <v>2023</v>
      </c>
      <c r="E65" t="s">
        <v>4842</v>
      </c>
      <c r="F65" t="s">
        <v>4842</v>
      </c>
      <c r="G65">
        <v>54714</v>
      </c>
      <c r="H65" t="s">
        <v>4843</v>
      </c>
      <c r="I65">
        <v>2024</v>
      </c>
      <c r="J65" t="s">
        <v>4844</v>
      </c>
    </row>
    <row r="66" spans="1:10">
      <c r="A66" s="15" t="s">
        <v>5109</v>
      </c>
      <c r="B66" t="s">
        <v>5110</v>
      </c>
      <c r="C66" t="s">
        <v>5111</v>
      </c>
      <c r="D66">
        <v>2023</v>
      </c>
      <c r="E66" t="s">
        <v>4842</v>
      </c>
      <c r="F66" t="s">
        <v>4842</v>
      </c>
      <c r="G66">
        <v>3477</v>
      </c>
      <c r="H66" t="s">
        <v>4843</v>
      </c>
      <c r="I66">
        <v>2024</v>
      </c>
      <c r="J66" t="s">
        <v>4844</v>
      </c>
    </row>
    <row r="67" spans="1:10">
      <c r="A67" s="15" t="s">
        <v>5134</v>
      </c>
      <c r="B67" t="s">
        <v>4271</v>
      </c>
      <c r="C67" t="s">
        <v>294</v>
      </c>
      <c r="D67">
        <v>2023</v>
      </c>
      <c r="E67" t="s">
        <v>4842</v>
      </c>
      <c r="F67" t="s">
        <v>4842</v>
      </c>
      <c r="G67">
        <v>924145</v>
      </c>
      <c r="H67" t="s">
        <v>4843</v>
      </c>
      <c r="I67">
        <v>2024</v>
      </c>
      <c r="J67" t="s">
        <v>4844</v>
      </c>
    </row>
    <row r="68" spans="1:10">
      <c r="A68" s="15" t="s">
        <v>4972</v>
      </c>
      <c r="B68" t="s">
        <v>4275</v>
      </c>
      <c r="C68" t="s">
        <v>299</v>
      </c>
      <c r="D68">
        <v>2023</v>
      </c>
      <c r="E68" t="s">
        <v>4842</v>
      </c>
      <c r="F68" t="s">
        <v>4842</v>
      </c>
      <c r="G68">
        <v>5601185</v>
      </c>
      <c r="H68" t="s">
        <v>4843</v>
      </c>
      <c r="I68">
        <v>2024</v>
      </c>
      <c r="J68" t="s">
        <v>4844</v>
      </c>
    </row>
    <row r="69" spans="1:10">
      <c r="A69" s="15" t="s">
        <v>4997</v>
      </c>
      <c r="B69" t="s">
        <v>4279</v>
      </c>
      <c r="C69" t="s">
        <v>304</v>
      </c>
      <c r="D69">
        <v>2023</v>
      </c>
      <c r="E69" t="s">
        <v>4842</v>
      </c>
      <c r="F69" t="s">
        <v>4842</v>
      </c>
      <c r="G69">
        <v>66438822</v>
      </c>
      <c r="H69" t="s">
        <v>4843</v>
      </c>
      <c r="I69">
        <v>2024</v>
      </c>
      <c r="J69" t="s">
        <v>4844</v>
      </c>
    </row>
    <row r="70" spans="1:10">
      <c r="A70" s="15" t="s">
        <v>5112</v>
      </c>
      <c r="B70" t="s">
        <v>5113</v>
      </c>
      <c r="C70" t="s">
        <v>5114</v>
      </c>
      <c r="D70">
        <v>2023</v>
      </c>
      <c r="E70" t="s">
        <v>4842</v>
      </c>
      <c r="F70" t="s">
        <v>4842</v>
      </c>
      <c r="G70">
        <v>303402</v>
      </c>
      <c r="H70" t="s">
        <v>4843</v>
      </c>
      <c r="I70">
        <v>2024</v>
      </c>
      <c r="J70" t="s">
        <v>4844</v>
      </c>
    </row>
    <row r="71" spans="1:10">
      <c r="A71" s="15" t="s">
        <v>5156</v>
      </c>
      <c r="B71" t="s">
        <v>5157</v>
      </c>
      <c r="C71" t="s">
        <v>5158</v>
      </c>
      <c r="D71">
        <v>2023</v>
      </c>
      <c r="E71" t="s">
        <v>4842</v>
      </c>
      <c r="F71" t="s">
        <v>4842</v>
      </c>
      <c r="G71">
        <v>281118</v>
      </c>
      <c r="H71" t="s">
        <v>4843</v>
      </c>
      <c r="I71">
        <v>2024</v>
      </c>
      <c r="J71" t="s">
        <v>4844</v>
      </c>
    </row>
    <row r="72" spans="1:10">
      <c r="A72" s="15" t="s">
        <v>4846</v>
      </c>
      <c r="B72" t="s">
        <v>4283</v>
      </c>
      <c r="C72" t="s">
        <v>309</v>
      </c>
      <c r="D72">
        <v>2023</v>
      </c>
      <c r="E72" t="s">
        <v>4842</v>
      </c>
      <c r="F72" t="s">
        <v>4842</v>
      </c>
      <c r="G72">
        <v>1152944</v>
      </c>
      <c r="H72" t="s">
        <v>4843</v>
      </c>
      <c r="I72">
        <v>2024</v>
      </c>
      <c r="J72" t="s">
        <v>4844</v>
      </c>
    </row>
    <row r="73" spans="1:10">
      <c r="A73" s="15" t="s">
        <v>4875</v>
      </c>
      <c r="B73" t="s">
        <v>4286</v>
      </c>
      <c r="C73" t="s">
        <v>314</v>
      </c>
      <c r="D73">
        <v>2023</v>
      </c>
      <c r="E73" t="s">
        <v>4842</v>
      </c>
      <c r="F73" t="s">
        <v>4842</v>
      </c>
      <c r="G73">
        <v>2484789</v>
      </c>
      <c r="H73" t="s">
        <v>4843</v>
      </c>
      <c r="I73">
        <v>2024</v>
      </c>
      <c r="J73" t="s">
        <v>4844</v>
      </c>
    </row>
    <row r="74" spans="1:10">
      <c r="A74" s="15" t="s">
        <v>4941</v>
      </c>
      <c r="B74" t="s">
        <v>4290</v>
      </c>
      <c r="C74" t="s">
        <v>319</v>
      </c>
      <c r="D74">
        <v>2023</v>
      </c>
      <c r="E74" t="s">
        <v>4842</v>
      </c>
      <c r="F74" t="s">
        <v>4842</v>
      </c>
      <c r="G74">
        <v>3807492</v>
      </c>
      <c r="H74" t="s">
        <v>4843</v>
      </c>
      <c r="I74">
        <v>2024</v>
      </c>
      <c r="J74" t="s">
        <v>4844</v>
      </c>
    </row>
    <row r="75" spans="1:10">
      <c r="A75" s="15" t="s">
        <v>4896</v>
      </c>
      <c r="B75" t="s">
        <v>4294</v>
      </c>
      <c r="C75" t="s">
        <v>324</v>
      </c>
      <c r="D75">
        <v>2023</v>
      </c>
      <c r="E75" t="s">
        <v>4842</v>
      </c>
      <c r="F75" t="s">
        <v>4842</v>
      </c>
      <c r="G75">
        <v>2697845</v>
      </c>
      <c r="H75" t="s">
        <v>4843</v>
      </c>
      <c r="I75">
        <v>2024</v>
      </c>
      <c r="J75" t="s">
        <v>4844</v>
      </c>
    </row>
    <row r="76" spans="1:10">
      <c r="A76" s="15" t="s">
        <v>4950</v>
      </c>
      <c r="B76" t="s">
        <v>4951</v>
      </c>
      <c r="C76" t="s">
        <v>4952</v>
      </c>
      <c r="D76">
        <v>2023</v>
      </c>
      <c r="E76" t="s">
        <v>4842</v>
      </c>
      <c r="F76" t="s">
        <v>4842</v>
      </c>
      <c r="G76">
        <v>5409202</v>
      </c>
      <c r="H76" t="s">
        <v>4843</v>
      </c>
      <c r="I76">
        <v>2024</v>
      </c>
      <c r="J76" t="s">
        <v>4844</v>
      </c>
    </row>
    <row r="77" spans="1:10">
      <c r="A77" s="15" t="s">
        <v>4998</v>
      </c>
      <c r="B77" t="s">
        <v>4298</v>
      </c>
      <c r="C77" t="s">
        <v>329</v>
      </c>
      <c r="D77">
        <v>2023</v>
      </c>
      <c r="E77" t="s">
        <v>4842</v>
      </c>
      <c r="F77" t="s">
        <v>4842</v>
      </c>
      <c r="G77">
        <v>84548231</v>
      </c>
      <c r="H77" t="s">
        <v>4843</v>
      </c>
      <c r="I77">
        <v>2024</v>
      </c>
      <c r="J77" t="s">
        <v>4844</v>
      </c>
    </row>
    <row r="78" spans="1:10">
      <c r="A78" s="15" t="s">
        <v>4897</v>
      </c>
      <c r="B78" t="s">
        <v>4302</v>
      </c>
      <c r="C78" t="s">
        <v>334</v>
      </c>
      <c r="D78">
        <v>2023</v>
      </c>
      <c r="E78" t="s">
        <v>4842</v>
      </c>
      <c r="F78" t="s">
        <v>4842</v>
      </c>
      <c r="G78">
        <v>33787914</v>
      </c>
      <c r="H78" t="s">
        <v>4843</v>
      </c>
      <c r="I78">
        <v>2024</v>
      </c>
      <c r="J78" t="s">
        <v>4844</v>
      </c>
    </row>
    <row r="79" spans="1:10">
      <c r="A79" s="15" t="s">
        <v>5072</v>
      </c>
      <c r="B79" t="s">
        <v>5073</v>
      </c>
      <c r="C79" t="s">
        <v>5074</v>
      </c>
      <c r="D79">
        <v>2023</v>
      </c>
      <c r="E79" t="s">
        <v>4842</v>
      </c>
      <c r="F79" t="s">
        <v>4842</v>
      </c>
      <c r="G79">
        <v>38471</v>
      </c>
      <c r="H79" t="s">
        <v>4843</v>
      </c>
      <c r="I79">
        <v>2024</v>
      </c>
      <c r="J79" t="s">
        <v>4844</v>
      </c>
    </row>
    <row r="80" spans="1:10">
      <c r="A80" s="15" t="s">
        <v>5144</v>
      </c>
      <c r="B80" t="s">
        <v>4306</v>
      </c>
      <c r="C80" t="s">
        <v>339</v>
      </c>
      <c r="D80">
        <v>2023</v>
      </c>
      <c r="E80" t="s">
        <v>4842</v>
      </c>
      <c r="F80" t="s">
        <v>4842</v>
      </c>
      <c r="G80">
        <v>132530</v>
      </c>
      <c r="H80" t="s">
        <v>4843</v>
      </c>
      <c r="I80">
        <v>2024</v>
      </c>
      <c r="J80" t="s">
        <v>4844</v>
      </c>
    </row>
    <row r="81" spans="1:10">
      <c r="A81" s="15" t="s">
        <v>5075</v>
      </c>
      <c r="B81" t="s">
        <v>4310</v>
      </c>
      <c r="C81" t="s">
        <v>345</v>
      </c>
      <c r="D81">
        <v>2023</v>
      </c>
      <c r="E81" t="s">
        <v>4842</v>
      </c>
      <c r="F81" t="s">
        <v>4842</v>
      </c>
      <c r="G81">
        <v>10242908</v>
      </c>
      <c r="H81" t="s">
        <v>4843</v>
      </c>
      <c r="I81">
        <v>2024</v>
      </c>
      <c r="J81" t="s">
        <v>4844</v>
      </c>
    </row>
    <row r="82" spans="1:10">
      <c r="A82" s="15" t="s">
        <v>5125</v>
      </c>
      <c r="B82" t="s">
        <v>5126</v>
      </c>
      <c r="C82" t="s">
        <v>5127</v>
      </c>
      <c r="D82">
        <v>2023</v>
      </c>
      <c r="E82" t="s">
        <v>4842</v>
      </c>
      <c r="F82" t="s">
        <v>4842</v>
      </c>
      <c r="G82">
        <v>55922</v>
      </c>
      <c r="H82" t="s">
        <v>4843</v>
      </c>
      <c r="I82">
        <v>2024</v>
      </c>
      <c r="J82" t="s">
        <v>4844</v>
      </c>
    </row>
    <row r="83" spans="1:10">
      <c r="A83" s="15" t="s">
        <v>5031</v>
      </c>
      <c r="B83" t="s">
        <v>4314</v>
      </c>
      <c r="C83" t="s">
        <v>350</v>
      </c>
      <c r="D83">
        <v>2023</v>
      </c>
      <c r="E83" t="s">
        <v>4842</v>
      </c>
      <c r="F83" t="s">
        <v>4842</v>
      </c>
      <c r="G83">
        <v>117081</v>
      </c>
      <c r="H83" t="s">
        <v>4843</v>
      </c>
      <c r="I83">
        <v>2024</v>
      </c>
      <c r="J83" t="s">
        <v>4844</v>
      </c>
    </row>
    <row r="84" spans="1:10">
      <c r="A84" s="15" t="s">
        <v>5032</v>
      </c>
      <c r="B84" t="s">
        <v>5033</v>
      </c>
      <c r="C84" t="s">
        <v>5034</v>
      </c>
      <c r="D84">
        <v>2023</v>
      </c>
      <c r="E84" t="s">
        <v>4842</v>
      </c>
      <c r="F84" t="s">
        <v>4842</v>
      </c>
      <c r="G84">
        <v>376517</v>
      </c>
      <c r="H84" t="s">
        <v>4843</v>
      </c>
      <c r="I84">
        <v>2024</v>
      </c>
      <c r="J84" t="s">
        <v>4844</v>
      </c>
    </row>
    <row r="85" spans="1:10">
      <c r="A85" s="15" t="s">
        <v>5141</v>
      </c>
      <c r="B85" t="s">
        <v>5142</v>
      </c>
      <c r="C85" t="s">
        <v>5143</v>
      </c>
      <c r="D85">
        <v>2023</v>
      </c>
      <c r="E85" t="s">
        <v>4842</v>
      </c>
      <c r="F85" t="s">
        <v>4842</v>
      </c>
      <c r="G85">
        <v>166506</v>
      </c>
      <c r="H85" t="s">
        <v>4843</v>
      </c>
      <c r="I85">
        <v>2024</v>
      </c>
      <c r="J85" t="s">
        <v>4844</v>
      </c>
    </row>
    <row r="86" spans="1:10">
      <c r="A86" s="15" t="s">
        <v>5098</v>
      </c>
      <c r="B86" t="s">
        <v>4318</v>
      </c>
      <c r="C86" t="s">
        <v>355</v>
      </c>
      <c r="D86">
        <v>2023</v>
      </c>
      <c r="E86" t="s">
        <v>4842</v>
      </c>
      <c r="F86" t="s">
        <v>4842</v>
      </c>
      <c r="G86">
        <v>18124838</v>
      </c>
      <c r="H86" t="s">
        <v>4843</v>
      </c>
      <c r="I86">
        <v>2024</v>
      </c>
      <c r="J86" t="s">
        <v>4844</v>
      </c>
    </row>
    <row r="87" spans="1:10">
      <c r="A87" s="15" t="s">
        <v>4898</v>
      </c>
      <c r="B87" t="s">
        <v>4322</v>
      </c>
      <c r="C87" t="s">
        <v>360</v>
      </c>
      <c r="D87">
        <v>2023</v>
      </c>
      <c r="E87" t="s">
        <v>4842</v>
      </c>
      <c r="F87" t="s">
        <v>4842</v>
      </c>
      <c r="G87">
        <v>14405468</v>
      </c>
      <c r="H87" t="s">
        <v>4843</v>
      </c>
      <c r="I87">
        <v>2024</v>
      </c>
      <c r="J87" t="s">
        <v>4844</v>
      </c>
    </row>
    <row r="88" spans="1:10">
      <c r="A88" s="15" t="s">
        <v>5115</v>
      </c>
      <c r="B88" t="s">
        <v>4326</v>
      </c>
      <c r="C88" t="s">
        <v>365</v>
      </c>
      <c r="D88">
        <v>2023</v>
      </c>
      <c r="E88" t="s">
        <v>4842</v>
      </c>
      <c r="F88" t="s">
        <v>4842</v>
      </c>
      <c r="G88">
        <v>826353</v>
      </c>
      <c r="H88" t="s">
        <v>4843</v>
      </c>
      <c r="I88">
        <v>2024</v>
      </c>
      <c r="J88" t="s">
        <v>4844</v>
      </c>
    </row>
    <row r="89" spans="1:10">
      <c r="A89" s="15" t="s">
        <v>5035</v>
      </c>
      <c r="B89" t="s">
        <v>4330</v>
      </c>
      <c r="C89" t="s">
        <v>370</v>
      </c>
      <c r="D89">
        <v>2023</v>
      </c>
      <c r="E89" t="s">
        <v>4842</v>
      </c>
      <c r="F89" t="s">
        <v>4842</v>
      </c>
      <c r="G89">
        <v>11637398</v>
      </c>
      <c r="H89" t="s">
        <v>4843</v>
      </c>
      <c r="I89">
        <v>2024</v>
      </c>
      <c r="J89" t="s">
        <v>4844</v>
      </c>
    </row>
    <row r="90" spans="1:10">
      <c r="A90" s="15" t="s">
        <v>5076</v>
      </c>
      <c r="B90" t="s">
        <v>5077</v>
      </c>
      <c r="C90" t="s">
        <v>5078</v>
      </c>
      <c r="D90">
        <v>2023</v>
      </c>
      <c r="E90" t="s">
        <v>4842</v>
      </c>
      <c r="F90" t="s">
        <v>4842</v>
      </c>
      <c r="G90">
        <v>496</v>
      </c>
      <c r="H90" t="s">
        <v>4843</v>
      </c>
      <c r="I90">
        <v>2024</v>
      </c>
      <c r="J90" t="s">
        <v>4844</v>
      </c>
    </row>
    <row r="91" spans="1:10">
      <c r="A91" s="15" t="s">
        <v>5099</v>
      </c>
      <c r="B91" t="s">
        <v>4334</v>
      </c>
      <c r="C91" t="s">
        <v>375</v>
      </c>
      <c r="D91">
        <v>2023</v>
      </c>
      <c r="E91" t="s">
        <v>4842</v>
      </c>
      <c r="F91" t="s">
        <v>4842</v>
      </c>
      <c r="G91">
        <v>10644851</v>
      </c>
      <c r="H91" t="s">
        <v>4843</v>
      </c>
      <c r="I91">
        <v>2024</v>
      </c>
      <c r="J91" t="s">
        <v>4844</v>
      </c>
    </row>
    <row r="92" spans="1:10">
      <c r="A92" s="15" t="s">
        <v>4917</v>
      </c>
      <c r="B92" t="s">
        <v>4918</v>
      </c>
      <c r="C92" t="s">
        <v>4919</v>
      </c>
      <c r="D92">
        <v>2023</v>
      </c>
      <c r="E92" t="s">
        <v>4842</v>
      </c>
      <c r="F92" t="s">
        <v>4842</v>
      </c>
      <c r="G92">
        <v>7442734</v>
      </c>
      <c r="H92" t="s">
        <v>4843</v>
      </c>
      <c r="I92">
        <v>2024</v>
      </c>
      <c r="J92" t="s">
        <v>4844</v>
      </c>
    </row>
    <row r="93" spans="1:10">
      <c r="A93" s="15" t="s">
        <v>4960</v>
      </c>
      <c r="B93" t="s">
        <v>4338</v>
      </c>
      <c r="C93" t="s">
        <v>380</v>
      </c>
      <c r="D93">
        <v>2023</v>
      </c>
      <c r="E93" t="s">
        <v>4842</v>
      </c>
      <c r="F93" t="s">
        <v>4842</v>
      </c>
      <c r="G93">
        <v>9686463</v>
      </c>
      <c r="H93" t="s">
        <v>4843</v>
      </c>
      <c r="I93">
        <v>2024</v>
      </c>
      <c r="J93" t="s">
        <v>4844</v>
      </c>
    </row>
    <row r="94" spans="1:10">
      <c r="A94" s="15" t="s">
        <v>4976</v>
      </c>
      <c r="B94" t="s">
        <v>4342</v>
      </c>
      <c r="C94" t="s">
        <v>385</v>
      </c>
      <c r="D94">
        <v>2023</v>
      </c>
      <c r="E94" t="s">
        <v>4842</v>
      </c>
      <c r="F94" t="s">
        <v>4842</v>
      </c>
      <c r="G94">
        <v>387558</v>
      </c>
      <c r="H94" t="s">
        <v>4843</v>
      </c>
      <c r="I94">
        <v>2024</v>
      </c>
      <c r="J94" t="s">
        <v>4844</v>
      </c>
    </row>
    <row r="95" spans="1:10">
      <c r="A95" s="15" t="s">
        <v>4933</v>
      </c>
      <c r="B95" t="s">
        <v>4346</v>
      </c>
      <c r="C95" t="s">
        <v>390</v>
      </c>
      <c r="D95">
        <v>2023</v>
      </c>
      <c r="E95" t="s">
        <v>4842</v>
      </c>
      <c r="F95" t="s">
        <v>4842</v>
      </c>
      <c r="G95">
        <v>1438069596</v>
      </c>
      <c r="H95" t="s">
        <v>4843</v>
      </c>
      <c r="I95">
        <v>2024</v>
      </c>
      <c r="J95" t="s">
        <v>4844</v>
      </c>
    </row>
    <row r="96" spans="1:10">
      <c r="A96" s="15" t="s">
        <v>5057</v>
      </c>
      <c r="B96" t="s">
        <v>4350</v>
      </c>
      <c r="C96" t="s">
        <v>395</v>
      </c>
      <c r="D96">
        <v>2023</v>
      </c>
      <c r="E96" t="s">
        <v>4842</v>
      </c>
      <c r="F96" t="s">
        <v>4842</v>
      </c>
      <c r="G96">
        <v>281190067</v>
      </c>
      <c r="H96" t="s">
        <v>4843</v>
      </c>
      <c r="I96">
        <v>2024</v>
      </c>
      <c r="J96" t="s">
        <v>4844</v>
      </c>
    </row>
    <row r="97" spans="1:10">
      <c r="A97" s="15" t="s">
        <v>5050</v>
      </c>
      <c r="B97" t="s">
        <v>4354</v>
      </c>
      <c r="C97" t="s">
        <v>400</v>
      </c>
      <c r="D97">
        <v>2023</v>
      </c>
      <c r="E97" t="s">
        <v>4842</v>
      </c>
      <c r="F97" t="s">
        <v>4842</v>
      </c>
      <c r="G97">
        <v>90608707</v>
      </c>
      <c r="H97" t="s">
        <v>4843</v>
      </c>
      <c r="I97">
        <v>2024</v>
      </c>
      <c r="J97" t="s">
        <v>4844</v>
      </c>
    </row>
    <row r="98" spans="1:10">
      <c r="A98" s="15" t="s">
        <v>4942</v>
      </c>
      <c r="B98" t="s">
        <v>4358</v>
      </c>
      <c r="C98" t="s">
        <v>405</v>
      </c>
      <c r="D98">
        <v>2023</v>
      </c>
      <c r="E98" t="s">
        <v>4842</v>
      </c>
      <c r="F98" t="s">
        <v>4842</v>
      </c>
      <c r="G98">
        <v>45074049</v>
      </c>
      <c r="H98" t="s">
        <v>4843</v>
      </c>
      <c r="I98">
        <v>2024</v>
      </c>
      <c r="J98" t="s">
        <v>4844</v>
      </c>
    </row>
    <row r="99" spans="1:10">
      <c r="A99" s="15" t="s">
        <v>4977</v>
      </c>
      <c r="B99" t="s">
        <v>4362</v>
      </c>
      <c r="C99" t="s">
        <v>410</v>
      </c>
      <c r="D99">
        <v>2023</v>
      </c>
      <c r="E99" t="s">
        <v>4842</v>
      </c>
      <c r="F99" t="s">
        <v>4842</v>
      </c>
      <c r="G99">
        <v>5196630</v>
      </c>
      <c r="H99" t="s">
        <v>4843</v>
      </c>
      <c r="I99">
        <v>2024</v>
      </c>
      <c r="J99" t="s">
        <v>4844</v>
      </c>
    </row>
    <row r="100" spans="1:10">
      <c r="A100" s="15" t="s">
        <v>4943</v>
      </c>
      <c r="B100" t="s">
        <v>4366</v>
      </c>
      <c r="C100" t="s">
        <v>415</v>
      </c>
      <c r="D100">
        <v>2023</v>
      </c>
      <c r="E100" t="s">
        <v>4842</v>
      </c>
      <c r="F100" t="s">
        <v>4842</v>
      </c>
      <c r="G100">
        <v>9256314</v>
      </c>
      <c r="H100" t="s">
        <v>4843</v>
      </c>
      <c r="I100">
        <v>2024</v>
      </c>
      <c r="J100" t="s">
        <v>4844</v>
      </c>
    </row>
    <row r="101" spans="1:10">
      <c r="A101" s="15" t="s">
        <v>5079</v>
      </c>
      <c r="B101" t="s">
        <v>4370</v>
      </c>
      <c r="C101" t="s">
        <v>420</v>
      </c>
      <c r="D101">
        <v>2023</v>
      </c>
      <c r="E101" t="s">
        <v>4842</v>
      </c>
      <c r="F101" t="s">
        <v>4842</v>
      </c>
      <c r="G101">
        <v>59499453</v>
      </c>
      <c r="H101" t="s">
        <v>4843</v>
      </c>
      <c r="I101">
        <v>2024</v>
      </c>
      <c r="J101" t="s">
        <v>4844</v>
      </c>
    </row>
    <row r="102" spans="1:10">
      <c r="A102" s="15" t="s">
        <v>4894</v>
      </c>
      <c r="B102" t="s">
        <v>4374</v>
      </c>
      <c r="C102" t="s">
        <v>4895</v>
      </c>
      <c r="D102">
        <v>2023</v>
      </c>
      <c r="E102" t="s">
        <v>4842</v>
      </c>
      <c r="F102" t="s">
        <v>4842</v>
      </c>
      <c r="G102">
        <v>31165654</v>
      </c>
      <c r="H102" t="s">
        <v>4843</v>
      </c>
      <c r="I102">
        <v>2024</v>
      </c>
      <c r="J102" t="s">
        <v>4844</v>
      </c>
    </row>
    <row r="103" spans="1:10">
      <c r="A103" s="15" t="s">
        <v>5036</v>
      </c>
      <c r="B103" t="s">
        <v>4378</v>
      </c>
      <c r="C103" t="s">
        <v>430</v>
      </c>
      <c r="D103">
        <v>2023</v>
      </c>
      <c r="E103" t="s">
        <v>4842</v>
      </c>
      <c r="F103" t="s">
        <v>4842</v>
      </c>
      <c r="G103">
        <v>2839786</v>
      </c>
      <c r="H103" t="s">
        <v>4843</v>
      </c>
      <c r="I103">
        <v>2024</v>
      </c>
      <c r="J103" t="s">
        <v>4844</v>
      </c>
    </row>
    <row r="104" spans="1:10">
      <c r="A104" s="15" t="s">
        <v>4927</v>
      </c>
      <c r="B104" t="s">
        <v>4382</v>
      </c>
      <c r="C104" t="s">
        <v>435</v>
      </c>
      <c r="D104">
        <v>2023</v>
      </c>
      <c r="E104" t="s">
        <v>4842</v>
      </c>
      <c r="F104" t="s">
        <v>4842</v>
      </c>
      <c r="G104">
        <v>124370946.99999999</v>
      </c>
      <c r="H104" t="s">
        <v>4843</v>
      </c>
      <c r="I104">
        <v>2024</v>
      </c>
      <c r="J104" t="s">
        <v>4844</v>
      </c>
    </row>
    <row r="105" spans="1:10">
      <c r="A105" s="15" t="s">
        <v>4911</v>
      </c>
      <c r="B105" t="s">
        <v>4386</v>
      </c>
      <c r="C105" t="s">
        <v>440</v>
      </c>
      <c r="D105">
        <v>2023</v>
      </c>
      <c r="E105" t="s">
        <v>4842</v>
      </c>
      <c r="F105" t="s">
        <v>4842</v>
      </c>
      <c r="G105">
        <v>20330104</v>
      </c>
      <c r="H105" t="s">
        <v>4843</v>
      </c>
      <c r="I105">
        <v>2024</v>
      </c>
      <c r="J105" t="s">
        <v>4844</v>
      </c>
    </row>
    <row r="106" spans="1:10">
      <c r="A106" s="15" t="s">
        <v>4944</v>
      </c>
      <c r="B106" t="s">
        <v>4390</v>
      </c>
      <c r="C106" t="s">
        <v>445</v>
      </c>
      <c r="D106">
        <v>2023</v>
      </c>
      <c r="E106" t="s">
        <v>4842</v>
      </c>
      <c r="F106" t="s">
        <v>4842</v>
      </c>
      <c r="G106">
        <v>11439213</v>
      </c>
      <c r="H106" t="s">
        <v>4843</v>
      </c>
      <c r="I106">
        <v>2024</v>
      </c>
      <c r="J106" t="s">
        <v>4844</v>
      </c>
    </row>
    <row r="107" spans="1:10">
      <c r="A107" s="15" t="s">
        <v>4849</v>
      </c>
      <c r="B107" t="s">
        <v>4394</v>
      </c>
      <c r="C107" t="s">
        <v>450</v>
      </c>
      <c r="D107">
        <v>2023</v>
      </c>
      <c r="E107" t="s">
        <v>4842</v>
      </c>
      <c r="F107" t="s">
        <v>4842</v>
      </c>
      <c r="G107">
        <v>55339003</v>
      </c>
      <c r="H107" t="s">
        <v>4843</v>
      </c>
      <c r="I107">
        <v>2024</v>
      </c>
      <c r="J107" t="s">
        <v>4844</v>
      </c>
    </row>
    <row r="108" spans="1:10">
      <c r="A108" s="15" t="s">
        <v>4926</v>
      </c>
      <c r="B108" t="s">
        <v>4398</v>
      </c>
      <c r="C108" t="s">
        <v>455</v>
      </c>
      <c r="D108">
        <v>2023</v>
      </c>
      <c r="E108" t="s">
        <v>4842</v>
      </c>
      <c r="F108" t="s">
        <v>4842</v>
      </c>
      <c r="G108">
        <v>26418204</v>
      </c>
      <c r="H108" t="s">
        <v>4843</v>
      </c>
      <c r="I108">
        <v>2024</v>
      </c>
      <c r="J108" t="s">
        <v>4844</v>
      </c>
    </row>
    <row r="109" spans="1:10">
      <c r="A109" s="15" t="s">
        <v>4929</v>
      </c>
      <c r="B109" t="s">
        <v>4401</v>
      </c>
      <c r="C109" t="s">
        <v>460</v>
      </c>
      <c r="D109">
        <v>2023</v>
      </c>
      <c r="E109" t="s">
        <v>4842</v>
      </c>
      <c r="F109" t="s">
        <v>4842</v>
      </c>
      <c r="G109">
        <v>51748739</v>
      </c>
      <c r="H109" t="s">
        <v>4843</v>
      </c>
      <c r="I109">
        <v>2024</v>
      </c>
      <c r="J109" t="s">
        <v>4844</v>
      </c>
    </row>
    <row r="110" spans="1:10">
      <c r="A110" s="15" t="s">
        <v>4984</v>
      </c>
      <c r="B110" t="s">
        <v>4985</v>
      </c>
      <c r="C110" t="s">
        <v>4986</v>
      </c>
      <c r="D110">
        <v>2023</v>
      </c>
      <c r="E110" t="s">
        <v>4842</v>
      </c>
      <c r="F110" t="s">
        <v>4842</v>
      </c>
      <c r="G110">
        <v>1700031.0000000002</v>
      </c>
      <c r="H110" t="s">
        <v>4843</v>
      </c>
      <c r="I110">
        <v>2024</v>
      </c>
      <c r="J110" t="s">
        <v>4844</v>
      </c>
    </row>
    <row r="111" spans="1:10">
      <c r="A111" s="15" t="s">
        <v>4945</v>
      </c>
      <c r="B111" t="s">
        <v>4405</v>
      </c>
      <c r="C111" t="s">
        <v>465</v>
      </c>
      <c r="D111">
        <v>2023</v>
      </c>
      <c r="E111" t="s">
        <v>4842</v>
      </c>
      <c r="F111" t="s">
        <v>4842</v>
      </c>
      <c r="G111">
        <v>4838782</v>
      </c>
      <c r="H111" t="s">
        <v>4843</v>
      </c>
      <c r="I111">
        <v>2024</v>
      </c>
      <c r="J111" t="s">
        <v>4844</v>
      </c>
    </row>
    <row r="112" spans="1:10">
      <c r="A112" s="15" t="s">
        <v>4912</v>
      </c>
      <c r="B112" t="s">
        <v>4409</v>
      </c>
      <c r="C112" t="s">
        <v>470</v>
      </c>
      <c r="D112">
        <v>2023</v>
      </c>
      <c r="E112" t="s">
        <v>4842</v>
      </c>
      <c r="F112" t="s">
        <v>4842</v>
      </c>
      <c r="G112">
        <v>7073516.0000000009</v>
      </c>
      <c r="H112" t="s">
        <v>4843</v>
      </c>
      <c r="I112">
        <v>2024</v>
      </c>
      <c r="J112" t="s">
        <v>4844</v>
      </c>
    </row>
    <row r="113" spans="1:10">
      <c r="A113" s="15" t="s">
        <v>5058</v>
      </c>
      <c r="B113" t="s">
        <v>4413</v>
      </c>
      <c r="C113" t="s">
        <v>475</v>
      </c>
      <c r="D113">
        <v>2023</v>
      </c>
      <c r="E113" t="s">
        <v>4842</v>
      </c>
      <c r="F113" t="s">
        <v>4842</v>
      </c>
      <c r="G113">
        <v>7664993</v>
      </c>
      <c r="H113" t="s">
        <v>4843</v>
      </c>
      <c r="I113">
        <v>2024</v>
      </c>
      <c r="J113" t="s">
        <v>4844</v>
      </c>
    </row>
    <row r="114" spans="1:10">
      <c r="A114" s="15" t="s">
        <v>4946</v>
      </c>
      <c r="B114" t="s">
        <v>4417</v>
      </c>
      <c r="C114" t="s">
        <v>480</v>
      </c>
      <c r="D114">
        <v>2023</v>
      </c>
      <c r="E114" t="s">
        <v>4842</v>
      </c>
      <c r="F114" t="s">
        <v>4842</v>
      </c>
      <c r="G114">
        <v>5773493</v>
      </c>
      <c r="H114" t="s">
        <v>4843</v>
      </c>
      <c r="I114">
        <v>2024</v>
      </c>
      <c r="J114" t="s">
        <v>4844</v>
      </c>
    </row>
    <row r="115" spans="1:10">
      <c r="A115" s="15" t="s">
        <v>4888</v>
      </c>
      <c r="B115" t="s">
        <v>4421</v>
      </c>
      <c r="C115" t="s">
        <v>485</v>
      </c>
      <c r="D115">
        <v>2023</v>
      </c>
      <c r="E115" t="s">
        <v>4842</v>
      </c>
      <c r="F115" t="s">
        <v>4842</v>
      </c>
      <c r="G115">
        <v>2311472</v>
      </c>
      <c r="H115" t="s">
        <v>4843</v>
      </c>
      <c r="I115">
        <v>2024</v>
      </c>
      <c r="J115" t="s">
        <v>4844</v>
      </c>
    </row>
    <row r="116" spans="1:10">
      <c r="A116" s="15" t="s">
        <v>5063</v>
      </c>
      <c r="B116" t="s">
        <v>4425</v>
      </c>
      <c r="C116" t="s">
        <v>490</v>
      </c>
      <c r="D116">
        <v>2023</v>
      </c>
      <c r="E116" t="s">
        <v>4842</v>
      </c>
      <c r="F116" t="s">
        <v>4842</v>
      </c>
      <c r="G116">
        <v>1882396</v>
      </c>
      <c r="H116" t="s">
        <v>4843</v>
      </c>
      <c r="I116">
        <v>2024</v>
      </c>
      <c r="J116" t="s">
        <v>4844</v>
      </c>
    </row>
    <row r="117" spans="1:10">
      <c r="A117" s="15" t="s">
        <v>4900</v>
      </c>
      <c r="B117" t="s">
        <v>4429</v>
      </c>
      <c r="C117" t="s">
        <v>495</v>
      </c>
      <c r="D117">
        <v>2023</v>
      </c>
      <c r="E117" t="s">
        <v>4842</v>
      </c>
      <c r="F117" t="s">
        <v>4842</v>
      </c>
      <c r="G117">
        <v>5493031</v>
      </c>
      <c r="H117" t="s">
        <v>4843</v>
      </c>
      <c r="I117">
        <v>2024</v>
      </c>
      <c r="J117" t="s">
        <v>4844</v>
      </c>
    </row>
    <row r="118" spans="1:10">
      <c r="A118" s="15" t="s">
        <v>4879</v>
      </c>
      <c r="B118" t="s">
        <v>4433</v>
      </c>
      <c r="C118" t="s">
        <v>500</v>
      </c>
      <c r="D118">
        <v>2023</v>
      </c>
      <c r="E118" t="s">
        <v>4842</v>
      </c>
      <c r="F118" t="s">
        <v>4842</v>
      </c>
      <c r="G118">
        <v>7305658.9999999991</v>
      </c>
      <c r="H118" t="s">
        <v>4843</v>
      </c>
      <c r="I118">
        <v>2024</v>
      </c>
      <c r="J118" t="s">
        <v>4844</v>
      </c>
    </row>
    <row r="119" spans="1:10">
      <c r="A119" s="15" t="s">
        <v>4999</v>
      </c>
      <c r="B119" t="s">
        <v>5000</v>
      </c>
      <c r="C119" t="s">
        <v>5001</v>
      </c>
      <c r="D119">
        <v>2023</v>
      </c>
      <c r="E119" t="s">
        <v>4842</v>
      </c>
      <c r="F119" t="s">
        <v>4842</v>
      </c>
      <c r="G119">
        <v>39598</v>
      </c>
      <c r="H119" t="s">
        <v>4843</v>
      </c>
      <c r="I119">
        <v>2024</v>
      </c>
      <c r="J119" t="s">
        <v>4844</v>
      </c>
    </row>
    <row r="120" spans="1:10">
      <c r="A120" s="15" t="s">
        <v>5064</v>
      </c>
      <c r="B120" t="s">
        <v>4437</v>
      </c>
      <c r="C120" t="s">
        <v>505</v>
      </c>
      <c r="D120">
        <v>2023</v>
      </c>
      <c r="E120" t="s">
        <v>4842</v>
      </c>
      <c r="F120" t="s">
        <v>4842</v>
      </c>
      <c r="G120">
        <v>2854099</v>
      </c>
      <c r="H120" t="s">
        <v>4843</v>
      </c>
      <c r="I120">
        <v>2024</v>
      </c>
      <c r="J120" t="s">
        <v>4844</v>
      </c>
    </row>
    <row r="121" spans="1:10">
      <c r="A121" s="15" t="s">
        <v>5002</v>
      </c>
      <c r="B121" t="s">
        <v>4441</v>
      </c>
      <c r="C121" t="s">
        <v>510</v>
      </c>
      <c r="D121">
        <v>2023</v>
      </c>
      <c r="E121" t="s">
        <v>4842</v>
      </c>
      <c r="F121" t="s">
        <v>4842</v>
      </c>
      <c r="G121">
        <v>665098</v>
      </c>
      <c r="H121" t="s">
        <v>4843</v>
      </c>
      <c r="I121">
        <v>2024</v>
      </c>
      <c r="J121" t="s">
        <v>4844</v>
      </c>
    </row>
    <row r="122" spans="1:10">
      <c r="A122" s="15" t="s">
        <v>4920</v>
      </c>
      <c r="B122" t="s">
        <v>4921</v>
      </c>
      <c r="C122" t="s">
        <v>4922</v>
      </c>
      <c r="D122">
        <v>2023</v>
      </c>
      <c r="E122" t="s">
        <v>4842</v>
      </c>
      <c r="F122" t="s">
        <v>4842</v>
      </c>
      <c r="G122">
        <v>713912</v>
      </c>
      <c r="H122" t="s">
        <v>4843</v>
      </c>
      <c r="I122">
        <v>2024</v>
      </c>
      <c r="J122" t="s">
        <v>4844</v>
      </c>
    </row>
    <row r="123" spans="1:10">
      <c r="A123" s="15" t="s">
        <v>4850</v>
      </c>
      <c r="B123" t="s">
        <v>4445</v>
      </c>
      <c r="C123" t="s">
        <v>515</v>
      </c>
      <c r="D123">
        <v>2023</v>
      </c>
      <c r="E123" t="s">
        <v>4842</v>
      </c>
      <c r="F123" t="s">
        <v>4842</v>
      </c>
      <c r="G123">
        <v>31195932</v>
      </c>
      <c r="H123" t="s">
        <v>4843</v>
      </c>
      <c r="I123">
        <v>2024</v>
      </c>
      <c r="J123" t="s">
        <v>4844</v>
      </c>
    </row>
    <row r="124" spans="1:10">
      <c r="A124" s="15" t="s">
        <v>4851</v>
      </c>
      <c r="B124" t="s">
        <v>4449</v>
      </c>
      <c r="C124" t="s">
        <v>520</v>
      </c>
      <c r="D124">
        <v>2023</v>
      </c>
      <c r="E124" t="s">
        <v>4842</v>
      </c>
      <c r="F124" t="s">
        <v>4842</v>
      </c>
      <c r="G124">
        <v>21104482</v>
      </c>
      <c r="H124" t="s">
        <v>4843</v>
      </c>
      <c r="I124">
        <v>2024</v>
      </c>
      <c r="J124" t="s">
        <v>4844</v>
      </c>
    </row>
    <row r="125" spans="1:10">
      <c r="A125" s="15" t="s">
        <v>5059</v>
      </c>
      <c r="B125" t="s">
        <v>4453</v>
      </c>
      <c r="C125" t="s">
        <v>525</v>
      </c>
      <c r="D125">
        <v>2023</v>
      </c>
      <c r="E125" t="s">
        <v>4842</v>
      </c>
      <c r="F125" t="s">
        <v>4842</v>
      </c>
      <c r="G125">
        <v>35126298</v>
      </c>
      <c r="H125" t="s">
        <v>4843</v>
      </c>
      <c r="I125">
        <v>2024</v>
      </c>
      <c r="J125" t="s">
        <v>4844</v>
      </c>
    </row>
    <row r="126" spans="1:10">
      <c r="A126" s="15" t="s">
        <v>5051</v>
      </c>
      <c r="B126" t="s">
        <v>4457</v>
      </c>
      <c r="C126" t="s">
        <v>530</v>
      </c>
      <c r="D126">
        <v>2023</v>
      </c>
      <c r="E126" t="s">
        <v>4842</v>
      </c>
      <c r="F126" t="s">
        <v>4842</v>
      </c>
      <c r="G126">
        <v>525994</v>
      </c>
      <c r="H126" t="s">
        <v>4843</v>
      </c>
      <c r="I126">
        <v>2024</v>
      </c>
      <c r="J126" t="s">
        <v>4844</v>
      </c>
    </row>
    <row r="127" spans="1:10">
      <c r="A127" s="15" t="s">
        <v>4901</v>
      </c>
      <c r="B127" t="s">
        <v>4461</v>
      </c>
      <c r="C127" t="s">
        <v>535</v>
      </c>
      <c r="D127">
        <v>2023</v>
      </c>
      <c r="E127" t="s">
        <v>4842</v>
      </c>
      <c r="F127" t="s">
        <v>4842</v>
      </c>
      <c r="G127">
        <v>23769127</v>
      </c>
      <c r="H127" t="s">
        <v>4843</v>
      </c>
      <c r="I127">
        <v>2024</v>
      </c>
      <c r="J127" t="s">
        <v>4844</v>
      </c>
    </row>
    <row r="128" spans="1:10">
      <c r="A128" s="15" t="s">
        <v>4987</v>
      </c>
      <c r="B128" t="s">
        <v>4465</v>
      </c>
      <c r="C128" t="s">
        <v>540</v>
      </c>
      <c r="D128">
        <v>2023</v>
      </c>
      <c r="E128" t="s">
        <v>4842</v>
      </c>
      <c r="F128" t="s">
        <v>4842</v>
      </c>
      <c r="G128">
        <v>532956</v>
      </c>
      <c r="H128" t="s">
        <v>4843</v>
      </c>
      <c r="I128">
        <v>2024</v>
      </c>
      <c r="J128" t="s">
        <v>4844</v>
      </c>
    </row>
    <row r="129" spans="1:10">
      <c r="A129" s="15" t="s">
        <v>5037</v>
      </c>
      <c r="B129" t="s">
        <v>5038</v>
      </c>
      <c r="C129" t="s">
        <v>5039</v>
      </c>
      <c r="D129">
        <v>2023</v>
      </c>
      <c r="E129" t="s">
        <v>4842</v>
      </c>
      <c r="F129" t="s">
        <v>4842</v>
      </c>
      <c r="G129">
        <v>346002</v>
      </c>
      <c r="H129" t="s">
        <v>4843</v>
      </c>
      <c r="I129">
        <v>2024</v>
      </c>
      <c r="J129" t="s">
        <v>4844</v>
      </c>
    </row>
    <row r="130" spans="1:10">
      <c r="A130" s="15" t="s">
        <v>4902</v>
      </c>
      <c r="B130" t="s">
        <v>4469</v>
      </c>
      <c r="C130" t="s">
        <v>545</v>
      </c>
      <c r="D130">
        <v>2023</v>
      </c>
      <c r="E130" t="s">
        <v>4842</v>
      </c>
      <c r="F130" t="s">
        <v>4842</v>
      </c>
      <c r="G130">
        <v>5022441</v>
      </c>
      <c r="H130" t="s">
        <v>4843</v>
      </c>
      <c r="I130">
        <v>2024</v>
      </c>
      <c r="J130" t="s">
        <v>4844</v>
      </c>
    </row>
    <row r="131" spans="1:10">
      <c r="A131" s="15" t="s">
        <v>4852</v>
      </c>
      <c r="B131" t="s">
        <v>4473</v>
      </c>
      <c r="C131" t="s">
        <v>549</v>
      </c>
      <c r="D131">
        <v>2023</v>
      </c>
      <c r="E131" t="s">
        <v>4842</v>
      </c>
      <c r="F131" t="s">
        <v>4842</v>
      </c>
      <c r="G131">
        <v>1273588</v>
      </c>
      <c r="H131" t="s">
        <v>4843</v>
      </c>
      <c r="I131">
        <v>2024</v>
      </c>
      <c r="J131" t="s">
        <v>4844</v>
      </c>
    </row>
    <row r="132" spans="1:10">
      <c r="A132" s="15" t="s">
        <v>5100</v>
      </c>
      <c r="B132" t="s">
        <v>4477</v>
      </c>
      <c r="C132" t="s">
        <v>554</v>
      </c>
      <c r="D132">
        <v>2023</v>
      </c>
      <c r="E132" t="s">
        <v>4842</v>
      </c>
      <c r="F132" t="s">
        <v>4842</v>
      </c>
      <c r="G132">
        <v>129739759</v>
      </c>
      <c r="H132" t="s">
        <v>4843</v>
      </c>
      <c r="I132">
        <v>2024</v>
      </c>
      <c r="J132" t="s">
        <v>4844</v>
      </c>
    </row>
    <row r="133" spans="1:10">
      <c r="A133" s="15" t="s">
        <v>5003</v>
      </c>
      <c r="B133" t="s">
        <v>4481</v>
      </c>
      <c r="C133" t="s">
        <v>559</v>
      </c>
      <c r="D133">
        <v>2023</v>
      </c>
      <c r="E133" t="s">
        <v>4842</v>
      </c>
      <c r="F133" t="s">
        <v>4842</v>
      </c>
      <c r="G133">
        <v>38956</v>
      </c>
      <c r="H133" t="s">
        <v>4843</v>
      </c>
      <c r="I133">
        <v>2024</v>
      </c>
      <c r="J133" t="s">
        <v>4844</v>
      </c>
    </row>
    <row r="134" spans="1:10">
      <c r="A134" s="15" t="s">
        <v>4928</v>
      </c>
      <c r="B134" t="s">
        <v>4485</v>
      </c>
      <c r="C134" t="s">
        <v>564</v>
      </c>
      <c r="D134">
        <v>2023</v>
      </c>
      <c r="E134" t="s">
        <v>4842</v>
      </c>
      <c r="F134" t="s">
        <v>4842</v>
      </c>
      <c r="G134">
        <v>3431932</v>
      </c>
      <c r="H134" t="s">
        <v>4843</v>
      </c>
      <c r="I134">
        <v>2024</v>
      </c>
      <c r="J134" t="s">
        <v>4844</v>
      </c>
    </row>
    <row r="135" spans="1:10">
      <c r="A135" s="15" t="s">
        <v>4962</v>
      </c>
      <c r="B135" t="s">
        <v>4489</v>
      </c>
      <c r="C135" t="s">
        <v>569</v>
      </c>
      <c r="D135">
        <v>2023</v>
      </c>
      <c r="E135" t="s">
        <v>4842</v>
      </c>
      <c r="F135" t="s">
        <v>4842</v>
      </c>
      <c r="G135">
        <v>3067070.0000000005</v>
      </c>
      <c r="H135" t="s">
        <v>4843</v>
      </c>
      <c r="I135">
        <v>2024</v>
      </c>
      <c r="J135" t="s">
        <v>4844</v>
      </c>
    </row>
    <row r="136" spans="1:10">
      <c r="A136" s="15" t="s">
        <v>4988</v>
      </c>
      <c r="B136" t="s">
        <v>4493</v>
      </c>
      <c r="C136" t="s">
        <v>574</v>
      </c>
      <c r="D136">
        <v>2023</v>
      </c>
      <c r="E136" t="s">
        <v>4842</v>
      </c>
      <c r="F136" t="s">
        <v>4842</v>
      </c>
      <c r="G136">
        <v>633552</v>
      </c>
      <c r="H136" t="s">
        <v>4843</v>
      </c>
      <c r="I136">
        <v>2024</v>
      </c>
      <c r="J136" t="s">
        <v>4844</v>
      </c>
    </row>
    <row r="137" spans="1:10">
      <c r="A137" s="15" t="s">
        <v>5040</v>
      </c>
      <c r="B137" t="s">
        <v>5041</v>
      </c>
      <c r="C137" t="s">
        <v>5042</v>
      </c>
      <c r="D137">
        <v>2023</v>
      </c>
      <c r="E137" t="s">
        <v>4842</v>
      </c>
      <c r="F137" t="s">
        <v>4842</v>
      </c>
      <c r="G137">
        <v>4420</v>
      </c>
      <c r="H137" t="s">
        <v>4843</v>
      </c>
      <c r="I137">
        <v>2024</v>
      </c>
      <c r="J137" t="s">
        <v>4844</v>
      </c>
    </row>
    <row r="138" spans="1:10">
      <c r="A138" s="15" t="s">
        <v>4880</v>
      </c>
      <c r="B138" t="s">
        <v>4497</v>
      </c>
      <c r="C138" t="s">
        <v>579</v>
      </c>
      <c r="D138">
        <v>2023</v>
      </c>
      <c r="E138" t="s">
        <v>4842</v>
      </c>
      <c r="F138" t="s">
        <v>4842</v>
      </c>
      <c r="G138">
        <v>37712505</v>
      </c>
      <c r="H138" t="s">
        <v>4843</v>
      </c>
      <c r="I138">
        <v>2024</v>
      </c>
      <c r="J138" t="s">
        <v>4844</v>
      </c>
    </row>
    <row r="139" spans="1:10">
      <c r="A139" s="15" t="s">
        <v>4856</v>
      </c>
      <c r="B139" t="s">
        <v>4501</v>
      </c>
      <c r="C139" t="s">
        <v>584</v>
      </c>
      <c r="D139">
        <v>2023</v>
      </c>
      <c r="E139" t="s">
        <v>4842</v>
      </c>
      <c r="F139" t="s">
        <v>4842</v>
      </c>
      <c r="G139">
        <v>33635160</v>
      </c>
      <c r="H139" t="s">
        <v>4843</v>
      </c>
      <c r="I139">
        <v>2024</v>
      </c>
      <c r="J139" t="s">
        <v>4844</v>
      </c>
    </row>
    <row r="140" spans="1:10">
      <c r="A140" s="15" t="s">
        <v>4947</v>
      </c>
      <c r="B140" t="s">
        <v>4505</v>
      </c>
      <c r="C140" t="s">
        <v>589</v>
      </c>
      <c r="D140">
        <v>2023</v>
      </c>
      <c r="E140" t="s">
        <v>4842</v>
      </c>
      <c r="F140" t="s">
        <v>4842</v>
      </c>
      <c r="G140">
        <v>5049269</v>
      </c>
      <c r="H140" t="s">
        <v>4843</v>
      </c>
      <c r="I140">
        <v>2024</v>
      </c>
      <c r="J140" t="s">
        <v>4844</v>
      </c>
    </row>
    <row r="141" spans="1:10">
      <c r="A141" s="15" t="s">
        <v>4889</v>
      </c>
      <c r="B141" t="s">
        <v>4509</v>
      </c>
      <c r="C141" t="s">
        <v>594</v>
      </c>
      <c r="D141">
        <v>2023</v>
      </c>
      <c r="E141" t="s">
        <v>4842</v>
      </c>
      <c r="F141" t="s">
        <v>4842</v>
      </c>
      <c r="G141">
        <v>2963095</v>
      </c>
      <c r="H141" t="s">
        <v>4843</v>
      </c>
      <c r="I141">
        <v>2024</v>
      </c>
      <c r="J141" t="s">
        <v>4844</v>
      </c>
    </row>
    <row r="142" spans="1:10">
      <c r="A142" s="15" t="s">
        <v>5147</v>
      </c>
      <c r="B142" t="s">
        <v>4513</v>
      </c>
      <c r="C142" t="s">
        <v>599</v>
      </c>
      <c r="D142">
        <v>2023</v>
      </c>
      <c r="E142" t="s">
        <v>4842</v>
      </c>
      <c r="F142" t="s">
        <v>4842</v>
      </c>
      <c r="G142">
        <v>11875</v>
      </c>
      <c r="H142" t="s">
        <v>4843</v>
      </c>
      <c r="I142">
        <v>2024</v>
      </c>
      <c r="J142" t="s">
        <v>4844</v>
      </c>
    </row>
    <row r="143" spans="1:10">
      <c r="A143" s="15" t="s">
        <v>5052</v>
      </c>
      <c r="B143" t="s">
        <v>4517</v>
      </c>
      <c r="C143" t="s">
        <v>604</v>
      </c>
      <c r="D143">
        <v>2023</v>
      </c>
      <c r="E143" t="s">
        <v>4842</v>
      </c>
      <c r="F143" t="s">
        <v>4842</v>
      </c>
      <c r="G143">
        <v>29694614</v>
      </c>
      <c r="H143" t="s">
        <v>4843</v>
      </c>
      <c r="I143">
        <v>2024</v>
      </c>
      <c r="J143" t="s">
        <v>4844</v>
      </c>
    </row>
    <row r="144" spans="1:10">
      <c r="A144" s="15" t="s">
        <v>5004</v>
      </c>
      <c r="B144" t="s">
        <v>4521</v>
      </c>
      <c r="C144" t="s">
        <v>5005</v>
      </c>
      <c r="D144">
        <v>2023</v>
      </c>
      <c r="E144" t="s">
        <v>4842</v>
      </c>
      <c r="F144" t="s">
        <v>4842</v>
      </c>
      <c r="G144">
        <v>18092524</v>
      </c>
      <c r="H144" t="s">
        <v>4843</v>
      </c>
      <c r="I144">
        <v>2024</v>
      </c>
      <c r="J144" t="s">
        <v>4844</v>
      </c>
    </row>
    <row r="145" spans="1:10">
      <c r="A145" s="15" t="s">
        <v>5026</v>
      </c>
      <c r="B145" t="s">
        <v>5027</v>
      </c>
      <c r="C145" t="s">
        <v>5028</v>
      </c>
      <c r="D145">
        <v>2023</v>
      </c>
      <c r="E145" t="s">
        <v>4842</v>
      </c>
      <c r="F145" t="s">
        <v>4842</v>
      </c>
      <c r="G145">
        <v>185427</v>
      </c>
      <c r="H145" t="s">
        <v>4843</v>
      </c>
      <c r="I145">
        <v>2024</v>
      </c>
      <c r="J145" t="s">
        <v>4844</v>
      </c>
    </row>
    <row r="146" spans="1:10">
      <c r="A146" s="15" t="s">
        <v>5011</v>
      </c>
      <c r="B146" t="s">
        <v>5012</v>
      </c>
      <c r="C146" t="s">
        <v>5013</v>
      </c>
      <c r="D146">
        <v>2023</v>
      </c>
      <c r="E146" t="s">
        <v>4842</v>
      </c>
      <c r="F146" t="s">
        <v>4842</v>
      </c>
      <c r="G146">
        <v>107939</v>
      </c>
      <c r="H146" t="s">
        <v>4843</v>
      </c>
      <c r="I146">
        <v>2024</v>
      </c>
      <c r="J146" t="s">
        <v>4844</v>
      </c>
    </row>
    <row r="147" spans="1:10">
      <c r="A147" s="15" t="s">
        <v>5085</v>
      </c>
      <c r="B147" t="s">
        <v>5086</v>
      </c>
      <c r="C147" t="s">
        <v>5087</v>
      </c>
      <c r="D147">
        <v>2023</v>
      </c>
      <c r="E147" t="s">
        <v>4842</v>
      </c>
      <c r="F147" t="s">
        <v>4842</v>
      </c>
      <c r="G147">
        <v>42749</v>
      </c>
      <c r="H147" t="s">
        <v>4843</v>
      </c>
      <c r="I147">
        <v>2024</v>
      </c>
      <c r="J147" t="s">
        <v>4844</v>
      </c>
    </row>
    <row r="148" spans="1:10">
      <c r="A148" s="15" t="s">
        <v>5016</v>
      </c>
      <c r="B148" t="s">
        <v>5017</v>
      </c>
      <c r="C148" t="s">
        <v>5018</v>
      </c>
      <c r="D148">
        <v>2023</v>
      </c>
      <c r="E148" t="s">
        <v>4842</v>
      </c>
      <c r="F148" t="s">
        <v>4842</v>
      </c>
      <c r="G148">
        <v>29898</v>
      </c>
      <c r="H148" t="s">
        <v>4843</v>
      </c>
      <c r="I148">
        <v>2024</v>
      </c>
      <c r="J148" t="s">
        <v>4844</v>
      </c>
    </row>
    <row r="149" spans="1:10">
      <c r="A149" s="15" t="s">
        <v>5135</v>
      </c>
      <c r="B149" t="s">
        <v>5136</v>
      </c>
      <c r="C149" t="s">
        <v>5137</v>
      </c>
      <c r="D149">
        <v>2023</v>
      </c>
      <c r="E149" t="s">
        <v>4842</v>
      </c>
      <c r="F149" t="s">
        <v>4842</v>
      </c>
      <c r="G149">
        <v>289870</v>
      </c>
      <c r="H149" t="s">
        <v>4843</v>
      </c>
      <c r="I149">
        <v>2024</v>
      </c>
      <c r="J149" t="s">
        <v>4844</v>
      </c>
    </row>
    <row r="150" spans="1:10">
      <c r="A150" s="15" t="s">
        <v>5140</v>
      </c>
      <c r="B150" t="s">
        <v>4525</v>
      </c>
      <c r="C150" t="s">
        <v>614</v>
      </c>
      <c r="D150">
        <v>2023</v>
      </c>
      <c r="E150" t="s">
        <v>4842</v>
      </c>
      <c r="F150" t="s">
        <v>4842</v>
      </c>
      <c r="G150">
        <v>320409</v>
      </c>
      <c r="H150" t="s">
        <v>4843</v>
      </c>
      <c r="I150">
        <v>2024</v>
      </c>
      <c r="J150" t="s">
        <v>4844</v>
      </c>
    </row>
    <row r="151" spans="1:10">
      <c r="A151" s="15" t="s">
        <v>5133</v>
      </c>
      <c r="B151" t="s">
        <v>4529</v>
      </c>
      <c r="C151" t="s">
        <v>619</v>
      </c>
      <c r="D151">
        <v>2023</v>
      </c>
      <c r="E151" t="s">
        <v>4842</v>
      </c>
      <c r="F151" t="s">
        <v>4842</v>
      </c>
      <c r="G151">
        <v>5172836</v>
      </c>
      <c r="H151" t="s">
        <v>4843</v>
      </c>
      <c r="I151">
        <v>2024</v>
      </c>
      <c r="J151" t="s">
        <v>4844</v>
      </c>
    </row>
    <row r="152" spans="1:10">
      <c r="A152" s="15" t="s">
        <v>5101</v>
      </c>
      <c r="B152" t="s">
        <v>4533</v>
      </c>
      <c r="C152" t="s">
        <v>624</v>
      </c>
      <c r="D152">
        <v>2023</v>
      </c>
      <c r="E152" t="s">
        <v>4842</v>
      </c>
      <c r="F152" t="s">
        <v>4842</v>
      </c>
      <c r="G152">
        <v>6823613.0000000009</v>
      </c>
      <c r="H152" t="s">
        <v>4843</v>
      </c>
      <c r="I152">
        <v>2024</v>
      </c>
      <c r="J152" t="s">
        <v>4844</v>
      </c>
    </row>
    <row r="153" spans="1:10">
      <c r="A153" s="15" t="s">
        <v>4903</v>
      </c>
      <c r="B153" t="s">
        <v>4537</v>
      </c>
      <c r="C153" t="s">
        <v>629</v>
      </c>
      <c r="D153">
        <v>2023</v>
      </c>
      <c r="E153" t="s">
        <v>4842</v>
      </c>
      <c r="F153" t="s">
        <v>4842</v>
      </c>
      <c r="G153">
        <v>26159867.000000004</v>
      </c>
      <c r="H153" t="s">
        <v>4843</v>
      </c>
      <c r="I153">
        <v>2024</v>
      </c>
      <c r="J153" t="s">
        <v>4844</v>
      </c>
    </row>
    <row r="154" spans="1:10">
      <c r="A154" s="15" t="s">
        <v>4904</v>
      </c>
      <c r="B154" t="s">
        <v>4541</v>
      </c>
      <c r="C154" t="s">
        <v>634</v>
      </c>
      <c r="D154">
        <v>2023</v>
      </c>
      <c r="E154" t="s">
        <v>4842</v>
      </c>
      <c r="F154" t="s">
        <v>4842</v>
      </c>
      <c r="G154">
        <v>227882945</v>
      </c>
      <c r="H154" t="s">
        <v>4843</v>
      </c>
      <c r="I154">
        <v>2024</v>
      </c>
      <c r="J154" t="s">
        <v>4844</v>
      </c>
    </row>
    <row r="155" spans="1:10">
      <c r="A155" s="15" t="s">
        <v>5159</v>
      </c>
      <c r="B155" t="s">
        <v>4545</v>
      </c>
      <c r="C155" t="s">
        <v>639</v>
      </c>
      <c r="D155">
        <v>2023</v>
      </c>
      <c r="E155" t="s">
        <v>4842</v>
      </c>
      <c r="F155" t="s">
        <v>4842</v>
      </c>
      <c r="G155">
        <v>1817</v>
      </c>
      <c r="H155" t="s">
        <v>4843</v>
      </c>
      <c r="I155">
        <v>2024</v>
      </c>
      <c r="J155" t="s">
        <v>4844</v>
      </c>
    </row>
    <row r="156" spans="1:10">
      <c r="A156" s="15" t="s">
        <v>5065</v>
      </c>
      <c r="B156" t="s">
        <v>4549</v>
      </c>
      <c r="C156" t="s">
        <v>644</v>
      </c>
      <c r="D156">
        <v>2023</v>
      </c>
      <c r="E156" t="s">
        <v>4842</v>
      </c>
      <c r="F156" t="s">
        <v>4842</v>
      </c>
      <c r="G156">
        <v>5519167</v>
      </c>
      <c r="H156" t="s">
        <v>4843</v>
      </c>
      <c r="I156">
        <v>2024</v>
      </c>
      <c r="J156" t="s">
        <v>4844</v>
      </c>
    </row>
    <row r="157" spans="1:10">
      <c r="A157" s="15" t="s">
        <v>5148</v>
      </c>
      <c r="B157" t="s">
        <v>5149</v>
      </c>
      <c r="C157" t="s">
        <v>5150</v>
      </c>
      <c r="D157">
        <v>2023</v>
      </c>
      <c r="E157" t="s">
        <v>4842</v>
      </c>
      <c r="F157" t="s">
        <v>4842</v>
      </c>
      <c r="G157">
        <v>45143</v>
      </c>
      <c r="H157" t="s">
        <v>4843</v>
      </c>
      <c r="I157">
        <v>2024</v>
      </c>
      <c r="J157" t="s">
        <v>4844</v>
      </c>
    </row>
    <row r="158" spans="1:10">
      <c r="A158" s="15" t="s">
        <v>5146</v>
      </c>
      <c r="B158" t="s">
        <v>4553</v>
      </c>
      <c r="C158" t="s">
        <v>649</v>
      </c>
      <c r="D158">
        <v>2023</v>
      </c>
      <c r="E158" t="s">
        <v>4842</v>
      </c>
      <c r="F158" t="s">
        <v>4842</v>
      </c>
      <c r="G158">
        <v>112630</v>
      </c>
      <c r="H158" t="s">
        <v>4843</v>
      </c>
      <c r="I158">
        <v>2024</v>
      </c>
      <c r="J158" t="s">
        <v>4844</v>
      </c>
    </row>
    <row r="159" spans="1:10">
      <c r="A159" s="15" t="s">
        <v>5145</v>
      </c>
      <c r="B159" t="s">
        <v>4557</v>
      </c>
      <c r="C159" t="s">
        <v>654</v>
      </c>
      <c r="D159">
        <v>2023</v>
      </c>
      <c r="E159" t="s">
        <v>4842</v>
      </c>
      <c r="F159" t="s">
        <v>4842</v>
      </c>
      <c r="G159">
        <v>38827</v>
      </c>
      <c r="H159" t="s">
        <v>4843</v>
      </c>
      <c r="I159">
        <v>2024</v>
      </c>
      <c r="J159" t="s">
        <v>4844</v>
      </c>
    </row>
    <row r="160" spans="1:10">
      <c r="A160" s="15" t="s">
        <v>5151</v>
      </c>
      <c r="B160" t="s">
        <v>4560</v>
      </c>
      <c r="C160" t="s">
        <v>659</v>
      </c>
      <c r="D160">
        <v>2023</v>
      </c>
      <c r="E160" t="s">
        <v>4842</v>
      </c>
      <c r="F160" t="s">
        <v>4842</v>
      </c>
      <c r="G160">
        <v>17727</v>
      </c>
      <c r="H160" t="s">
        <v>4843</v>
      </c>
      <c r="I160">
        <v>2024</v>
      </c>
      <c r="J160" t="s">
        <v>4844</v>
      </c>
    </row>
    <row r="161" spans="1:10">
      <c r="A161" s="15" t="s">
        <v>5053</v>
      </c>
      <c r="B161" t="s">
        <v>4564</v>
      </c>
      <c r="C161" t="s">
        <v>664</v>
      </c>
      <c r="D161">
        <v>2023</v>
      </c>
      <c r="E161" t="s">
        <v>4842</v>
      </c>
      <c r="F161" t="s">
        <v>4842</v>
      </c>
      <c r="G161">
        <v>247504495</v>
      </c>
      <c r="H161" t="s">
        <v>4843</v>
      </c>
      <c r="I161">
        <v>2024</v>
      </c>
      <c r="J161" t="s">
        <v>4844</v>
      </c>
    </row>
    <row r="162" spans="1:10">
      <c r="A162" s="15" t="s">
        <v>5102</v>
      </c>
      <c r="B162" t="s">
        <v>4568</v>
      </c>
      <c r="C162" t="s">
        <v>669</v>
      </c>
      <c r="D162">
        <v>2023</v>
      </c>
      <c r="E162" t="s">
        <v>4842</v>
      </c>
      <c r="F162" t="s">
        <v>4842</v>
      </c>
      <c r="G162">
        <v>4458759</v>
      </c>
      <c r="H162" t="s">
        <v>4843</v>
      </c>
      <c r="I162">
        <v>2024</v>
      </c>
      <c r="J162" t="s">
        <v>4844</v>
      </c>
    </row>
    <row r="163" spans="1:10">
      <c r="A163" s="15" t="s">
        <v>5138</v>
      </c>
      <c r="B163" t="s">
        <v>4572</v>
      </c>
      <c r="C163" t="s">
        <v>674</v>
      </c>
      <c r="D163">
        <v>2023</v>
      </c>
      <c r="E163" t="s">
        <v>4842</v>
      </c>
      <c r="F163" t="s">
        <v>4842</v>
      </c>
      <c r="G163">
        <v>10389635</v>
      </c>
      <c r="H163" t="s">
        <v>4843</v>
      </c>
      <c r="I163">
        <v>2024</v>
      </c>
      <c r="J163" t="s">
        <v>4844</v>
      </c>
    </row>
    <row r="164" spans="1:10">
      <c r="A164" s="15" t="s">
        <v>5116</v>
      </c>
      <c r="B164" t="s">
        <v>4576</v>
      </c>
      <c r="C164" t="s">
        <v>679</v>
      </c>
      <c r="D164">
        <v>2023</v>
      </c>
      <c r="E164" t="s">
        <v>4842</v>
      </c>
      <c r="F164" t="s">
        <v>4842</v>
      </c>
      <c r="G164">
        <v>6844146</v>
      </c>
      <c r="H164" t="s">
        <v>4843</v>
      </c>
      <c r="I164">
        <v>2024</v>
      </c>
      <c r="J164" t="s">
        <v>4844</v>
      </c>
    </row>
    <row r="165" spans="1:10">
      <c r="A165" s="15" t="s">
        <v>5117</v>
      </c>
      <c r="B165" t="s">
        <v>4580</v>
      </c>
      <c r="C165" t="s">
        <v>684</v>
      </c>
      <c r="D165">
        <v>2023</v>
      </c>
      <c r="E165" t="s">
        <v>4842</v>
      </c>
      <c r="F165" t="s">
        <v>4842</v>
      </c>
      <c r="G165">
        <v>33845617</v>
      </c>
      <c r="H165" t="s">
        <v>4843</v>
      </c>
      <c r="I165">
        <v>2024</v>
      </c>
      <c r="J165" t="s">
        <v>4844</v>
      </c>
    </row>
    <row r="166" spans="1:10">
      <c r="A166" s="15" t="s">
        <v>5061</v>
      </c>
      <c r="B166" t="s">
        <v>4584</v>
      </c>
      <c r="C166" t="s">
        <v>689</v>
      </c>
      <c r="D166">
        <v>2023</v>
      </c>
      <c r="E166" t="s">
        <v>4842</v>
      </c>
      <c r="F166" t="s">
        <v>4842</v>
      </c>
      <c r="G166">
        <v>114891199</v>
      </c>
      <c r="H166" t="s">
        <v>4843</v>
      </c>
      <c r="I166">
        <v>2024</v>
      </c>
      <c r="J166" t="s">
        <v>4844</v>
      </c>
    </row>
    <row r="167" spans="1:10">
      <c r="A167" s="15" t="s">
        <v>4961</v>
      </c>
      <c r="B167" t="s">
        <v>4588</v>
      </c>
      <c r="C167" t="s">
        <v>694</v>
      </c>
      <c r="D167">
        <v>2023</v>
      </c>
      <c r="E167" t="s">
        <v>4842</v>
      </c>
      <c r="F167" t="s">
        <v>4842</v>
      </c>
      <c r="G167">
        <v>38762844</v>
      </c>
      <c r="H167" t="s">
        <v>4843</v>
      </c>
      <c r="I167">
        <v>2024</v>
      </c>
      <c r="J167" t="s">
        <v>4844</v>
      </c>
    </row>
    <row r="168" spans="1:10">
      <c r="A168" s="15" t="s">
        <v>4990</v>
      </c>
      <c r="B168" t="s">
        <v>4592</v>
      </c>
      <c r="C168" t="s">
        <v>699</v>
      </c>
      <c r="D168">
        <v>2023</v>
      </c>
      <c r="E168" t="s">
        <v>4842</v>
      </c>
      <c r="F168" t="s">
        <v>4842</v>
      </c>
      <c r="G168">
        <v>10430738</v>
      </c>
      <c r="H168" t="s">
        <v>4843</v>
      </c>
      <c r="I168">
        <v>2024</v>
      </c>
      <c r="J168" t="s">
        <v>4844</v>
      </c>
    </row>
    <row r="169" spans="1:10">
      <c r="A169" s="15" t="s">
        <v>4899</v>
      </c>
      <c r="B169" t="s">
        <v>4596</v>
      </c>
      <c r="C169" t="s">
        <v>704</v>
      </c>
      <c r="D169">
        <v>2023</v>
      </c>
      <c r="E169" t="s">
        <v>4842</v>
      </c>
      <c r="F169" t="s">
        <v>4842</v>
      </c>
      <c r="G169">
        <v>2153339</v>
      </c>
      <c r="H169" t="s">
        <v>4843</v>
      </c>
      <c r="I169">
        <v>2024</v>
      </c>
      <c r="J169" t="s">
        <v>4844</v>
      </c>
    </row>
    <row r="170" spans="1:10">
      <c r="A170" s="15" t="s">
        <v>4935</v>
      </c>
      <c r="B170" t="s">
        <v>4600</v>
      </c>
      <c r="C170" t="s">
        <v>709</v>
      </c>
      <c r="D170">
        <v>2023</v>
      </c>
      <c r="E170" t="s">
        <v>4842</v>
      </c>
      <c r="F170" t="s">
        <v>4842</v>
      </c>
      <c r="G170">
        <v>1384286</v>
      </c>
      <c r="H170" t="s">
        <v>4843</v>
      </c>
      <c r="I170">
        <v>2024</v>
      </c>
      <c r="J170" t="s">
        <v>4844</v>
      </c>
    </row>
    <row r="171" spans="1:10">
      <c r="A171" s="15" t="s">
        <v>5043</v>
      </c>
      <c r="B171" t="s">
        <v>5044</v>
      </c>
      <c r="C171" t="s">
        <v>5045</v>
      </c>
      <c r="D171">
        <v>2023</v>
      </c>
      <c r="E171" t="s">
        <v>4842</v>
      </c>
      <c r="F171" t="s">
        <v>4842</v>
      </c>
      <c r="G171">
        <v>3242023</v>
      </c>
      <c r="H171" t="s">
        <v>4843</v>
      </c>
      <c r="I171">
        <v>2024</v>
      </c>
      <c r="J171" t="s">
        <v>4844</v>
      </c>
    </row>
    <row r="172" spans="1:10">
      <c r="A172" s="15" t="s">
        <v>4948</v>
      </c>
      <c r="B172" t="s">
        <v>4604</v>
      </c>
      <c r="C172" t="s">
        <v>714</v>
      </c>
      <c r="D172">
        <v>2023</v>
      </c>
      <c r="E172" t="s">
        <v>4842</v>
      </c>
      <c r="F172" t="s">
        <v>4842</v>
      </c>
      <c r="G172">
        <v>2979081.9999999995</v>
      </c>
      <c r="H172" t="s">
        <v>4843</v>
      </c>
      <c r="I172">
        <v>2024</v>
      </c>
      <c r="J172" t="s">
        <v>4844</v>
      </c>
    </row>
    <row r="173" spans="1:10">
      <c r="A173" s="15" t="s">
        <v>4857</v>
      </c>
      <c r="B173" t="s">
        <v>4858</v>
      </c>
      <c r="C173" t="s">
        <v>4859</v>
      </c>
      <c r="D173">
        <v>2023</v>
      </c>
      <c r="E173" t="s">
        <v>4842</v>
      </c>
      <c r="F173" t="s">
        <v>4842</v>
      </c>
      <c r="G173">
        <v>874883</v>
      </c>
      <c r="H173" t="s">
        <v>4843</v>
      </c>
      <c r="I173">
        <v>2024</v>
      </c>
      <c r="J173" t="s">
        <v>4844</v>
      </c>
    </row>
    <row r="174" spans="1:10">
      <c r="A174" s="15" t="s">
        <v>4963</v>
      </c>
      <c r="B174" t="s">
        <v>4608</v>
      </c>
      <c r="C174" t="s">
        <v>719</v>
      </c>
      <c r="D174">
        <v>2023</v>
      </c>
      <c r="E174" t="s">
        <v>4842</v>
      </c>
      <c r="F174" t="s">
        <v>4842</v>
      </c>
      <c r="G174">
        <v>19118479</v>
      </c>
      <c r="H174" t="s">
        <v>4843</v>
      </c>
      <c r="I174">
        <v>2024</v>
      </c>
      <c r="J174" t="s">
        <v>4844</v>
      </c>
    </row>
    <row r="175" spans="1:10">
      <c r="A175" s="15" t="s">
        <v>4964</v>
      </c>
      <c r="B175" t="s">
        <v>4612</v>
      </c>
      <c r="C175" t="s">
        <v>724</v>
      </c>
      <c r="D175">
        <v>2023</v>
      </c>
      <c r="E175" t="s">
        <v>4842</v>
      </c>
      <c r="F175" t="s">
        <v>4842</v>
      </c>
      <c r="G175">
        <v>145440500</v>
      </c>
      <c r="H175" t="s">
        <v>4843</v>
      </c>
      <c r="I175">
        <v>2024</v>
      </c>
      <c r="J175" t="s">
        <v>4844</v>
      </c>
    </row>
    <row r="176" spans="1:10">
      <c r="A176" s="15" t="s">
        <v>4860</v>
      </c>
      <c r="B176" t="s">
        <v>4616</v>
      </c>
      <c r="C176" t="s">
        <v>729</v>
      </c>
      <c r="D176">
        <v>2023</v>
      </c>
      <c r="E176" t="s">
        <v>4842</v>
      </c>
      <c r="F176" t="s">
        <v>4842</v>
      </c>
      <c r="G176">
        <v>13954471</v>
      </c>
      <c r="H176" t="s">
        <v>4843</v>
      </c>
      <c r="I176">
        <v>2024</v>
      </c>
      <c r="J176" t="s">
        <v>4844</v>
      </c>
    </row>
    <row r="177" spans="1:10">
      <c r="A177" s="15" t="s">
        <v>5046</v>
      </c>
      <c r="B177" t="s">
        <v>5047</v>
      </c>
      <c r="C177" t="s">
        <v>5048</v>
      </c>
      <c r="D177">
        <v>2023</v>
      </c>
      <c r="E177" t="s">
        <v>4842</v>
      </c>
      <c r="F177" t="s">
        <v>4842</v>
      </c>
      <c r="G177">
        <v>11085</v>
      </c>
      <c r="H177" t="s">
        <v>4843</v>
      </c>
      <c r="I177">
        <v>2024</v>
      </c>
      <c r="J177" t="s">
        <v>4844</v>
      </c>
    </row>
    <row r="178" spans="1:10">
      <c r="A178" s="15" t="s">
        <v>4905</v>
      </c>
      <c r="B178" t="s">
        <v>4906</v>
      </c>
      <c r="C178" t="s">
        <v>4907</v>
      </c>
      <c r="D178">
        <v>2023</v>
      </c>
      <c r="E178" t="s">
        <v>4842</v>
      </c>
      <c r="F178" t="s">
        <v>4842</v>
      </c>
      <c r="G178">
        <v>5289</v>
      </c>
      <c r="H178" t="s">
        <v>4843</v>
      </c>
      <c r="I178">
        <v>2024</v>
      </c>
      <c r="J178" t="s">
        <v>4844</v>
      </c>
    </row>
    <row r="179" spans="1:10">
      <c r="A179" s="15" t="s">
        <v>5049</v>
      </c>
      <c r="B179" t="s">
        <v>4620</v>
      </c>
      <c r="C179" t="s">
        <v>734</v>
      </c>
      <c r="D179">
        <v>2023</v>
      </c>
      <c r="E179" t="s">
        <v>4842</v>
      </c>
      <c r="F179" t="s">
        <v>4842</v>
      </c>
      <c r="G179">
        <v>46758</v>
      </c>
      <c r="H179" t="s">
        <v>4843</v>
      </c>
      <c r="I179">
        <v>2024</v>
      </c>
      <c r="J179" t="s">
        <v>4844</v>
      </c>
    </row>
    <row r="180" spans="1:10">
      <c r="A180" s="15" t="s">
        <v>5007</v>
      </c>
      <c r="B180" t="s">
        <v>5008</v>
      </c>
      <c r="C180" t="s">
        <v>5009</v>
      </c>
      <c r="D180">
        <v>2023</v>
      </c>
      <c r="E180" t="s">
        <v>4842</v>
      </c>
      <c r="F180" t="s">
        <v>4842</v>
      </c>
      <c r="G180">
        <v>14410</v>
      </c>
      <c r="H180" t="s">
        <v>4843</v>
      </c>
      <c r="I180">
        <v>2024</v>
      </c>
      <c r="J180" t="s">
        <v>4844</v>
      </c>
    </row>
    <row r="181" spans="1:10">
      <c r="A181" s="15" t="s">
        <v>5080</v>
      </c>
      <c r="B181" t="s">
        <v>4624</v>
      </c>
      <c r="C181" t="s">
        <v>739</v>
      </c>
      <c r="D181">
        <v>2023</v>
      </c>
      <c r="E181" t="s">
        <v>4842</v>
      </c>
      <c r="F181" t="s">
        <v>4842</v>
      </c>
      <c r="G181">
        <v>179285</v>
      </c>
      <c r="H181" t="s">
        <v>4843</v>
      </c>
      <c r="I181">
        <v>2024</v>
      </c>
      <c r="J181" t="s">
        <v>4844</v>
      </c>
    </row>
    <row r="182" spans="1:10">
      <c r="A182" s="15" t="s">
        <v>5081</v>
      </c>
      <c r="B182" t="s">
        <v>5082</v>
      </c>
      <c r="C182" t="s">
        <v>5083</v>
      </c>
      <c r="D182">
        <v>2023</v>
      </c>
      <c r="E182" t="s">
        <v>4842</v>
      </c>
      <c r="F182" t="s">
        <v>4842</v>
      </c>
      <c r="G182">
        <v>27515</v>
      </c>
      <c r="H182" t="s">
        <v>4843</v>
      </c>
      <c r="I182">
        <v>2024</v>
      </c>
      <c r="J182" t="s">
        <v>4844</v>
      </c>
    </row>
    <row r="183" spans="1:10">
      <c r="A183" s="15" t="s">
        <v>5128</v>
      </c>
      <c r="B183" t="s">
        <v>5129</v>
      </c>
      <c r="C183" t="s">
        <v>5130</v>
      </c>
      <c r="D183">
        <v>2023</v>
      </c>
      <c r="E183" t="s">
        <v>4842</v>
      </c>
      <c r="F183" t="s">
        <v>4842</v>
      </c>
      <c r="G183">
        <v>5681</v>
      </c>
      <c r="H183" t="s">
        <v>4843</v>
      </c>
      <c r="I183">
        <v>2024</v>
      </c>
      <c r="J183" t="s">
        <v>4844</v>
      </c>
    </row>
    <row r="184" spans="1:10">
      <c r="A184" s="15" t="s">
        <v>5084</v>
      </c>
      <c r="B184" t="s">
        <v>4628</v>
      </c>
      <c r="C184" t="s">
        <v>744</v>
      </c>
      <c r="D184">
        <v>2023</v>
      </c>
      <c r="E184" t="s">
        <v>4842</v>
      </c>
      <c r="F184" t="s">
        <v>4842</v>
      </c>
      <c r="G184">
        <v>101323</v>
      </c>
      <c r="H184" t="s">
        <v>4843</v>
      </c>
      <c r="I184">
        <v>2024</v>
      </c>
      <c r="J184" t="s">
        <v>4844</v>
      </c>
    </row>
    <row r="185" spans="1:10">
      <c r="A185" s="15" t="s">
        <v>4991</v>
      </c>
      <c r="B185" t="s">
        <v>4632</v>
      </c>
      <c r="C185" t="s">
        <v>749</v>
      </c>
      <c r="D185">
        <v>2023</v>
      </c>
      <c r="E185" t="s">
        <v>4842</v>
      </c>
      <c r="F185" t="s">
        <v>4842</v>
      </c>
      <c r="G185">
        <v>33733</v>
      </c>
      <c r="H185" t="s">
        <v>4843</v>
      </c>
      <c r="I185">
        <v>2024</v>
      </c>
      <c r="J185" t="s">
        <v>4844</v>
      </c>
    </row>
    <row r="186" spans="1:10">
      <c r="A186" s="15" t="s">
        <v>4876</v>
      </c>
      <c r="B186" t="s">
        <v>4636</v>
      </c>
      <c r="C186" t="s">
        <v>754</v>
      </c>
      <c r="D186">
        <v>2023</v>
      </c>
      <c r="E186" t="s">
        <v>4842</v>
      </c>
      <c r="F186" t="s">
        <v>4842</v>
      </c>
      <c r="G186">
        <v>230871</v>
      </c>
      <c r="H186" t="s">
        <v>4843</v>
      </c>
      <c r="I186">
        <v>2024</v>
      </c>
      <c r="J186" t="s">
        <v>4844</v>
      </c>
    </row>
    <row r="187" spans="1:10">
      <c r="A187" s="15" t="s">
        <v>4949</v>
      </c>
      <c r="B187" t="s">
        <v>4640</v>
      </c>
      <c r="C187" t="s">
        <v>759</v>
      </c>
      <c r="D187">
        <v>2023</v>
      </c>
      <c r="E187" t="s">
        <v>4842</v>
      </c>
      <c r="F187" t="s">
        <v>4842</v>
      </c>
      <c r="G187">
        <v>33264292</v>
      </c>
      <c r="H187" t="s">
        <v>4843</v>
      </c>
      <c r="I187">
        <v>2024</v>
      </c>
      <c r="J187" t="s">
        <v>4844</v>
      </c>
    </row>
    <row r="188" spans="1:10">
      <c r="A188" s="15" t="s">
        <v>4908</v>
      </c>
      <c r="B188" t="s">
        <v>4644</v>
      </c>
      <c r="C188" t="s">
        <v>764</v>
      </c>
      <c r="D188">
        <v>2023</v>
      </c>
      <c r="E188" t="s">
        <v>4842</v>
      </c>
      <c r="F188" t="s">
        <v>4842</v>
      </c>
      <c r="G188">
        <v>18077573</v>
      </c>
      <c r="H188" t="s">
        <v>4843</v>
      </c>
      <c r="I188">
        <v>2024</v>
      </c>
      <c r="J188" t="s">
        <v>4844</v>
      </c>
    </row>
    <row r="189" spans="1:10">
      <c r="A189" s="15" t="s">
        <v>4992</v>
      </c>
      <c r="B189" t="s">
        <v>4648</v>
      </c>
      <c r="C189" t="s">
        <v>769</v>
      </c>
      <c r="D189">
        <v>2023</v>
      </c>
      <c r="E189" t="s">
        <v>4842</v>
      </c>
      <c r="F189" t="s">
        <v>4842</v>
      </c>
      <c r="G189">
        <v>6773201</v>
      </c>
      <c r="H189" t="s">
        <v>4843</v>
      </c>
      <c r="I189">
        <v>2024</v>
      </c>
      <c r="J189" t="s">
        <v>4844</v>
      </c>
    </row>
    <row r="190" spans="1:10">
      <c r="A190" s="15" t="s">
        <v>4861</v>
      </c>
      <c r="B190" t="s">
        <v>4652</v>
      </c>
      <c r="C190" t="s">
        <v>774</v>
      </c>
      <c r="D190">
        <v>2023</v>
      </c>
      <c r="E190" t="s">
        <v>4842</v>
      </c>
      <c r="F190" t="s">
        <v>4842</v>
      </c>
      <c r="G190">
        <v>127951</v>
      </c>
      <c r="H190" t="s">
        <v>4843</v>
      </c>
      <c r="I190">
        <v>2024</v>
      </c>
      <c r="J190" t="s">
        <v>4844</v>
      </c>
    </row>
    <row r="191" spans="1:10">
      <c r="A191" s="15" t="s">
        <v>4909</v>
      </c>
      <c r="B191" t="s">
        <v>4656</v>
      </c>
      <c r="C191" t="s">
        <v>779</v>
      </c>
      <c r="D191">
        <v>2023</v>
      </c>
      <c r="E191" t="s">
        <v>4842</v>
      </c>
      <c r="F191" t="s">
        <v>4842</v>
      </c>
      <c r="G191">
        <v>8460512</v>
      </c>
      <c r="H191" t="s">
        <v>4843</v>
      </c>
      <c r="I191">
        <v>2024</v>
      </c>
      <c r="J191" t="s">
        <v>4844</v>
      </c>
    </row>
    <row r="192" spans="1:10">
      <c r="A192" s="15" t="s">
        <v>5062</v>
      </c>
      <c r="B192" t="s">
        <v>4660</v>
      </c>
      <c r="C192" t="s">
        <v>784</v>
      </c>
      <c r="D192">
        <v>2023</v>
      </c>
      <c r="E192" t="s">
        <v>4842</v>
      </c>
      <c r="F192" t="s">
        <v>4842</v>
      </c>
      <c r="G192">
        <v>5789090</v>
      </c>
      <c r="H192" t="s">
        <v>4843</v>
      </c>
      <c r="I192">
        <v>2024</v>
      </c>
      <c r="J192" t="s">
        <v>4844</v>
      </c>
    </row>
    <row r="193" spans="1:10">
      <c r="A193" s="15" t="s">
        <v>4965</v>
      </c>
      <c r="B193" t="s">
        <v>4664</v>
      </c>
      <c r="C193" t="s">
        <v>789</v>
      </c>
      <c r="D193">
        <v>2023</v>
      </c>
      <c r="E193" t="s">
        <v>4842</v>
      </c>
      <c r="F193" t="s">
        <v>4842</v>
      </c>
      <c r="G193">
        <v>5518055</v>
      </c>
      <c r="H193" t="s">
        <v>4843</v>
      </c>
      <c r="I193">
        <v>2024</v>
      </c>
      <c r="J193" t="s">
        <v>4844</v>
      </c>
    </row>
    <row r="194" spans="1:10">
      <c r="A194" s="15" t="s">
        <v>4936</v>
      </c>
      <c r="B194" t="s">
        <v>4668</v>
      </c>
      <c r="C194" t="s">
        <v>794</v>
      </c>
      <c r="D194">
        <v>2023</v>
      </c>
      <c r="E194" t="s">
        <v>4842</v>
      </c>
      <c r="F194" t="s">
        <v>4842</v>
      </c>
      <c r="G194">
        <v>100352192.00000001</v>
      </c>
      <c r="H194" t="s">
        <v>4843</v>
      </c>
      <c r="I194">
        <v>2024</v>
      </c>
      <c r="J194" t="s">
        <v>4844</v>
      </c>
    </row>
    <row r="195" spans="1:10">
      <c r="A195" s="15" t="s">
        <v>4993</v>
      </c>
      <c r="B195" t="s">
        <v>4672</v>
      </c>
      <c r="C195" t="s">
        <v>799</v>
      </c>
      <c r="D195">
        <v>2023</v>
      </c>
      <c r="E195" t="s">
        <v>4842</v>
      </c>
      <c r="F195" t="s">
        <v>4842</v>
      </c>
      <c r="G195">
        <v>2118396</v>
      </c>
      <c r="H195" t="s">
        <v>4843</v>
      </c>
      <c r="I195">
        <v>2024</v>
      </c>
      <c r="J195" t="s">
        <v>4844</v>
      </c>
    </row>
    <row r="196" spans="1:10">
      <c r="A196" s="15" t="s">
        <v>4862</v>
      </c>
      <c r="B196" t="s">
        <v>4676</v>
      </c>
      <c r="C196" t="s">
        <v>804</v>
      </c>
      <c r="D196">
        <v>2023</v>
      </c>
      <c r="E196" t="s">
        <v>4842</v>
      </c>
      <c r="F196" t="s">
        <v>4842</v>
      </c>
      <c r="G196">
        <v>18358615</v>
      </c>
      <c r="H196" t="s">
        <v>4843</v>
      </c>
      <c r="I196">
        <v>2024</v>
      </c>
      <c r="J196" t="s">
        <v>4844</v>
      </c>
    </row>
    <row r="197" spans="1:10">
      <c r="A197" s="15" t="s">
        <v>4890</v>
      </c>
      <c r="B197" t="s">
        <v>4680</v>
      </c>
      <c r="C197" t="s">
        <v>809</v>
      </c>
      <c r="D197">
        <v>2023</v>
      </c>
      <c r="E197" t="s">
        <v>4842</v>
      </c>
      <c r="F197" t="s">
        <v>4842</v>
      </c>
      <c r="G197">
        <v>63212384.000000007</v>
      </c>
      <c r="H197" t="s">
        <v>4843</v>
      </c>
      <c r="I197">
        <v>2024</v>
      </c>
      <c r="J197" t="s">
        <v>4844</v>
      </c>
    </row>
    <row r="198" spans="1:10">
      <c r="A198" s="15" t="s">
        <v>4867</v>
      </c>
      <c r="B198" t="s">
        <v>4684</v>
      </c>
      <c r="C198" t="s">
        <v>814</v>
      </c>
      <c r="D198">
        <v>2023</v>
      </c>
      <c r="E198" t="s">
        <v>4842</v>
      </c>
      <c r="F198" t="s">
        <v>4842</v>
      </c>
      <c r="G198">
        <v>16340821.999999998</v>
      </c>
      <c r="H198" t="s">
        <v>4843</v>
      </c>
      <c r="I198">
        <v>2024</v>
      </c>
      <c r="J198" t="s">
        <v>4844</v>
      </c>
    </row>
    <row r="199" spans="1:10">
      <c r="A199" s="15" t="s">
        <v>4994</v>
      </c>
      <c r="B199" t="s">
        <v>4688</v>
      </c>
      <c r="C199" t="s">
        <v>819</v>
      </c>
      <c r="D199">
        <v>2023</v>
      </c>
      <c r="E199" t="s">
        <v>4842</v>
      </c>
      <c r="F199" t="s">
        <v>4842</v>
      </c>
      <c r="G199">
        <v>47911579</v>
      </c>
      <c r="H199" t="s">
        <v>4843</v>
      </c>
      <c r="I199">
        <v>2024</v>
      </c>
      <c r="J199" t="s">
        <v>4844</v>
      </c>
    </row>
    <row r="200" spans="1:10">
      <c r="A200" s="15" t="s">
        <v>4863</v>
      </c>
      <c r="B200" t="s">
        <v>4692</v>
      </c>
      <c r="C200" t="s">
        <v>824</v>
      </c>
      <c r="D200">
        <v>2023</v>
      </c>
      <c r="E200" t="s">
        <v>4842</v>
      </c>
      <c r="F200" t="s">
        <v>4842</v>
      </c>
      <c r="G200">
        <v>11483374</v>
      </c>
      <c r="H200" t="s">
        <v>4843</v>
      </c>
      <c r="I200">
        <v>2024</v>
      </c>
      <c r="J200" t="s">
        <v>4844</v>
      </c>
    </row>
    <row r="201" spans="1:10">
      <c r="A201" s="15" t="s">
        <v>4881</v>
      </c>
      <c r="B201" t="s">
        <v>4696</v>
      </c>
      <c r="C201" t="s">
        <v>829</v>
      </c>
      <c r="D201">
        <v>2023</v>
      </c>
      <c r="E201" t="s">
        <v>4842</v>
      </c>
      <c r="F201" t="s">
        <v>4842</v>
      </c>
      <c r="G201">
        <v>50042791</v>
      </c>
      <c r="H201" t="s">
        <v>4843</v>
      </c>
      <c r="I201">
        <v>2024</v>
      </c>
      <c r="J201" t="s">
        <v>4844</v>
      </c>
    </row>
    <row r="202" spans="1:10">
      <c r="A202" s="15" t="s">
        <v>4883</v>
      </c>
      <c r="B202" t="s">
        <v>4884</v>
      </c>
      <c r="C202" t="s">
        <v>4885</v>
      </c>
      <c r="D202">
        <v>2023</v>
      </c>
      <c r="E202" t="s">
        <v>4842</v>
      </c>
      <c r="F202" t="s">
        <v>4842</v>
      </c>
      <c r="G202">
        <v>579729</v>
      </c>
      <c r="H202" t="s">
        <v>4843</v>
      </c>
      <c r="I202">
        <v>2024</v>
      </c>
      <c r="J202" t="s">
        <v>4844</v>
      </c>
    </row>
    <row r="203" spans="1:10">
      <c r="A203" s="15" t="s">
        <v>5118</v>
      </c>
      <c r="B203" t="s">
        <v>4699</v>
      </c>
      <c r="C203" t="s">
        <v>834</v>
      </c>
      <c r="D203">
        <v>2023</v>
      </c>
      <c r="E203" t="s">
        <v>4842</v>
      </c>
      <c r="F203" t="s">
        <v>4842</v>
      </c>
      <c r="G203">
        <v>628886</v>
      </c>
      <c r="H203" t="s">
        <v>4843</v>
      </c>
      <c r="I203">
        <v>2024</v>
      </c>
      <c r="J203" t="s">
        <v>4844</v>
      </c>
    </row>
    <row r="204" spans="1:10">
      <c r="A204" s="15" t="s">
        <v>4887</v>
      </c>
      <c r="B204" t="s">
        <v>4703</v>
      </c>
      <c r="C204" t="s">
        <v>838</v>
      </c>
      <c r="D204">
        <v>2023</v>
      </c>
      <c r="E204" t="s">
        <v>4842</v>
      </c>
      <c r="F204" t="s">
        <v>4842</v>
      </c>
      <c r="G204">
        <v>1230506</v>
      </c>
      <c r="H204" t="s">
        <v>4843</v>
      </c>
      <c r="I204">
        <v>2024</v>
      </c>
      <c r="J204" t="s">
        <v>4844</v>
      </c>
    </row>
    <row r="205" spans="1:10">
      <c r="A205" s="15" t="s">
        <v>5066</v>
      </c>
      <c r="B205" t="s">
        <v>4707</v>
      </c>
      <c r="C205" t="s">
        <v>843</v>
      </c>
      <c r="D205">
        <v>2023</v>
      </c>
      <c r="E205" t="s">
        <v>4842</v>
      </c>
      <c r="F205" t="s">
        <v>4842</v>
      </c>
      <c r="G205">
        <v>10551494</v>
      </c>
      <c r="H205" t="s">
        <v>4843</v>
      </c>
      <c r="I205">
        <v>2024</v>
      </c>
      <c r="J205" t="s">
        <v>4844</v>
      </c>
    </row>
    <row r="206" spans="1:10">
      <c r="A206" s="15" t="s">
        <v>5006</v>
      </c>
      <c r="B206" t="s">
        <v>4711</v>
      </c>
      <c r="C206" t="s">
        <v>848</v>
      </c>
      <c r="D206">
        <v>2023</v>
      </c>
      <c r="E206" t="s">
        <v>4842</v>
      </c>
      <c r="F206" t="s">
        <v>4842</v>
      </c>
      <c r="G206">
        <v>8870561</v>
      </c>
      <c r="H206" t="s">
        <v>4843</v>
      </c>
      <c r="I206">
        <v>2024</v>
      </c>
      <c r="J206" t="s">
        <v>4844</v>
      </c>
    </row>
    <row r="207" spans="1:10">
      <c r="A207" s="15" t="s">
        <v>4953</v>
      </c>
      <c r="B207" t="s">
        <v>4715</v>
      </c>
      <c r="C207" t="s">
        <v>853</v>
      </c>
      <c r="D207">
        <v>2023</v>
      </c>
      <c r="E207" t="s">
        <v>4842</v>
      </c>
      <c r="F207" t="s">
        <v>4842</v>
      </c>
      <c r="G207">
        <v>23594623</v>
      </c>
      <c r="H207" t="s">
        <v>4843</v>
      </c>
      <c r="I207">
        <v>2024</v>
      </c>
      <c r="J207" t="s">
        <v>4844</v>
      </c>
    </row>
    <row r="208" spans="1:10">
      <c r="A208" s="15" t="s">
        <v>4913</v>
      </c>
      <c r="B208" t="s">
        <v>4718</v>
      </c>
      <c r="C208" t="s">
        <v>857</v>
      </c>
      <c r="D208">
        <v>2023</v>
      </c>
      <c r="E208" t="s">
        <v>4842</v>
      </c>
      <c r="F208" t="s">
        <v>4842</v>
      </c>
      <c r="G208">
        <v>10389799</v>
      </c>
      <c r="H208" t="s">
        <v>4843</v>
      </c>
      <c r="I208">
        <v>2024</v>
      </c>
      <c r="J208" t="s">
        <v>4844</v>
      </c>
    </row>
    <row r="209" spans="1:10">
      <c r="A209" s="15" t="s">
        <v>4934</v>
      </c>
      <c r="B209" t="s">
        <v>4722</v>
      </c>
      <c r="C209" t="s">
        <v>862</v>
      </c>
      <c r="D209">
        <v>2023</v>
      </c>
      <c r="E209" t="s">
        <v>4842</v>
      </c>
      <c r="F209" t="s">
        <v>4842</v>
      </c>
      <c r="G209">
        <v>71702435</v>
      </c>
      <c r="H209" t="s">
        <v>4843</v>
      </c>
      <c r="I209">
        <v>2024</v>
      </c>
      <c r="J209" t="s">
        <v>4844</v>
      </c>
    </row>
    <row r="210" spans="1:10">
      <c r="A210" s="15" t="s">
        <v>4910</v>
      </c>
      <c r="B210" t="s">
        <v>4726</v>
      </c>
      <c r="C210" t="s">
        <v>867</v>
      </c>
      <c r="D210">
        <v>2023</v>
      </c>
      <c r="E210" t="s">
        <v>4842</v>
      </c>
      <c r="F210" t="s">
        <v>4842</v>
      </c>
      <c r="G210">
        <v>9304337</v>
      </c>
      <c r="H210" t="s">
        <v>4843</v>
      </c>
      <c r="I210">
        <v>2024</v>
      </c>
      <c r="J210" t="s">
        <v>4844</v>
      </c>
    </row>
    <row r="211" spans="1:10">
      <c r="A211" s="15" t="s">
        <v>5161</v>
      </c>
      <c r="B211" t="s">
        <v>5162</v>
      </c>
      <c r="C211" t="s">
        <v>5163</v>
      </c>
      <c r="D211">
        <v>2023</v>
      </c>
      <c r="E211" t="s">
        <v>4842</v>
      </c>
      <c r="F211" t="s">
        <v>4842</v>
      </c>
      <c r="G211">
        <v>2397</v>
      </c>
      <c r="H211" t="s">
        <v>4843</v>
      </c>
      <c r="I211">
        <v>2024</v>
      </c>
      <c r="J211" t="s">
        <v>4844</v>
      </c>
    </row>
    <row r="212" spans="1:10">
      <c r="A212" s="15" t="s">
        <v>5164</v>
      </c>
      <c r="B212" t="s">
        <v>4730</v>
      </c>
      <c r="C212" t="s">
        <v>872</v>
      </c>
      <c r="D212">
        <v>2023</v>
      </c>
      <c r="E212" t="s">
        <v>4842</v>
      </c>
      <c r="F212" t="s">
        <v>4842</v>
      </c>
      <c r="G212">
        <v>104597</v>
      </c>
      <c r="H212" t="s">
        <v>4843</v>
      </c>
      <c r="I212">
        <v>2024</v>
      </c>
      <c r="J212" t="s">
        <v>4844</v>
      </c>
    </row>
    <row r="213" spans="1:10">
      <c r="A213" s="15" t="s">
        <v>5088</v>
      </c>
      <c r="B213" t="s">
        <v>4734</v>
      </c>
      <c r="C213" t="s">
        <v>877</v>
      </c>
      <c r="D213">
        <v>2023</v>
      </c>
      <c r="E213" t="s">
        <v>4842</v>
      </c>
      <c r="F213" t="s">
        <v>4842</v>
      </c>
      <c r="G213">
        <v>1502932</v>
      </c>
      <c r="H213" t="s">
        <v>4843</v>
      </c>
      <c r="I213">
        <v>2024</v>
      </c>
      <c r="J213" t="s">
        <v>4844</v>
      </c>
    </row>
    <row r="214" spans="1:10">
      <c r="A214" s="15" t="s">
        <v>4955</v>
      </c>
      <c r="B214" t="s">
        <v>4738</v>
      </c>
      <c r="C214" t="s">
        <v>882</v>
      </c>
      <c r="D214">
        <v>2023</v>
      </c>
      <c r="E214" t="s">
        <v>4842</v>
      </c>
      <c r="F214" t="s">
        <v>4842</v>
      </c>
      <c r="G214">
        <v>10642081</v>
      </c>
      <c r="H214" t="s">
        <v>4843</v>
      </c>
      <c r="I214">
        <v>2024</v>
      </c>
      <c r="J214" t="s">
        <v>4844</v>
      </c>
    </row>
    <row r="215" spans="1:10">
      <c r="A215" s="15" t="s">
        <v>4882</v>
      </c>
      <c r="B215" t="s">
        <v>4742</v>
      </c>
      <c r="C215" t="s">
        <v>887</v>
      </c>
      <c r="D215">
        <v>2023</v>
      </c>
      <c r="E215" t="s">
        <v>4842</v>
      </c>
      <c r="F215" t="s">
        <v>4842</v>
      </c>
      <c r="G215">
        <v>12200430.999999998</v>
      </c>
      <c r="H215" t="s">
        <v>4843</v>
      </c>
      <c r="I215">
        <v>2024</v>
      </c>
      <c r="J215" t="s">
        <v>4844</v>
      </c>
    </row>
    <row r="216" spans="1:10">
      <c r="A216" s="15" t="s">
        <v>4954</v>
      </c>
      <c r="B216" t="s">
        <v>4746</v>
      </c>
      <c r="C216" t="s">
        <v>892</v>
      </c>
      <c r="D216">
        <v>2023</v>
      </c>
      <c r="E216" t="s">
        <v>4842</v>
      </c>
      <c r="F216" t="s">
        <v>4842</v>
      </c>
      <c r="G216">
        <v>87270501</v>
      </c>
      <c r="H216" t="s">
        <v>4843</v>
      </c>
      <c r="I216">
        <v>2024</v>
      </c>
      <c r="J216" t="s">
        <v>4844</v>
      </c>
    </row>
    <row r="217" spans="1:10">
      <c r="A217" s="15" t="s">
        <v>4914</v>
      </c>
      <c r="B217" t="s">
        <v>4750</v>
      </c>
      <c r="C217" t="s">
        <v>897</v>
      </c>
      <c r="D217">
        <v>2023</v>
      </c>
      <c r="E217" t="s">
        <v>4842</v>
      </c>
      <c r="F217" t="s">
        <v>4842</v>
      </c>
      <c r="G217">
        <v>7364438</v>
      </c>
      <c r="H217" t="s">
        <v>4843</v>
      </c>
      <c r="I217">
        <v>2024</v>
      </c>
      <c r="J217" t="s">
        <v>4844</v>
      </c>
    </row>
    <row r="218" spans="1:10">
      <c r="A218" s="15" t="s">
        <v>5089</v>
      </c>
      <c r="B218" t="s">
        <v>5090</v>
      </c>
      <c r="C218" t="s">
        <v>5091</v>
      </c>
      <c r="D218">
        <v>2023</v>
      </c>
      <c r="E218" t="s">
        <v>4842</v>
      </c>
      <c r="F218" t="s">
        <v>4842</v>
      </c>
      <c r="G218">
        <v>46198</v>
      </c>
      <c r="H218" t="s">
        <v>4843</v>
      </c>
      <c r="I218">
        <v>2024</v>
      </c>
      <c r="J218" t="s">
        <v>4844</v>
      </c>
    </row>
    <row r="219" spans="1:10">
      <c r="A219" s="15" t="s">
        <v>5165</v>
      </c>
      <c r="B219" t="s">
        <v>4754</v>
      </c>
      <c r="C219" t="s">
        <v>902</v>
      </c>
      <c r="D219">
        <v>2023</v>
      </c>
      <c r="E219" t="s">
        <v>4842</v>
      </c>
      <c r="F219" t="s">
        <v>4842</v>
      </c>
      <c r="G219">
        <v>9816</v>
      </c>
      <c r="H219" t="s">
        <v>4843</v>
      </c>
      <c r="I219">
        <v>2024</v>
      </c>
      <c r="J219" t="s">
        <v>4844</v>
      </c>
    </row>
    <row r="220" spans="1:10">
      <c r="A220" s="15" t="s">
        <v>4864</v>
      </c>
      <c r="B220" t="s">
        <v>4758</v>
      </c>
      <c r="C220" t="s">
        <v>907</v>
      </c>
      <c r="D220">
        <v>2023</v>
      </c>
      <c r="E220" t="s">
        <v>4842</v>
      </c>
      <c r="F220" t="s">
        <v>4842</v>
      </c>
      <c r="G220">
        <v>48656601</v>
      </c>
      <c r="H220" t="s">
        <v>4843</v>
      </c>
      <c r="I220">
        <v>2024</v>
      </c>
      <c r="J220" t="s">
        <v>4844</v>
      </c>
    </row>
    <row r="221" spans="1:10">
      <c r="A221" s="15" t="s">
        <v>4966</v>
      </c>
      <c r="B221" t="s">
        <v>4762</v>
      </c>
      <c r="C221" t="s">
        <v>912</v>
      </c>
      <c r="D221">
        <v>2023</v>
      </c>
      <c r="E221" t="s">
        <v>4842</v>
      </c>
      <c r="F221" t="s">
        <v>4842</v>
      </c>
      <c r="G221">
        <v>37732836</v>
      </c>
      <c r="H221" t="s">
        <v>4843</v>
      </c>
      <c r="I221">
        <v>2024</v>
      </c>
      <c r="J221" t="s">
        <v>4844</v>
      </c>
    </row>
    <row r="222" spans="1:10">
      <c r="A222" s="15" t="s">
        <v>4989</v>
      </c>
      <c r="B222" t="s">
        <v>4766</v>
      </c>
      <c r="C222" t="s">
        <v>917</v>
      </c>
      <c r="D222">
        <v>2023</v>
      </c>
      <c r="E222" t="s">
        <v>4842</v>
      </c>
      <c r="F222" t="s">
        <v>4842</v>
      </c>
      <c r="G222">
        <v>1831802</v>
      </c>
      <c r="H222" t="s">
        <v>4843</v>
      </c>
      <c r="I222">
        <v>2024</v>
      </c>
      <c r="J222" t="s">
        <v>4844</v>
      </c>
    </row>
    <row r="223" spans="1:10">
      <c r="A223" s="15" t="s">
        <v>4878</v>
      </c>
      <c r="B223" t="s">
        <v>4770</v>
      </c>
      <c r="C223" t="s">
        <v>922</v>
      </c>
      <c r="D223">
        <v>2023</v>
      </c>
      <c r="E223" t="s">
        <v>4842</v>
      </c>
      <c r="F223" t="s">
        <v>4842</v>
      </c>
      <c r="G223">
        <v>114535771.99999999</v>
      </c>
      <c r="H223" t="s">
        <v>4843</v>
      </c>
      <c r="I223">
        <v>2024</v>
      </c>
      <c r="J223" t="s">
        <v>4844</v>
      </c>
    </row>
    <row r="224" spans="1:10">
      <c r="A224" s="15" t="s">
        <v>5067</v>
      </c>
      <c r="B224" t="s">
        <v>4774</v>
      </c>
      <c r="C224" t="s">
        <v>927</v>
      </c>
      <c r="D224">
        <v>2023</v>
      </c>
      <c r="E224" t="s">
        <v>4842</v>
      </c>
      <c r="F224" t="s">
        <v>4842</v>
      </c>
      <c r="G224">
        <v>68682962</v>
      </c>
      <c r="H224" t="s">
        <v>4843</v>
      </c>
      <c r="I224">
        <v>2024</v>
      </c>
      <c r="J224" t="s">
        <v>4844</v>
      </c>
    </row>
    <row r="225" spans="1:10">
      <c r="A225" s="15" t="s">
        <v>4973</v>
      </c>
      <c r="B225" t="s">
        <v>4974</v>
      </c>
      <c r="C225" t="s">
        <v>4975</v>
      </c>
      <c r="D225">
        <v>2023</v>
      </c>
      <c r="E225" t="s">
        <v>4842</v>
      </c>
      <c r="F225" t="s">
        <v>4842</v>
      </c>
      <c r="G225">
        <v>64017</v>
      </c>
      <c r="H225" t="s">
        <v>4843</v>
      </c>
      <c r="I225">
        <v>2024</v>
      </c>
      <c r="J225" t="s">
        <v>4844</v>
      </c>
    </row>
    <row r="226" spans="1:10">
      <c r="A226" s="15" t="s">
        <v>4981</v>
      </c>
      <c r="B226" t="s">
        <v>4982</v>
      </c>
      <c r="C226" t="s">
        <v>4983</v>
      </c>
      <c r="D226">
        <v>2023</v>
      </c>
      <c r="E226" t="s">
        <v>4842</v>
      </c>
      <c r="F226" t="s">
        <v>4842</v>
      </c>
      <c r="G226">
        <v>103674</v>
      </c>
      <c r="H226" t="s">
        <v>4843</v>
      </c>
      <c r="I226">
        <v>2024</v>
      </c>
      <c r="J226" t="s">
        <v>4844</v>
      </c>
    </row>
    <row r="227" spans="1:10">
      <c r="A227" s="15" t="s">
        <v>4978</v>
      </c>
      <c r="B227" t="s">
        <v>4979</v>
      </c>
      <c r="C227" t="s">
        <v>4980</v>
      </c>
      <c r="D227">
        <v>2023</v>
      </c>
      <c r="E227" t="s">
        <v>4842</v>
      </c>
      <c r="F227" t="s">
        <v>4842</v>
      </c>
      <c r="G227">
        <v>84165</v>
      </c>
      <c r="H227" t="s">
        <v>4843</v>
      </c>
      <c r="I227">
        <v>2024</v>
      </c>
      <c r="J227" t="s">
        <v>4844</v>
      </c>
    </row>
    <row r="228" spans="1:10">
      <c r="A228" s="15" t="s">
        <v>4865</v>
      </c>
      <c r="B228" t="s">
        <v>4778</v>
      </c>
      <c r="C228" t="s">
        <v>931</v>
      </c>
      <c r="D228">
        <v>2023</v>
      </c>
      <c r="E228" t="s">
        <v>4842</v>
      </c>
      <c r="F228" t="s">
        <v>4842</v>
      </c>
      <c r="G228">
        <v>66617606</v>
      </c>
      <c r="H228" t="s">
        <v>4843</v>
      </c>
      <c r="I228">
        <v>2024</v>
      </c>
      <c r="J228" t="s">
        <v>4844</v>
      </c>
    </row>
    <row r="229" spans="1:10">
      <c r="A229" s="15" t="s">
        <v>5131</v>
      </c>
      <c r="B229" t="s">
        <v>4782</v>
      </c>
      <c r="C229" t="s">
        <v>936</v>
      </c>
      <c r="D229">
        <v>2023</v>
      </c>
      <c r="E229" t="s">
        <v>4842</v>
      </c>
      <c r="F229" t="s">
        <v>4842</v>
      </c>
      <c r="G229">
        <v>343477335</v>
      </c>
      <c r="H229" t="s">
        <v>4843</v>
      </c>
      <c r="I229">
        <v>2024</v>
      </c>
      <c r="J229" t="s">
        <v>4844</v>
      </c>
    </row>
    <row r="230" spans="1:10">
      <c r="A230" s="15" t="s">
        <v>5092</v>
      </c>
      <c r="B230" t="s">
        <v>5093</v>
      </c>
      <c r="C230" t="s">
        <v>5094</v>
      </c>
      <c r="D230">
        <v>2023</v>
      </c>
      <c r="E230" t="s">
        <v>4842</v>
      </c>
      <c r="F230" t="s">
        <v>4842</v>
      </c>
      <c r="G230">
        <v>85701</v>
      </c>
      <c r="H230" t="s">
        <v>4843</v>
      </c>
      <c r="I230">
        <v>2024</v>
      </c>
      <c r="J230" t="s">
        <v>4844</v>
      </c>
    </row>
    <row r="231" spans="1:10">
      <c r="A231" s="15" t="s">
        <v>4892</v>
      </c>
      <c r="B231" t="s">
        <v>4786</v>
      </c>
      <c r="C231" t="s">
        <v>941</v>
      </c>
      <c r="D231">
        <v>2023</v>
      </c>
      <c r="E231" t="s">
        <v>4842</v>
      </c>
      <c r="F231" t="s">
        <v>4842</v>
      </c>
      <c r="G231">
        <v>23025776</v>
      </c>
      <c r="H231" t="s">
        <v>4843</v>
      </c>
      <c r="I231">
        <v>2024</v>
      </c>
      <c r="J231" t="s">
        <v>4844</v>
      </c>
    </row>
    <row r="232" spans="1:10">
      <c r="A232" s="15" t="s">
        <v>5119</v>
      </c>
      <c r="B232" t="s">
        <v>4790</v>
      </c>
      <c r="C232" t="s">
        <v>946</v>
      </c>
      <c r="D232">
        <v>2023</v>
      </c>
      <c r="E232" t="s">
        <v>4842</v>
      </c>
      <c r="F232" t="s">
        <v>4842</v>
      </c>
      <c r="G232">
        <v>3388081</v>
      </c>
      <c r="H232" t="s">
        <v>4843</v>
      </c>
      <c r="I232">
        <v>2024</v>
      </c>
      <c r="J232" t="s">
        <v>4844</v>
      </c>
    </row>
    <row r="233" spans="1:10">
      <c r="A233" s="15" t="s">
        <v>4915</v>
      </c>
      <c r="B233" t="s">
        <v>4794</v>
      </c>
      <c r="C233" t="s">
        <v>951</v>
      </c>
      <c r="D233">
        <v>2023</v>
      </c>
      <c r="E233" t="s">
        <v>4842</v>
      </c>
      <c r="F233" t="s">
        <v>4842</v>
      </c>
      <c r="G233">
        <v>35652307</v>
      </c>
      <c r="H233" t="s">
        <v>4843</v>
      </c>
      <c r="I233">
        <v>2024</v>
      </c>
      <c r="J233" t="s">
        <v>4844</v>
      </c>
    </row>
    <row r="234" spans="1:10">
      <c r="A234" s="15" t="s">
        <v>5120</v>
      </c>
      <c r="B234" t="s">
        <v>4798</v>
      </c>
      <c r="C234" t="s">
        <v>955</v>
      </c>
      <c r="D234">
        <v>2023</v>
      </c>
      <c r="E234" t="s">
        <v>4842</v>
      </c>
      <c r="F234" t="s">
        <v>4842</v>
      </c>
      <c r="G234">
        <v>28300854</v>
      </c>
      <c r="H234" t="s">
        <v>4843</v>
      </c>
      <c r="I234">
        <v>2024</v>
      </c>
      <c r="J234" t="s">
        <v>4844</v>
      </c>
    </row>
    <row r="235" spans="1:10">
      <c r="A235" s="15" t="s">
        <v>5166</v>
      </c>
      <c r="B235" t="s">
        <v>5167</v>
      </c>
      <c r="C235" t="s">
        <v>5168</v>
      </c>
      <c r="D235">
        <v>2023</v>
      </c>
      <c r="E235" t="s">
        <v>4842</v>
      </c>
      <c r="F235" t="s">
        <v>4842</v>
      </c>
      <c r="G235">
        <v>11370</v>
      </c>
      <c r="H235" t="s">
        <v>4843</v>
      </c>
      <c r="I235">
        <v>2024</v>
      </c>
      <c r="J235" t="s">
        <v>4844</v>
      </c>
    </row>
    <row r="236" spans="1:10">
      <c r="A236" s="15" t="s">
        <v>5160</v>
      </c>
      <c r="B236" t="s">
        <v>4801</v>
      </c>
      <c r="C236" t="s">
        <v>960</v>
      </c>
      <c r="D236">
        <v>2023</v>
      </c>
      <c r="E236" t="s">
        <v>4842</v>
      </c>
      <c r="F236" t="s">
        <v>4842</v>
      </c>
      <c r="G236">
        <v>216663</v>
      </c>
      <c r="H236" t="s">
        <v>4843</v>
      </c>
      <c r="I236">
        <v>2024</v>
      </c>
      <c r="J236" t="s">
        <v>4844</v>
      </c>
    </row>
    <row r="237" spans="1:10">
      <c r="A237" s="15" t="s">
        <v>4956</v>
      </c>
      <c r="B237" t="s">
        <v>4805</v>
      </c>
      <c r="C237" t="s">
        <v>964</v>
      </c>
      <c r="D237">
        <v>2023</v>
      </c>
      <c r="E237" t="s">
        <v>4842</v>
      </c>
      <c r="F237" t="s">
        <v>4842</v>
      </c>
      <c r="G237">
        <v>39390799</v>
      </c>
      <c r="H237" t="s">
        <v>4843</v>
      </c>
      <c r="I237">
        <v>2024</v>
      </c>
      <c r="J237" t="s">
        <v>4844</v>
      </c>
    </row>
    <row r="238" spans="1:10">
      <c r="A238" s="15" t="s">
        <v>4866</v>
      </c>
      <c r="B238" t="s">
        <v>4808</v>
      </c>
      <c r="C238" t="s">
        <v>969</v>
      </c>
      <c r="D238">
        <v>2023</v>
      </c>
      <c r="E238" t="s">
        <v>4842</v>
      </c>
      <c r="F238" t="s">
        <v>4842</v>
      </c>
      <c r="G238">
        <v>20723965</v>
      </c>
      <c r="H238" t="s">
        <v>4843</v>
      </c>
      <c r="I238">
        <v>2024</v>
      </c>
      <c r="J238" t="s">
        <v>4844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EN (Old)</vt:lpstr>
      <vt:lpstr>EN</vt:lpstr>
      <vt:lpstr>AR</vt:lpstr>
      <vt:lpstr>ES</vt:lpstr>
      <vt:lpstr>RU</vt:lpstr>
      <vt:lpstr>FR</vt:lpstr>
      <vt:lpstr>ZH</vt:lpstr>
      <vt:lpstr>Translations</vt:lpstr>
      <vt:lpstr>REF_POPULATION</vt:lpstr>
      <vt:lpstr>REF_WBIG</vt:lpstr>
      <vt:lpstr>WBIG Translations</vt:lpstr>
      <vt:lpstr>2022Data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SAINT-PIERRE, Jean-François</cp:lastModifiedBy>
  <cp:revision/>
  <dcterms:created xsi:type="dcterms:W3CDTF">2024-05-26T20:26:08Z</dcterms:created>
  <dcterms:modified xsi:type="dcterms:W3CDTF">2024-11-23T16:46:35Z</dcterms:modified>
  <cp:category/>
  <cp:contentStatus/>
</cp:coreProperties>
</file>